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om\Documents\wk30\dga\repo\report\ea\"/>
    </mc:Choice>
  </mc:AlternateContent>
  <xr:revisionPtr revIDLastSave="0" documentId="13_ncr:1_{FEC1F264-9F89-4D6D-9E5F-12446882981A}" xr6:coauthVersionLast="47" xr6:coauthVersionMax="47" xr10:uidLastSave="{00000000-0000-0000-0000-000000000000}"/>
  <bookViews>
    <workbookView xWindow="45" yWindow="1275" windowWidth="28620" windowHeight="13845" activeTab="2" xr2:uid="{B3035C47-6A84-4300-BF26-1406205246DA}"/>
  </bookViews>
  <sheets>
    <sheet name="จัดเฟส" sheetId="1" r:id="rId1"/>
    <sheet name="Sheet4" sheetId="5" r:id="rId2"/>
    <sheet name="PH1" sheetId="6" r:id="rId3"/>
    <sheet name="PH2" sheetId="7" r:id="rId4"/>
    <sheet name="PH3" sheetId="8" r:id="rId5"/>
  </sheets>
  <definedNames>
    <definedName name="_xlnm._FilterDatabase" localSheetId="2" hidden="1">'PH1'!$A$1:$BP$544</definedName>
    <definedName name="_xlnm._FilterDatabase" localSheetId="3" hidden="1">'PH2'!$BI$1:$BI$544</definedName>
    <definedName name="_xlnm._FilterDatabase" localSheetId="4" hidden="1">'PH3'!$BI$1:$BI$544</definedName>
    <definedName name="_xlnm._FilterDatabase" localSheetId="0" hidden="1">จัดเฟส!$BI$1:$BI$544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F544" i="8" l="1"/>
  <c r="BE544" i="8"/>
  <c r="BD544" i="8"/>
  <c r="BC544" i="8"/>
  <c r="BB544" i="8"/>
  <c r="AX544" i="8"/>
  <c r="AW544" i="8"/>
  <c r="AV544" i="8"/>
  <c r="AQ544" i="8"/>
  <c r="BA544" i="8" s="1"/>
  <c r="AP544" i="8"/>
  <c r="AO544" i="8"/>
  <c r="BF543" i="8"/>
  <c r="BE543" i="8"/>
  <c r="BD543" i="8"/>
  <c r="BC543" i="8"/>
  <c r="BB543" i="8"/>
  <c r="AX543" i="8"/>
  <c r="AW543" i="8"/>
  <c r="BA543" i="8" s="1"/>
  <c r="AV543" i="8"/>
  <c r="AQ543" i="8"/>
  <c r="AP543" i="8"/>
  <c r="AO543" i="8"/>
  <c r="BF542" i="8"/>
  <c r="BE542" i="8"/>
  <c r="BD542" i="8"/>
  <c r="BC542" i="8"/>
  <c r="BB542" i="8"/>
  <c r="BA542" i="8"/>
  <c r="AX542" i="8"/>
  <c r="AW542" i="8"/>
  <c r="AV542" i="8"/>
  <c r="AQ542" i="8"/>
  <c r="AP542" i="8"/>
  <c r="AO542" i="8"/>
  <c r="BF541" i="8"/>
  <c r="BE541" i="8"/>
  <c r="BD541" i="8"/>
  <c r="BC541" i="8"/>
  <c r="BB541" i="8"/>
  <c r="AX541" i="8"/>
  <c r="AW541" i="8"/>
  <c r="AV541" i="8"/>
  <c r="AQ541" i="8"/>
  <c r="AP541" i="8"/>
  <c r="AO541" i="8"/>
  <c r="BA541" i="8" s="1"/>
  <c r="BF540" i="8"/>
  <c r="BE540" i="8"/>
  <c r="BD540" i="8"/>
  <c r="BC540" i="8"/>
  <c r="BB540" i="8"/>
  <c r="AX540" i="8"/>
  <c r="AW540" i="8"/>
  <c r="AV540" i="8"/>
  <c r="AQ540" i="8"/>
  <c r="AP540" i="8"/>
  <c r="AO540" i="8"/>
  <c r="BF539" i="8"/>
  <c r="BE539" i="8"/>
  <c r="BD539" i="8"/>
  <c r="BC539" i="8"/>
  <c r="BB539" i="8"/>
  <c r="AX539" i="8"/>
  <c r="AW539" i="8"/>
  <c r="AV539" i="8"/>
  <c r="AQ539" i="8"/>
  <c r="AP539" i="8"/>
  <c r="AO539" i="8"/>
  <c r="BF538" i="8"/>
  <c r="BE538" i="8"/>
  <c r="BD538" i="8"/>
  <c r="BC538" i="8"/>
  <c r="BB538" i="8"/>
  <c r="AX538" i="8"/>
  <c r="AW538" i="8"/>
  <c r="BA538" i="8" s="1"/>
  <c r="AV538" i="8"/>
  <c r="AQ538" i="8"/>
  <c r="AP538" i="8"/>
  <c r="AO538" i="8"/>
  <c r="BF537" i="8"/>
  <c r="BE537" i="8"/>
  <c r="BD537" i="8"/>
  <c r="BC537" i="8"/>
  <c r="BB537" i="8"/>
  <c r="AX537" i="8"/>
  <c r="AW537" i="8"/>
  <c r="BA537" i="8" s="1"/>
  <c r="AV537" i="8"/>
  <c r="AQ537" i="8"/>
  <c r="AP537" i="8"/>
  <c r="AO537" i="8"/>
  <c r="BF536" i="8"/>
  <c r="BE536" i="8"/>
  <c r="BD536" i="8"/>
  <c r="BC536" i="8"/>
  <c r="BB536" i="8"/>
  <c r="BA536" i="8"/>
  <c r="AX536" i="8"/>
  <c r="AW536" i="8"/>
  <c r="AV536" i="8"/>
  <c r="AQ536" i="8"/>
  <c r="AP536" i="8"/>
  <c r="AO536" i="8"/>
  <c r="BF535" i="8"/>
  <c r="BE535" i="8"/>
  <c r="BD535" i="8"/>
  <c r="BC535" i="8"/>
  <c r="BB535" i="8"/>
  <c r="AX535" i="8"/>
  <c r="AW535" i="8"/>
  <c r="AV535" i="8"/>
  <c r="AQ535" i="8"/>
  <c r="AP535" i="8"/>
  <c r="AO535" i="8"/>
  <c r="BA535" i="8" s="1"/>
  <c r="BF534" i="8"/>
  <c r="BE534" i="8"/>
  <c r="BD534" i="8"/>
  <c r="BC534" i="8"/>
  <c r="BB534" i="8"/>
  <c r="AX534" i="8"/>
  <c r="AW534" i="8"/>
  <c r="AV534" i="8"/>
  <c r="AQ534" i="8"/>
  <c r="AP534" i="8"/>
  <c r="AO534" i="8"/>
  <c r="BF533" i="8"/>
  <c r="BE533" i="8"/>
  <c r="BD533" i="8"/>
  <c r="BC533" i="8"/>
  <c r="BB533" i="8"/>
  <c r="AX533" i="8"/>
  <c r="AW533" i="8"/>
  <c r="AV533" i="8"/>
  <c r="AQ533" i="8"/>
  <c r="AP533" i="8"/>
  <c r="AO533" i="8"/>
  <c r="BF532" i="8"/>
  <c r="BE532" i="8"/>
  <c r="BD532" i="8"/>
  <c r="BC532" i="8"/>
  <c r="BB532" i="8"/>
  <c r="BA532" i="8"/>
  <c r="AX532" i="8"/>
  <c r="AW532" i="8"/>
  <c r="AV532" i="8"/>
  <c r="AQ532" i="8"/>
  <c r="AP532" i="8"/>
  <c r="AO532" i="8"/>
  <c r="BF531" i="8"/>
  <c r="BE531" i="8"/>
  <c r="BD531" i="8"/>
  <c r="BC531" i="8"/>
  <c r="BB531" i="8"/>
  <c r="BA531" i="8"/>
  <c r="AX531" i="8"/>
  <c r="AW531" i="8"/>
  <c r="AV531" i="8"/>
  <c r="AQ531" i="8"/>
  <c r="AP531" i="8"/>
  <c r="AO531" i="8"/>
  <c r="BF530" i="8"/>
  <c r="BE530" i="8"/>
  <c r="BD530" i="8"/>
  <c r="BC530" i="8"/>
  <c r="BB530" i="8"/>
  <c r="BA530" i="8"/>
  <c r="AX530" i="8"/>
  <c r="AW530" i="8"/>
  <c r="AV530" i="8"/>
  <c r="AQ530" i="8"/>
  <c r="AP530" i="8"/>
  <c r="AO530" i="8"/>
  <c r="BF529" i="8"/>
  <c r="BE529" i="8"/>
  <c r="BD529" i="8"/>
  <c r="BC529" i="8"/>
  <c r="BB529" i="8"/>
  <c r="AX529" i="8"/>
  <c r="AW529" i="8"/>
  <c r="AV529" i="8"/>
  <c r="AQ529" i="8"/>
  <c r="AP529" i="8"/>
  <c r="AO529" i="8"/>
  <c r="BF528" i="8"/>
  <c r="BE528" i="8"/>
  <c r="BD528" i="8"/>
  <c r="BC528" i="8"/>
  <c r="BB528" i="8"/>
  <c r="AX528" i="8"/>
  <c r="AW528" i="8"/>
  <c r="AV528" i="8"/>
  <c r="AQ528" i="8"/>
  <c r="AP528" i="8"/>
  <c r="AO528" i="8"/>
  <c r="BF527" i="8"/>
  <c r="BE527" i="8"/>
  <c r="BD527" i="8"/>
  <c r="BC527" i="8"/>
  <c r="BB527" i="8"/>
  <c r="AX527" i="8"/>
  <c r="AW527" i="8"/>
  <c r="AV527" i="8"/>
  <c r="AQ527" i="8"/>
  <c r="AP527" i="8"/>
  <c r="AO527" i="8"/>
  <c r="BF526" i="8"/>
  <c r="BE526" i="8"/>
  <c r="BD526" i="8"/>
  <c r="BC526" i="8"/>
  <c r="BB526" i="8"/>
  <c r="AX526" i="8"/>
  <c r="BA526" i="8" s="1"/>
  <c r="AW526" i="8"/>
  <c r="AV526" i="8"/>
  <c r="AQ526" i="8"/>
  <c r="AP526" i="8"/>
  <c r="AO526" i="8"/>
  <c r="BF525" i="8"/>
  <c r="BE525" i="8"/>
  <c r="BD525" i="8"/>
  <c r="BC525" i="8"/>
  <c r="BB525" i="8"/>
  <c r="BA525" i="8"/>
  <c r="AX525" i="8"/>
  <c r="AW525" i="8"/>
  <c r="AV525" i="8"/>
  <c r="AQ525" i="8"/>
  <c r="AP525" i="8"/>
  <c r="AO525" i="8"/>
  <c r="BF524" i="8"/>
  <c r="BE524" i="8"/>
  <c r="BD524" i="8"/>
  <c r="BC524" i="8"/>
  <c r="BB524" i="8"/>
  <c r="BA524" i="8"/>
  <c r="AX524" i="8"/>
  <c r="AW524" i="8"/>
  <c r="AV524" i="8"/>
  <c r="AQ524" i="8"/>
  <c r="AP524" i="8"/>
  <c r="AO524" i="8"/>
  <c r="BF523" i="8"/>
  <c r="BE523" i="8"/>
  <c r="BG523" i="8" s="1"/>
  <c r="BD523" i="8"/>
  <c r="BC523" i="8"/>
  <c r="BB523" i="8"/>
  <c r="AX523" i="8"/>
  <c r="AW523" i="8"/>
  <c r="AV523" i="8"/>
  <c r="AQ523" i="8"/>
  <c r="AP523" i="8"/>
  <c r="AO523" i="8"/>
  <c r="BA523" i="8" s="1"/>
  <c r="BF522" i="8"/>
  <c r="BE522" i="8"/>
  <c r="BD522" i="8"/>
  <c r="BC522" i="8"/>
  <c r="BB522" i="8"/>
  <c r="AX522" i="8"/>
  <c r="AW522" i="8"/>
  <c r="AV522" i="8"/>
  <c r="AQ522" i="8"/>
  <c r="AP522" i="8"/>
  <c r="AO522" i="8"/>
  <c r="BA522" i="8" s="1"/>
  <c r="BF521" i="8"/>
  <c r="BE521" i="8"/>
  <c r="BD521" i="8"/>
  <c r="BC521" i="8"/>
  <c r="BB521" i="8"/>
  <c r="AX521" i="8"/>
  <c r="AW521" i="8"/>
  <c r="AV521" i="8"/>
  <c r="AQ521" i="8"/>
  <c r="AP521" i="8"/>
  <c r="AO521" i="8"/>
  <c r="BA521" i="8" s="1"/>
  <c r="BG521" i="8" s="1"/>
  <c r="BF520" i="8"/>
  <c r="BE520" i="8"/>
  <c r="BD520" i="8"/>
  <c r="BC520" i="8"/>
  <c r="BB520" i="8"/>
  <c r="AX520" i="8"/>
  <c r="AW520" i="8"/>
  <c r="AV520" i="8"/>
  <c r="AQ520" i="8"/>
  <c r="BA520" i="8" s="1"/>
  <c r="AP520" i="8"/>
  <c r="AO520" i="8"/>
  <c r="BF519" i="8"/>
  <c r="BE519" i="8"/>
  <c r="BD519" i="8"/>
  <c r="BC519" i="8"/>
  <c r="BB519" i="8"/>
  <c r="AX519" i="8"/>
  <c r="AW519" i="8"/>
  <c r="BA519" i="8" s="1"/>
  <c r="AV519" i="8"/>
  <c r="AQ519" i="8"/>
  <c r="AP519" i="8"/>
  <c r="AO519" i="8"/>
  <c r="BF518" i="8"/>
  <c r="BE518" i="8"/>
  <c r="BD518" i="8"/>
  <c r="BC518" i="8"/>
  <c r="BB518" i="8"/>
  <c r="BA518" i="8"/>
  <c r="AX518" i="8"/>
  <c r="AW518" i="8"/>
  <c r="AV518" i="8"/>
  <c r="AQ518" i="8"/>
  <c r="AP518" i="8"/>
  <c r="AO518" i="8"/>
  <c r="BF517" i="8"/>
  <c r="BE517" i="8"/>
  <c r="BD517" i="8"/>
  <c r="BC517" i="8"/>
  <c r="BB517" i="8"/>
  <c r="AX517" i="8"/>
  <c r="AW517" i="8"/>
  <c r="AV517" i="8"/>
  <c r="AQ517" i="8"/>
  <c r="AP517" i="8"/>
  <c r="AO517" i="8"/>
  <c r="BA517" i="8" s="1"/>
  <c r="BG517" i="8" s="1"/>
  <c r="BF516" i="8"/>
  <c r="BE516" i="8"/>
  <c r="BD516" i="8"/>
  <c r="BC516" i="8"/>
  <c r="BB516" i="8"/>
  <c r="AX516" i="8"/>
  <c r="AW516" i="8"/>
  <c r="AV516" i="8"/>
  <c r="AQ516" i="8"/>
  <c r="AP516" i="8"/>
  <c r="AO516" i="8"/>
  <c r="BF515" i="8"/>
  <c r="BE515" i="8"/>
  <c r="BD515" i="8"/>
  <c r="BC515" i="8"/>
  <c r="BB515" i="8"/>
  <c r="AX515" i="8"/>
  <c r="AW515" i="8"/>
  <c r="AV515" i="8"/>
  <c r="AQ515" i="8"/>
  <c r="AP515" i="8"/>
  <c r="AO515" i="8"/>
  <c r="BF514" i="8"/>
  <c r="BE514" i="8"/>
  <c r="BD514" i="8"/>
  <c r="BC514" i="8"/>
  <c r="BB514" i="8"/>
  <c r="AX514" i="8"/>
  <c r="AW514" i="8"/>
  <c r="AV514" i="8"/>
  <c r="AQ514" i="8"/>
  <c r="BA514" i="8" s="1"/>
  <c r="AP514" i="8"/>
  <c r="AO514" i="8"/>
  <c r="BF513" i="8"/>
  <c r="BE513" i="8"/>
  <c r="BD513" i="8"/>
  <c r="BC513" i="8"/>
  <c r="BB513" i="8"/>
  <c r="AX513" i="8"/>
  <c r="AW513" i="8"/>
  <c r="BA513" i="8" s="1"/>
  <c r="AV513" i="8"/>
  <c r="AQ513" i="8"/>
  <c r="AP513" i="8"/>
  <c r="AO513" i="8"/>
  <c r="BF512" i="8"/>
  <c r="BE512" i="8"/>
  <c r="BD512" i="8"/>
  <c r="BC512" i="8"/>
  <c r="BB512" i="8"/>
  <c r="BA512" i="8"/>
  <c r="AX512" i="8"/>
  <c r="AW512" i="8"/>
  <c r="AV512" i="8"/>
  <c r="AQ512" i="8"/>
  <c r="AP512" i="8"/>
  <c r="AO512" i="8"/>
  <c r="BF511" i="8"/>
  <c r="BE511" i="8"/>
  <c r="BD511" i="8"/>
  <c r="BC511" i="8"/>
  <c r="BB511" i="8"/>
  <c r="AX511" i="8"/>
  <c r="AW511" i="8"/>
  <c r="AV511" i="8"/>
  <c r="AQ511" i="8"/>
  <c r="AP511" i="8"/>
  <c r="AO511" i="8"/>
  <c r="BF510" i="8"/>
  <c r="BE510" i="8"/>
  <c r="BD510" i="8"/>
  <c r="BC510" i="8"/>
  <c r="BB510" i="8"/>
  <c r="AX510" i="8"/>
  <c r="AW510" i="8"/>
  <c r="AV510" i="8"/>
  <c r="AQ510" i="8"/>
  <c r="AP510" i="8"/>
  <c r="AO510" i="8"/>
  <c r="BF509" i="8"/>
  <c r="BE509" i="8"/>
  <c r="BD509" i="8"/>
  <c r="BC509" i="8"/>
  <c r="BB509" i="8"/>
  <c r="AX509" i="8"/>
  <c r="AW509" i="8"/>
  <c r="AV509" i="8"/>
  <c r="AQ509" i="8"/>
  <c r="AP509" i="8"/>
  <c r="AO509" i="8"/>
  <c r="BF508" i="8"/>
  <c r="BE508" i="8"/>
  <c r="BD508" i="8"/>
  <c r="BC508" i="8"/>
  <c r="BB508" i="8"/>
  <c r="AX508" i="8"/>
  <c r="AW508" i="8"/>
  <c r="AV508" i="8"/>
  <c r="AQ508" i="8"/>
  <c r="BA508" i="8" s="1"/>
  <c r="AP508" i="8"/>
  <c r="AO508" i="8"/>
  <c r="BF507" i="8"/>
  <c r="BE507" i="8"/>
  <c r="BD507" i="8"/>
  <c r="BC507" i="8"/>
  <c r="BB507" i="8"/>
  <c r="AX507" i="8"/>
  <c r="AW507" i="8"/>
  <c r="BA507" i="8" s="1"/>
  <c r="AV507" i="8"/>
  <c r="AQ507" i="8"/>
  <c r="AP507" i="8"/>
  <c r="AO507" i="8"/>
  <c r="BF506" i="8"/>
  <c r="BE506" i="8"/>
  <c r="BD506" i="8"/>
  <c r="BC506" i="8"/>
  <c r="BB506" i="8"/>
  <c r="BA506" i="8"/>
  <c r="AX506" i="8"/>
  <c r="AW506" i="8"/>
  <c r="AV506" i="8"/>
  <c r="AQ506" i="8"/>
  <c r="AP506" i="8"/>
  <c r="AO506" i="8"/>
  <c r="BF505" i="8"/>
  <c r="BE505" i="8"/>
  <c r="BD505" i="8"/>
  <c r="BC505" i="8"/>
  <c r="BB505" i="8"/>
  <c r="AX505" i="8"/>
  <c r="AW505" i="8"/>
  <c r="AV505" i="8"/>
  <c r="AQ505" i="8"/>
  <c r="AP505" i="8"/>
  <c r="AO505" i="8"/>
  <c r="BF504" i="8"/>
  <c r="BE504" i="8"/>
  <c r="BD504" i="8"/>
  <c r="BC504" i="8"/>
  <c r="BB504" i="8"/>
  <c r="AX504" i="8"/>
  <c r="AW504" i="8"/>
  <c r="AV504" i="8"/>
  <c r="AQ504" i="8"/>
  <c r="AP504" i="8"/>
  <c r="AO504" i="8"/>
  <c r="BF503" i="8"/>
  <c r="BE503" i="8"/>
  <c r="BD503" i="8"/>
  <c r="BC503" i="8"/>
  <c r="BB503" i="8"/>
  <c r="AX503" i="8"/>
  <c r="AW503" i="8"/>
  <c r="AV503" i="8"/>
  <c r="AQ503" i="8"/>
  <c r="AP503" i="8"/>
  <c r="AO503" i="8"/>
  <c r="BF502" i="8"/>
  <c r="BE502" i="8"/>
  <c r="BD502" i="8"/>
  <c r="BC502" i="8"/>
  <c r="BB502" i="8"/>
  <c r="BA502" i="8"/>
  <c r="AX502" i="8"/>
  <c r="AW502" i="8"/>
  <c r="AV502" i="8"/>
  <c r="AQ502" i="8"/>
  <c r="AP502" i="8"/>
  <c r="AO502" i="8"/>
  <c r="BF501" i="8"/>
  <c r="BE501" i="8"/>
  <c r="BD501" i="8"/>
  <c r="BC501" i="8"/>
  <c r="BB501" i="8"/>
  <c r="BA501" i="8"/>
  <c r="AX501" i="8"/>
  <c r="AW501" i="8"/>
  <c r="AV501" i="8"/>
  <c r="AQ501" i="8"/>
  <c r="AP501" i="8"/>
  <c r="AO501" i="8"/>
  <c r="BF500" i="8"/>
  <c r="BE500" i="8"/>
  <c r="BD500" i="8"/>
  <c r="BC500" i="8"/>
  <c r="BB500" i="8"/>
  <c r="BA500" i="8"/>
  <c r="AX500" i="8"/>
  <c r="AW500" i="8"/>
  <c r="AV500" i="8"/>
  <c r="AQ500" i="8"/>
  <c r="AP500" i="8"/>
  <c r="AO500" i="8"/>
  <c r="BF499" i="8"/>
  <c r="BE499" i="8"/>
  <c r="BD499" i="8"/>
  <c r="BC499" i="8"/>
  <c r="BB499" i="8"/>
  <c r="AX499" i="8"/>
  <c r="AW499" i="8"/>
  <c r="AV499" i="8"/>
  <c r="AQ499" i="8"/>
  <c r="AP499" i="8"/>
  <c r="AO499" i="8"/>
  <c r="BA499" i="8" s="1"/>
  <c r="BF498" i="8"/>
  <c r="BE498" i="8"/>
  <c r="BD498" i="8"/>
  <c r="BC498" i="8"/>
  <c r="BB498" i="8"/>
  <c r="AX498" i="8"/>
  <c r="AW498" i="8"/>
  <c r="AV498" i="8"/>
  <c r="AQ498" i="8"/>
  <c r="AP498" i="8"/>
  <c r="AO498" i="8"/>
  <c r="BF497" i="8"/>
  <c r="BE497" i="8"/>
  <c r="BD497" i="8"/>
  <c r="BC497" i="8"/>
  <c r="BB497" i="8"/>
  <c r="AX497" i="8"/>
  <c r="AW497" i="8"/>
  <c r="AV497" i="8"/>
  <c r="AQ497" i="8"/>
  <c r="AP497" i="8"/>
  <c r="AO497" i="8"/>
  <c r="BF496" i="8"/>
  <c r="BE496" i="8"/>
  <c r="BD496" i="8"/>
  <c r="BC496" i="8"/>
  <c r="BB496" i="8"/>
  <c r="BA496" i="8"/>
  <c r="AX496" i="8"/>
  <c r="AW496" i="8"/>
  <c r="AV496" i="8"/>
  <c r="AQ496" i="8"/>
  <c r="AP496" i="8"/>
  <c r="AO496" i="8"/>
  <c r="BF495" i="8"/>
  <c r="BE495" i="8"/>
  <c r="BD495" i="8"/>
  <c r="BC495" i="8"/>
  <c r="BB495" i="8"/>
  <c r="BA495" i="8"/>
  <c r="AX495" i="8"/>
  <c r="AW495" i="8"/>
  <c r="AV495" i="8"/>
  <c r="AQ495" i="8"/>
  <c r="AP495" i="8"/>
  <c r="AO495" i="8"/>
  <c r="BF494" i="8"/>
  <c r="BE494" i="8"/>
  <c r="BD494" i="8"/>
  <c r="BC494" i="8"/>
  <c r="BB494" i="8"/>
  <c r="BA494" i="8"/>
  <c r="AX494" i="8"/>
  <c r="AW494" i="8"/>
  <c r="AV494" i="8"/>
  <c r="AQ494" i="8"/>
  <c r="AP494" i="8"/>
  <c r="AO494" i="8"/>
  <c r="BF493" i="8"/>
  <c r="BE493" i="8"/>
  <c r="BD493" i="8"/>
  <c r="BC493" i="8"/>
  <c r="BB493" i="8"/>
  <c r="AX493" i="8"/>
  <c r="AW493" i="8"/>
  <c r="AV493" i="8"/>
  <c r="AQ493" i="8"/>
  <c r="AP493" i="8"/>
  <c r="AO493" i="8"/>
  <c r="BF492" i="8"/>
  <c r="BE492" i="8"/>
  <c r="BD492" i="8"/>
  <c r="BC492" i="8"/>
  <c r="BB492" i="8"/>
  <c r="AX492" i="8"/>
  <c r="AW492" i="8"/>
  <c r="AV492" i="8"/>
  <c r="AQ492" i="8"/>
  <c r="AP492" i="8"/>
  <c r="AO492" i="8"/>
  <c r="BF491" i="8"/>
  <c r="BE491" i="8"/>
  <c r="BD491" i="8"/>
  <c r="BC491" i="8"/>
  <c r="BB491" i="8"/>
  <c r="AX491" i="8"/>
  <c r="AW491" i="8"/>
  <c r="AV491" i="8"/>
  <c r="AQ491" i="8"/>
  <c r="AP491" i="8"/>
  <c r="AO491" i="8"/>
  <c r="BF490" i="8"/>
  <c r="BE490" i="8"/>
  <c r="BD490" i="8"/>
  <c r="BC490" i="8"/>
  <c r="BB490" i="8"/>
  <c r="BA490" i="8"/>
  <c r="AX490" i="8"/>
  <c r="AW490" i="8"/>
  <c r="AV490" i="8"/>
  <c r="AQ490" i="8"/>
  <c r="AP490" i="8"/>
  <c r="AO490" i="8"/>
  <c r="BF489" i="8"/>
  <c r="BE489" i="8"/>
  <c r="BD489" i="8"/>
  <c r="BC489" i="8"/>
  <c r="BB489" i="8"/>
  <c r="BA489" i="8"/>
  <c r="AX489" i="8"/>
  <c r="AW489" i="8"/>
  <c r="AV489" i="8"/>
  <c r="AQ489" i="8"/>
  <c r="AP489" i="8"/>
  <c r="AO489" i="8"/>
  <c r="BF488" i="8"/>
  <c r="BE488" i="8"/>
  <c r="BD488" i="8"/>
  <c r="BC488" i="8"/>
  <c r="BB488" i="8"/>
  <c r="BA488" i="8"/>
  <c r="AX488" i="8"/>
  <c r="AW488" i="8"/>
  <c r="AV488" i="8"/>
  <c r="AQ488" i="8"/>
  <c r="AP488" i="8"/>
  <c r="AO488" i="8"/>
  <c r="BF487" i="8"/>
  <c r="BE487" i="8"/>
  <c r="BG487" i="8" s="1"/>
  <c r="BD487" i="8"/>
  <c r="BC487" i="8"/>
  <c r="BB487" i="8"/>
  <c r="AX487" i="8"/>
  <c r="AW487" i="8"/>
  <c r="AV487" i="8"/>
  <c r="AQ487" i="8"/>
  <c r="AP487" i="8"/>
  <c r="AO487" i="8"/>
  <c r="BA487" i="8" s="1"/>
  <c r="BH487" i="8" s="1"/>
  <c r="BF486" i="8"/>
  <c r="BE486" i="8"/>
  <c r="BD486" i="8"/>
  <c r="BC486" i="8"/>
  <c r="BB486" i="8"/>
  <c r="AX486" i="8"/>
  <c r="AW486" i="8"/>
  <c r="AV486" i="8"/>
  <c r="AQ486" i="8"/>
  <c r="AP486" i="8"/>
  <c r="AO486" i="8"/>
  <c r="BA486" i="8" s="1"/>
  <c r="BF485" i="8"/>
  <c r="BE485" i="8"/>
  <c r="BD485" i="8"/>
  <c r="BC485" i="8"/>
  <c r="BB485" i="8"/>
  <c r="AX485" i="8"/>
  <c r="AW485" i="8"/>
  <c r="AV485" i="8"/>
  <c r="AQ485" i="8"/>
  <c r="AP485" i="8"/>
  <c r="AO485" i="8"/>
  <c r="BF484" i="8"/>
  <c r="BE484" i="8"/>
  <c r="BD484" i="8"/>
  <c r="BC484" i="8"/>
  <c r="BB484" i="8"/>
  <c r="AX484" i="8"/>
  <c r="AW484" i="8"/>
  <c r="AV484" i="8"/>
  <c r="AQ484" i="8"/>
  <c r="BA484" i="8" s="1"/>
  <c r="AP484" i="8"/>
  <c r="AO484" i="8"/>
  <c r="BF483" i="8"/>
  <c r="BE483" i="8"/>
  <c r="BD483" i="8"/>
  <c r="BC483" i="8"/>
  <c r="BB483" i="8"/>
  <c r="BA483" i="8"/>
  <c r="AX483" i="8"/>
  <c r="AW483" i="8"/>
  <c r="AV483" i="8"/>
  <c r="AQ483" i="8"/>
  <c r="AP483" i="8"/>
  <c r="AO483" i="8"/>
  <c r="BF482" i="8"/>
  <c r="BE482" i="8"/>
  <c r="BD482" i="8"/>
  <c r="BC482" i="8"/>
  <c r="BB482" i="8"/>
  <c r="BA482" i="8"/>
  <c r="AX482" i="8"/>
  <c r="AW482" i="8"/>
  <c r="AV482" i="8"/>
  <c r="AQ482" i="8"/>
  <c r="AP482" i="8"/>
  <c r="AO482" i="8"/>
  <c r="BF481" i="8"/>
  <c r="BE481" i="8"/>
  <c r="BD481" i="8"/>
  <c r="BC481" i="8"/>
  <c r="BB481" i="8"/>
  <c r="AX481" i="8"/>
  <c r="AW481" i="8"/>
  <c r="AV481" i="8"/>
  <c r="AQ481" i="8"/>
  <c r="AP481" i="8"/>
  <c r="AO481" i="8"/>
  <c r="BF480" i="8"/>
  <c r="BE480" i="8"/>
  <c r="BD480" i="8"/>
  <c r="BC480" i="8"/>
  <c r="BB480" i="8"/>
  <c r="AX480" i="8"/>
  <c r="AW480" i="8"/>
  <c r="AV480" i="8"/>
  <c r="AQ480" i="8"/>
  <c r="AP480" i="8"/>
  <c r="AO480" i="8"/>
  <c r="BF479" i="8"/>
  <c r="BE479" i="8"/>
  <c r="BD479" i="8"/>
  <c r="BC479" i="8"/>
  <c r="BB479" i="8"/>
  <c r="AX479" i="8"/>
  <c r="AW479" i="8"/>
  <c r="AV479" i="8"/>
  <c r="AQ479" i="8"/>
  <c r="AP479" i="8"/>
  <c r="AO479" i="8"/>
  <c r="BF478" i="8"/>
  <c r="BE478" i="8"/>
  <c r="BD478" i="8"/>
  <c r="BC478" i="8"/>
  <c r="BB478" i="8"/>
  <c r="AX478" i="8"/>
  <c r="AW478" i="8"/>
  <c r="AV478" i="8"/>
  <c r="AQ478" i="8"/>
  <c r="BA478" i="8" s="1"/>
  <c r="AP478" i="8"/>
  <c r="AO478" i="8"/>
  <c r="BF477" i="8"/>
  <c r="BE477" i="8"/>
  <c r="BD477" i="8"/>
  <c r="BC477" i="8"/>
  <c r="BB477" i="8"/>
  <c r="AX477" i="8"/>
  <c r="AW477" i="8"/>
  <c r="BA477" i="8" s="1"/>
  <c r="AV477" i="8"/>
  <c r="AQ477" i="8"/>
  <c r="AP477" i="8"/>
  <c r="AO477" i="8"/>
  <c r="BF476" i="8"/>
  <c r="BE476" i="8"/>
  <c r="BD476" i="8"/>
  <c r="BC476" i="8"/>
  <c r="BB476" i="8"/>
  <c r="BA476" i="8"/>
  <c r="AX476" i="8"/>
  <c r="AW476" i="8"/>
  <c r="AV476" i="8"/>
  <c r="AQ476" i="8"/>
  <c r="AP476" i="8"/>
  <c r="AO476" i="8"/>
  <c r="BF475" i="8"/>
  <c r="BE475" i="8"/>
  <c r="BD475" i="8"/>
  <c r="BC475" i="8"/>
  <c r="BB475" i="8"/>
  <c r="AX475" i="8"/>
  <c r="AW475" i="8"/>
  <c r="AV475" i="8"/>
  <c r="AQ475" i="8"/>
  <c r="AP475" i="8"/>
  <c r="AO475" i="8"/>
  <c r="BF474" i="8"/>
  <c r="BE474" i="8"/>
  <c r="BD474" i="8"/>
  <c r="BC474" i="8"/>
  <c r="BB474" i="8"/>
  <c r="AX474" i="8"/>
  <c r="AW474" i="8"/>
  <c r="AV474" i="8"/>
  <c r="AQ474" i="8"/>
  <c r="AP474" i="8"/>
  <c r="AO474" i="8"/>
  <c r="BF473" i="8"/>
  <c r="BE473" i="8"/>
  <c r="BD473" i="8"/>
  <c r="BC473" i="8"/>
  <c r="BB473" i="8"/>
  <c r="AX473" i="8"/>
  <c r="AW473" i="8"/>
  <c r="AV473" i="8"/>
  <c r="AQ473" i="8"/>
  <c r="AP473" i="8"/>
  <c r="AO473" i="8"/>
  <c r="BF472" i="8"/>
  <c r="BE472" i="8"/>
  <c r="BD472" i="8"/>
  <c r="BC472" i="8"/>
  <c r="BB472" i="8"/>
  <c r="BA472" i="8"/>
  <c r="AX472" i="8"/>
  <c r="AW472" i="8"/>
  <c r="AV472" i="8"/>
  <c r="AQ472" i="8"/>
  <c r="AP472" i="8"/>
  <c r="AO472" i="8"/>
  <c r="BF471" i="8"/>
  <c r="BE471" i="8"/>
  <c r="BD471" i="8"/>
  <c r="BC471" i="8"/>
  <c r="BB471" i="8"/>
  <c r="BA471" i="8"/>
  <c r="AX471" i="8"/>
  <c r="AW471" i="8"/>
  <c r="AV471" i="8"/>
  <c r="AQ471" i="8"/>
  <c r="AP471" i="8"/>
  <c r="AO471" i="8"/>
  <c r="BF470" i="8"/>
  <c r="BE470" i="8"/>
  <c r="BD470" i="8"/>
  <c r="BC470" i="8"/>
  <c r="BB470" i="8"/>
  <c r="BA470" i="8"/>
  <c r="AX470" i="8"/>
  <c r="AW470" i="8"/>
  <c r="AV470" i="8"/>
  <c r="AQ470" i="8"/>
  <c r="AP470" i="8"/>
  <c r="AO470" i="8"/>
  <c r="BF469" i="8"/>
  <c r="BE469" i="8"/>
  <c r="BD469" i="8"/>
  <c r="BC469" i="8"/>
  <c r="BB469" i="8"/>
  <c r="AX469" i="8"/>
  <c r="AW469" i="8"/>
  <c r="AV469" i="8"/>
  <c r="AQ469" i="8"/>
  <c r="AP469" i="8"/>
  <c r="AO469" i="8"/>
  <c r="BF468" i="8"/>
  <c r="BE468" i="8"/>
  <c r="BD468" i="8"/>
  <c r="BC468" i="8"/>
  <c r="BB468" i="8"/>
  <c r="AX468" i="8"/>
  <c r="AW468" i="8"/>
  <c r="AV468" i="8"/>
  <c r="AQ468" i="8"/>
  <c r="AP468" i="8"/>
  <c r="AO468" i="8"/>
  <c r="BF467" i="8"/>
  <c r="BE467" i="8"/>
  <c r="BD467" i="8"/>
  <c r="BC467" i="8"/>
  <c r="BB467" i="8"/>
  <c r="AX467" i="8"/>
  <c r="AW467" i="8"/>
  <c r="AV467" i="8"/>
  <c r="AQ467" i="8"/>
  <c r="AP467" i="8"/>
  <c r="AO467" i="8"/>
  <c r="BF466" i="8"/>
  <c r="BE466" i="8"/>
  <c r="BD466" i="8"/>
  <c r="BC466" i="8"/>
  <c r="BB466" i="8"/>
  <c r="AX466" i="8"/>
  <c r="AW466" i="8"/>
  <c r="AV466" i="8"/>
  <c r="BA466" i="8" s="1"/>
  <c r="AQ466" i="8"/>
  <c r="AP466" i="8"/>
  <c r="AO466" i="8"/>
  <c r="BF465" i="8"/>
  <c r="BE465" i="8"/>
  <c r="BD465" i="8"/>
  <c r="BC465" i="8"/>
  <c r="BB465" i="8"/>
  <c r="BA465" i="8"/>
  <c r="AX465" i="8"/>
  <c r="AW465" i="8"/>
  <c r="AV465" i="8"/>
  <c r="AQ465" i="8"/>
  <c r="AP465" i="8"/>
  <c r="AO465" i="8"/>
  <c r="BF464" i="8"/>
  <c r="BE464" i="8"/>
  <c r="BD464" i="8"/>
  <c r="BC464" i="8"/>
  <c r="BB464" i="8"/>
  <c r="BA464" i="8"/>
  <c r="AX464" i="8"/>
  <c r="AW464" i="8"/>
  <c r="AV464" i="8"/>
  <c r="AQ464" i="8"/>
  <c r="AP464" i="8"/>
  <c r="AO464" i="8"/>
  <c r="BG463" i="8"/>
  <c r="BF463" i="8"/>
  <c r="BE463" i="8"/>
  <c r="BD463" i="8"/>
  <c r="BC463" i="8"/>
  <c r="BB463" i="8"/>
  <c r="AX463" i="8"/>
  <c r="AW463" i="8"/>
  <c r="AV463" i="8"/>
  <c r="AQ463" i="8"/>
  <c r="AP463" i="8"/>
  <c r="AO463" i="8"/>
  <c r="BA463" i="8" s="1"/>
  <c r="BH462" i="8"/>
  <c r="BF462" i="8"/>
  <c r="BE462" i="8"/>
  <c r="BD462" i="8"/>
  <c r="BC462" i="8"/>
  <c r="BB462" i="8"/>
  <c r="AX462" i="8"/>
  <c r="AW462" i="8"/>
  <c r="AV462" i="8"/>
  <c r="AQ462" i="8"/>
  <c r="AP462" i="8"/>
  <c r="AO462" i="8"/>
  <c r="BA462" i="8" s="1"/>
  <c r="BG462" i="8" s="1"/>
  <c r="BF461" i="8"/>
  <c r="BE461" i="8"/>
  <c r="BD461" i="8"/>
  <c r="BC461" i="8"/>
  <c r="BB461" i="8"/>
  <c r="AX461" i="8"/>
  <c r="AW461" i="8"/>
  <c r="AV461" i="8"/>
  <c r="AQ461" i="8"/>
  <c r="AP461" i="8"/>
  <c r="AO461" i="8"/>
  <c r="BF460" i="8"/>
  <c r="BE460" i="8"/>
  <c r="BD460" i="8"/>
  <c r="BC460" i="8"/>
  <c r="BB460" i="8"/>
  <c r="AX460" i="8"/>
  <c r="AW460" i="8"/>
  <c r="AV460" i="8"/>
  <c r="AQ460" i="8"/>
  <c r="BA460" i="8" s="1"/>
  <c r="AP460" i="8"/>
  <c r="AO460" i="8"/>
  <c r="BF459" i="8"/>
  <c r="BE459" i="8"/>
  <c r="BD459" i="8"/>
  <c r="BC459" i="8"/>
  <c r="BB459" i="8"/>
  <c r="BA459" i="8"/>
  <c r="AX459" i="8"/>
  <c r="AW459" i="8"/>
  <c r="AV459" i="8"/>
  <c r="AQ459" i="8"/>
  <c r="AP459" i="8"/>
  <c r="AO459" i="8"/>
  <c r="BF458" i="8"/>
  <c r="BE458" i="8"/>
  <c r="BD458" i="8"/>
  <c r="BC458" i="8"/>
  <c r="BB458" i="8"/>
  <c r="BA458" i="8"/>
  <c r="AX458" i="8"/>
  <c r="AW458" i="8"/>
  <c r="AV458" i="8"/>
  <c r="AQ458" i="8"/>
  <c r="AP458" i="8"/>
  <c r="AO458" i="8"/>
  <c r="BF457" i="8"/>
  <c r="BE457" i="8"/>
  <c r="BD457" i="8"/>
  <c r="BC457" i="8"/>
  <c r="BB457" i="8"/>
  <c r="AX457" i="8"/>
  <c r="AW457" i="8"/>
  <c r="AV457" i="8"/>
  <c r="AQ457" i="8"/>
  <c r="AP457" i="8"/>
  <c r="AO457" i="8"/>
  <c r="BA457" i="8" s="1"/>
  <c r="BF456" i="8"/>
  <c r="BE456" i="8"/>
  <c r="BD456" i="8"/>
  <c r="BC456" i="8"/>
  <c r="BB456" i="8"/>
  <c r="AX456" i="8"/>
  <c r="AW456" i="8"/>
  <c r="AV456" i="8"/>
  <c r="AQ456" i="8"/>
  <c r="AP456" i="8"/>
  <c r="AO456" i="8"/>
  <c r="BF455" i="8"/>
  <c r="BE455" i="8"/>
  <c r="BD455" i="8"/>
  <c r="BC455" i="8"/>
  <c r="BB455" i="8"/>
  <c r="AX455" i="8"/>
  <c r="AW455" i="8"/>
  <c r="AV455" i="8"/>
  <c r="AQ455" i="8"/>
  <c r="AP455" i="8"/>
  <c r="AO455" i="8"/>
  <c r="BF454" i="8"/>
  <c r="BE454" i="8"/>
  <c r="BD454" i="8"/>
  <c r="BC454" i="8"/>
  <c r="BB454" i="8"/>
  <c r="AX454" i="8"/>
  <c r="AW454" i="8"/>
  <c r="AV454" i="8"/>
  <c r="AQ454" i="8"/>
  <c r="AP454" i="8"/>
  <c r="AO454" i="8"/>
  <c r="BF453" i="8"/>
  <c r="BE453" i="8"/>
  <c r="BD453" i="8"/>
  <c r="BC453" i="8"/>
  <c r="BB453" i="8"/>
  <c r="AX453" i="8"/>
  <c r="AW453" i="8"/>
  <c r="AV453" i="8"/>
  <c r="BA453" i="8" s="1"/>
  <c r="AQ453" i="8"/>
  <c r="AP453" i="8"/>
  <c r="AO453" i="8"/>
  <c r="BF452" i="8"/>
  <c r="BE452" i="8"/>
  <c r="BD452" i="8"/>
  <c r="BC452" i="8"/>
  <c r="BB452" i="8"/>
  <c r="AX452" i="8"/>
  <c r="BA452" i="8" s="1"/>
  <c r="AW452" i="8"/>
  <c r="AV452" i="8"/>
  <c r="AQ452" i="8"/>
  <c r="AP452" i="8"/>
  <c r="AO452" i="8"/>
  <c r="BF451" i="8"/>
  <c r="BE451" i="8"/>
  <c r="BD451" i="8"/>
  <c r="BC451" i="8"/>
  <c r="BB451" i="8"/>
  <c r="AX451" i="8"/>
  <c r="AW451" i="8"/>
  <c r="AV451" i="8"/>
  <c r="AQ451" i="8"/>
  <c r="AP451" i="8"/>
  <c r="AO451" i="8"/>
  <c r="BF450" i="8"/>
  <c r="BE450" i="8"/>
  <c r="BD450" i="8"/>
  <c r="BC450" i="8"/>
  <c r="BB450" i="8"/>
  <c r="AX450" i="8"/>
  <c r="AW450" i="8"/>
  <c r="AV450" i="8"/>
  <c r="AQ450" i="8"/>
  <c r="AP450" i="8"/>
  <c r="AO450" i="8"/>
  <c r="BA450" i="8" s="1"/>
  <c r="BF449" i="8"/>
  <c r="BE449" i="8"/>
  <c r="BD449" i="8"/>
  <c r="BC449" i="8"/>
  <c r="BB449" i="8"/>
  <c r="AX449" i="8"/>
  <c r="AW449" i="8"/>
  <c r="AV449" i="8"/>
  <c r="AQ449" i="8"/>
  <c r="AP449" i="8"/>
  <c r="AO449" i="8"/>
  <c r="BF448" i="8"/>
  <c r="BE448" i="8"/>
  <c r="BD448" i="8"/>
  <c r="BC448" i="8"/>
  <c r="BB448" i="8"/>
  <c r="BA448" i="8"/>
  <c r="AX448" i="8"/>
  <c r="AW448" i="8"/>
  <c r="AV448" i="8"/>
  <c r="AQ448" i="8"/>
  <c r="AP448" i="8"/>
  <c r="AO448" i="8"/>
  <c r="BF447" i="8"/>
  <c r="BE447" i="8"/>
  <c r="BD447" i="8"/>
  <c r="BC447" i="8"/>
  <c r="BB447" i="8"/>
  <c r="BA447" i="8"/>
  <c r="AX447" i="8"/>
  <c r="AW447" i="8"/>
  <c r="AV447" i="8"/>
  <c r="AQ447" i="8"/>
  <c r="AP447" i="8"/>
  <c r="AO447" i="8"/>
  <c r="BF446" i="8"/>
  <c r="BE446" i="8"/>
  <c r="BD446" i="8"/>
  <c r="BC446" i="8"/>
  <c r="BB446" i="8"/>
  <c r="BA446" i="8"/>
  <c r="AX446" i="8"/>
  <c r="AW446" i="8"/>
  <c r="AV446" i="8"/>
  <c r="AQ446" i="8"/>
  <c r="AP446" i="8"/>
  <c r="AO446" i="8"/>
  <c r="BF445" i="8"/>
  <c r="BE445" i="8"/>
  <c r="BD445" i="8"/>
  <c r="BG445" i="8" s="1"/>
  <c r="BC445" i="8"/>
  <c r="BB445" i="8"/>
  <c r="AX445" i="8"/>
  <c r="AW445" i="8"/>
  <c r="AV445" i="8"/>
  <c r="AQ445" i="8"/>
  <c r="AP445" i="8"/>
  <c r="AO445" i="8"/>
  <c r="BA445" i="8" s="1"/>
  <c r="BF444" i="8"/>
  <c r="BE444" i="8"/>
  <c r="BG444" i="8" s="1"/>
  <c r="BD444" i="8"/>
  <c r="BC444" i="8"/>
  <c r="BB444" i="8"/>
  <c r="AX444" i="8"/>
  <c r="AW444" i="8"/>
  <c r="AV444" i="8"/>
  <c r="AQ444" i="8"/>
  <c r="AP444" i="8"/>
  <c r="AO444" i="8"/>
  <c r="BA444" i="8" s="1"/>
  <c r="BF443" i="8"/>
  <c r="BE443" i="8"/>
  <c r="BD443" i="8"/>
  <c r="BC443" i="8"/>
  <c r="BB443" i="8"/>
  <c r="AX443" i="8"/>
  <c r="AW443" i="8"/>
  <c r="AV443" i="8"/>
  <c r="AQ443" i="8"/>
  <c r="AP443" i="8"/>
  <c r="AO443" i="8"/>
  <c r="BF442" i="8"/>
  <c r="BE442" i="8"/>
  <c r="BD442" i="8"/>
  <c r="BC442" i="8"/>
  <c r="BB442" i="8"/>
  <c r="AX442" i="8"/>
  <c r="AW442" i="8"/>
  <c r="AV442" i="8"/>
  <c r="AQ442" i="8"/>
  <c r="AP442" i="8"/>
  <c r="AO442" i="8"/>
  <c r="BF441" i="8"/>
  <c r="BE441" i="8"/>
  <c r="BD441" i="8"/>
  <c r="BC441" i="8"/>
  <c r="BB441" i="8"/>
  <c r="BA441" i="8"/>
  <c r="AX441" i="8"/>
  <c r="AW441" i="8"/>
  <c r="AV441" i="8"/>
  <c r="AQ441" i="8"/>
  <c r="AP441" i="8"/>
  <c r="AO441" i="8"/>
  <c r="BF440" i="8"/>
  <c r="BE440" i="8"/>
  <c r="BD440" i="8"/>
  <c r="BC440" i="8"/>
  <c r="BB440" i="8"/>
  <c r="BA440" i="8"/>
  <c r="AX440" i="8"/>
  <c r="AW440" i="8"/>
  <c r="AV440" i="8"/>
  <c r="AQ440" i="8"/>
  <c r="AP440" i="8"/>
  <c r="AO440" i="8"/>
  <c r="BF439" i="8"/>
  <c r="BE439" i="8"/>
  <c r="BD439" i="8"/>
  <c r="BC439" i="8"/>
  <c r="BB439" i="8"/>
  <c r="AX439" i="8"/>
  <c r="AW439" i="8"/>
  <c r="AV439" i="8"/>
  <c r="AQ439" i="8"/>
  <c r="AP439" i="8"/>
  <c r="AO439" i="8"/>
  <c r="BF438" i="8"/>
  <c r="BE438" i="8"/>
  <c r="BD438" i="8"/>
  <c r="BC438" i="8"/>
  <c r="BB438" i="8"/>
  <c r="AX438" i="8"/>
  <c r="AW438" i="8"/>
  <c r="AV438" i="8"/>
  <c r="AQ438" i="8"/>
  <c r="AP438" i="8"/>
  <c r="AO438" i="8"/>
  <c r="BF437" i="8"/>
  <c r="BE437" i="8"/>
  <c r="BD437" i="8"/>
  <c r="BC437" i="8"/>
  <c r="BB437" i="8"/>
  <c r="AX437" i="8"/>
  <c r="AW437" i="8"/>
  <c r="AV437" i="8"/>
  <c r="AQ437" i="8"/>
  <c r="AP437" i="8"/>
  <c r="AO437" i="8"/>
  <c r="BF436" i="8"/>
  <c r="BE436" i="8"/>
  <c r="BD436" i="8"/>
  <c r="BC436" i="8"/>
  <c r="BB436" i="8"/>
  <c r="AX436" i="8"/>
  <c r="AW436" i="8"/>
  <c r="AV436" i="8"/>
  <c r="AQ436" i="8"/>
  <c r="AP436" i="8"/>
  <c r="AO436" i="8"/>
  <c r="BF435" i="8"/>
  <c r="BE435" i="8"/>
  <c r="BD435" i="8"/>
  <c r="BC435" i="8"/>
  <c r="BB435" i="8"/>
  <c r="AX435" i="8"/>
  <c r="AW435" i="8"/>
  <c r="AV435" i="8"/>
  <c r="BA435" i="8" s="1"/>
  <c r="AQ435" i="8"/>
  <c r="AP435" i="8"/>
  <c r="AO435" i="8"/>
  <c r="BF434" i="8"/>
  <c r="BE434" i="8"/>
  <c r="BD434" i="8"/>
  <c r="BC434" i="8"/>
  <c r="BB434" i="8"/>
  <c r="AX434" i="8"/>
  <c r="BA434" i="8" s="1"/>
  <c r="AW434" i="8"/>
  <c r="AV434" i="8"/>
  <c r="AQ434" i="8"/>
  <c r="AP434" i="8"/>
  <c r="AO434" i="8"/>
  <c r="BF433" i="8"/>
  <c r="BE433" i="8"/>
  <c r="BD433" i="8"/>
  <c r="BC433" i="8"/>
  <c r="BB433" i="8"/>
  <c r="AX433" i="8"/>
  <c r="AW433" i="8"/>
  <c r="AV433" i="8"/>
  <c r="AQ433" i="8"/>
  <c r="AP433" i="8"/>
  <c r="AO433" i="8"/>
  <c r="BF432" i="8"/>
  <c r="BE432" i="8"/>
  <c r="BD432" i="8"/>
  <c r="BC432" i="8"/>
  <c r="BB432" i="8"/>
  <c r="AX432" i="8"/>
  <c r="AW432" i="8"/>
  <c r="AV432" i="8"/>
  <c r="AQ432" i="8"/>
  <c r="AP432" i="8"/>
  <c r="AO432" i="8"/>
  <c r="BA432" i="8" s="1"/>
  <c r="BF431" i="8"/>
  <c r="BE431" i="8"/>
  <c r="BD431" i="8"/>
  <c r="BC431" i="8"/>
  <c r="BB431" i="8"/>
  <c r="AX431" i="8"/>
  <c r="AW431" i="8"/>
  <c r="AV431" i="8"/>
  <c r="AQ431" i="8"/>
  <c r="AP431" i="8"/>
  <c r="AO431" i="8"/>
  <c r="BF430" i="8"/>
  <c r="BE430" i="8"/>
  <c r="BD430" i="8"/>
  <c r="BC430" i="8"/>
  <c r="BB430" i="8"/>
  <c r="BA430" i="8"/>
  <c r="AX430" i="8"/>
  <c r="AW430" i="8"/>
  <c r="AV430" i="8"/>
  <c r="AQ430" i="8"/>
  <c r="AP430" i="8"/>
  <c r="AO430" i="8"/>
  <c r="BF429" i="8"/>
  <c r="BE429" i="8"/>
  <c r="BD429" i="8"/>
  <c r="BC429" i="8"/>
  <c r="BB429" i="8"/>
  <c r="BA429" i="8"/>
  <c r="AX429" i="8"/>
  <c r="AW429" i="8"/>
  <c r="AV429" i="8"/>
  <c r="AQ429" i="8"/>
  <c r="AP429" i="8"/>
  <c r="AO429" i="8"/>
  <c r="BF428" i="8"/>
  <c r="BE428" i="8"/>
  <c r="BD428" i="8"/>
  <c r="BC428" i="8"/>
  <c r="BB428" i="8"/>
  <c r="BA428" i="8"/>
  <c r="AX428" i="8"/>
  <c r="AW428" i="8"/>
  <c r="AV428" i="8"/>
  <c r="AQ428" i="8"/>
  <c r="AP428" i="8"/>
  <c r="AO428" i="8"/>
  <c r="BG427" i="8"/>
  <c r="BF427" i="8"/>
  <c r="BE427" i="8"/>
  <c r="BD427" i="8"/>
  <c r="BC427" i="8"/>
  <c r="BB427" i="8"/>
  <c r="AX427" i="8"/>
  <c r="AW427" i="8"/>
  <c r="AV427" i="8"/>
  <c r="AQ427" i="8"/>
  <c r="AP427" i="8"/>
  <c r="AO427" i="8"/>
  <c r="BA427" i="8" s="1"/>
  <c r="BH426" i="8"/>
  <c r="BF426" i="8"/>
  <c r="BE426" i="8"/>
  <c r="BD426" i="8"/>
  <c r="BC426" i="8"/>
  <c r="BB426" i="8"/>
  <c r="AX426" i="8"/>
  <c r="AW426" i="8"/>
  <c r="AV426" i="8"/>
  <c r="AQ426" i="8"/>
  <c r="AP426" i="8"/>
  <c r="AO426" i="8"/>
  <c r="BA426" i="8" s="1"/>
  <c r="BG426" i="8" s="1"/>
  <c r="BF425" i="8"/>
  <c r="BE425" i="8"/>
  <c r="BD425" i="8"/>
  <c r="BC425" i="8"/>
  <c r="BB425" i="8"/>
  <c r="AX425" i="8"/>
  <c r="AW425" i="8"/>
  <c r="AV425" i="8"/>
  <c r="AQ425" i="8"/>
  <c r="AP425" i="8"/>
  <c r="AO425" i="8"/>
  <c r="BF424" i="8"/>
  <c r="BE424" i="8"/>
  <c r="BD424" i="8"/>
  <c r="BC424" i="8"/>
  <c r="BB424" i="8"/>
  <c r="AX424" i="8"/>
  <c r="AW424" i="8"/>
  <c r="AV424" i="8"/>
  <c r="AQ424" i="8"/>
  <c r="AP424" i="8"/>
  <c r="BA424" i="8" s="1"/>
  <c r="AO424" i="8"/>
  <c r="BF423" i="8"/>
  <c r="BE423" i="8"/>
  <c r="BD423" i="8"/>
  <c r="BC423" i="8"/>
  <c r="BB423" i="8"/>
  <c r="BA423" i="8"/>
  <c r="AX423" i="8"/>
  <c r="AW423" i="8"/>
  <c r="AV423" i="8"/>
  <c r="AQ423" i="8"/>
  <c r="AP423" i="8"/>
  <c r="AO423" i="8"/>
  <c r="BF422" i="8"/>
  <c r="BE422" i="8"/>
  <c r="BD422" i="8"/>
  <c r="BC422" i="8"/>
  <c r="BB422" i="8"/>
  <c r="BA422" i="8"/>
  <c r="AX422" i="8"/>
  <c r="AW422" i="8"/>
  <c r="AV422" i="8"/>
  <c r="AQ422" i="8"/>
  <c r="AP422" i="8"/>
  <c r="AO422" i="8"/>
  <c r="BF421" i="8"/>
  <c r="BE421" i="8"/>
  <c r="BD421" i="8"/>
  <c r="BC421" i="8"/>
  <c r="BB421" i="8"/>
  <c r="AX421" i="8"/>
  <c r="AW421" i="8"/>
  <c r="AV421" i="8"/>
  <c r="AQ421" i="8"/>
  <c r="AP421" i="8"/>
  <c r="AO421" i="8"/>
  <c r="BF420" i="8"/>
  <c r="BE420" i="8"/>
  <c r="BD420" i="8"/>
  <c r="BC420" i="8"/>
  <c r="BB420" i="8"/>
  <c r="AX420" i="8"/>
  <c r="AW420" i="8"/>
  <c r="AV420" i="8"/>
  <c r="AQ420" i="8"/>
  <c r="AP420" i="8"/>
  <c r="AO420" i="8"/>
  <c r="BF419" i="8"/>
  <c r="BE419" i="8"/>
  <c r="BD419" i="8"/>
  <c r="BC419" i="8"/>
  <c r="BB419" i="8"/>
  <c r="AX419" i="8"/>
  <c r="AW419" i="8"/>
  <c r="AV419" i="8"/>
  <c r="AQ419" i="8"/>
  <c r="AP419" i="8"/>
  <c r="AO419" i="8"/>
  <c r="BF418" i="8"/>
  <c r="BE418" i="8"/>
  <c r="BD418" i="8"/>
  <c r="BC418" i="8"/>
  <c r="BB418" i="8"/>
  <c r="AX418" i="8"/>
  <c r="AW418" i="8"/>
  <c r="AV418" i="8"/>
  <c r="BA418" i="8" s="1"/>
  <c r="AQ418" i="8"/>
  <c r="AP418" i="8"/>
  <c r="AO418" i="8"/>
  <c r="BF417" i="8"/>
  <c r="BE417" i="8"/>
  <c r="BD417" i="8"/>
  <c r="BC417" i="8"/>
  <c r="BB417" i="8"/>
  <c r="AX417" i="8"/>
  <c r="AW417" i="8"/>
  <c r="AV417" i="8"/>
  <c r="BA417" i="8" s="1"/>
  <c r="AQ417" i="8"/>
  <c r="AP417" i="8"/>
  <c r="AO417" i="8"/>
  <c r="BF416" i="8"/>
  <c r="BE416" i="8"/>
  <c r="BD416" i="8"/>
  <c r="BC416" i="8"/>
  <c r="BB416" i="8"/>
  <c r="BA416" i="8"/>
  <c r="AX416" i="8"/>
  <c r="AW416" i="8"/>
  <c r="AV416" i="8"/>
  <c r="AQ416" i="8"/>
  <c r="AP416" i="8"/>
  <c r="AO416" i="8"/>
  <c r="BF415" i="8"/>
  <c r="BE415" i="8"/>
  <c r="BD415" i="8"/>
  <c r="BC415" i="8"/>
  <c r="BB415" i="8"/>
  <c r="AX415" i="8"/>
  <c r="AW415" i="8"/>
  <c r="AV415" i="8"/>
  <c r="AQ415" i="8"/>
  <c r="AP415" i="8"/>
  <c r="AO415" i="8"/>
  <c r="BF414" i="8"/>
  <c r="BE414" i="8"/>
  <c r="BD414" i="8"/>
  <c r="BC414" i="8"/>
  <c r="BB414" i="8"/>
  <c r="AX414" i="8"/>
  <c r="AW414" i="8"/>
  <c r="AV414" i="8"/>
  <c r="AQ414" i="8"/>
  <c r="AP414" i="8"/>
  <c r="AO414" i="8"/>
  <c r="BA414" i="8" s="1"/>
  <c r="BF413" i="8"/>
  <c r="BE413" i="8"/>
  <c r="BD413" i="8"/>
  <c r="BC413" i="8"/>
  <c r="BB413" i="8"/>
  <c r="AX413" i="8"/>
  <c r="AW413" i="8"/>
  <c r="AV413" i="8"/>
  <c r="AQ413" i="8"/>
  <c r="AP413" i="8"/>
  <c r="AO413" i="8"/>
  <c r="BF412" i="8"/>
  <c r="BE412" i="8"/>
  <c r="BD412" i="8"/>
  <c r="BC412" i="8"/>
  <c r="BB412" i="8"/>
  <c r="BA412" i="8"/>
  <c r="AX412" i="8"/>
  <c r="AW412" i="8"/>
  <c r="AV412" i="8"/>
  <c r="AQ412" i="8"/>
  <c r="AP412" i="8"/>
  <c r="AO412" i="8"/>
  <c r="BF411" i="8"/>
  <c r="BE411" i="8"/>
  <c r="BD411" i="8"/>
  <c r="BC411" i="8"/>
  <c r="BB411" i="8"/>
  <c r="BA411" i="8"/>
  <c r="AX411" i="8"/>
  <c r="AW411" i="8"/>
  <c r="AV411" i="8"/>
  <c r="AQ411" i="8"/>
  <c r="AP411" i="8"/>
  <c r="AO411" i="8"/>
  <c r="BF410" i="8"/>
  <c r="BE410" i="8"/>
  <c r="BD410" i="8"/>
  <c r="BC410" i="8"/>
  <c r="BB410" i="8"/>
  <c r="BA410" i="8"/>
  <c r="AX410" i="8"/>
  <c r="AW410" i="8"/>
  <c r="AV410" i="8"/>
  <c r="AQ410" i="8"/>
  <c r="AP410" i="8"/>
  <c r="AO410" i="8"/>
  <c r="BF409" i="8"/>
  <c r="BE409" i="8"/>
  <c r="BD409" i="8"/>
  <c r="BG409" i="8" s="1"/>
  <c r="BC409" i="8"/>
  <c r="BB409" i="8"/>
  <c r="AX409" i="8"/>
  <c r="AW409" i="8"/>
  <c r="AV409" i="8"/>
  <c r="AQ409" i="8"/>
  <c r="AP409" i="8"/>
  <c r="AO409" i="8"/>
  <c r="BA409" i="8" s="1"/>
  <c r="BF408" i="8"/>
  <c r="BE408" i="8"/>
  <c r="BG408" i="8" s="1"/>
  <c r="BD408" i="8"/>
  <c r="BC408" i="8"/>
  <c r="BB408" i="8"/>
  <c r="AX408" i="8"/>
  <c r="AW408" i="8"/>
  <c r="AV408" i="8"/>
  <c r="AQ408" i="8"/>
  <c r="AP408" i="8"/>
  <c r="AO408" i="8"/>
  <c r="BA408" i="8" s="1"/>
  <c r="BF407" i="8"/>
  <c r="BE407" i="8"/>
  <c r="BD407" i="8"/>
  <c r="BC407" i="8"/>
  <c r="BB407" i="8"/>
  <c r="AX407" i="8"/>
  <c r="AW407" i="8"/>
  <c r="AV407" i="8"/>
  <c r="AQ407" i="8"/>
  <c r="AP407" i="8"/>
  <c r="AO407" i="8"/>
  <c r="BA407" i="8" s="1"/>
  <c r="BH406" i="8"/>
  <c r="BF406" i="8"/>
  <c r="BE406" i="8"/>
  <c r="BD406" i="8"/>
  <c r="BC406" i="8"/>
  <c r="BB406" i="8"/>
  <c r="AX406" i="8"/>
  <c r="AW406" i="8"/>
  <c r="AV406" i="8"/>
  <c r="AQ406" i="8"/>
  <c r="AP406" i="8"/>
  <c r="BA406" i="8" s="1"/>
  <c r="BG406" i="8" s="1"/>
  <c r="AO406" i="8"/>
  <c r="BF405" i="8"/>
  <c r="BE405" i="8"/>
  <c r="BD405" i="8"/>
  <c r="BC405" i="8"/>
  <c r="BB405" i="8"/>
  <c r="BA405" i="8"/>
  <c r="AX405" i="8"/>
  <c r="AW405" i="8"/>
  <c r="AV405" i="8"/>
  <c r="AQ405" i="8"/>
  <c r="AP405" i="8"/>
  <c r="AO405" i="8"/>
  <c r="BF404" i="8"/>
  <c r="BE404" i="8"/>
  <c r="BD404" i="8"/>
  <c r="BC404" i="8"/>
  <c r="BB404" i="8"/>
  <c r="BA404" i="8"/>
  <c r="AX404" i="8"/>
  <c r="AW404" i="8"/>
  <c r="AV404" i="8"/>
  <c r="AQ404" i="8"/>
  <c r="AP404" i="8"/>
  <c r="AO404" i="8"/>
  <c r="BF403" i="8"/>
  <c r="BE403" i="8"/>
  <c r="BD403" i="8"/>
  <c r="BC403" i="8"/>
  <c r="BB403" i="8"/>
  <c r="AX403" i="8"/>
  <c r="AW403" i="8"/>
  <c r="AV403" i="8"/>
  <c r="AQ403" i="8"/>
  <c r="AP403" i="8"/>
  <c r="AO403" i="8"/>
  <c r="BA403" i="8" s="1"/>
  <c r="BG403" i="8" s="1"/>
  <c r="BF402" i="8"/>
  <c r="BE402" i="8"/>
  <c r="BD402" i="8"/>
  <c r="BC402" i="8"/>
  <c r="BB402" i="8"/>
  <c r="AX402" i="8"/>
  <c r="AW402" i="8"/>
  <c r="AV402" i="8"/>
  <c r="AQ402" i="8"/>
  <c r="AP402" i="8"/>
  <c r="AO402" i="8"/>
  <c r="BF401" i="8"/>
  <c r="BE401" i="8"/>
  <c r="BD401" i="8"/>
  <c r="BC401" i="8"/>
  <c r="BB401" i="8"/>
  <c r="AX401" i="8"/>
  <c r="AW401" i="8"/>
  <c r="AV401" i="8"/>
  <c r="AQ401" i="8"/>
  <c r="AP401" i="8"/>
  <c r="AO401" i="8"/>
  <c r="BF400" i="8"/>
  <c r="BE400" i="8"/>
  <c r="BD400" i="8"/>
  <c r="BC400" i="8"/>
  <c r="BB400" i="8"/>
  <c r="BA400" i="8"/>
  <c r="AX400" i="8"/>
  <c r="AW400" i="8"/>
  <c r="AV400" i="8"/>
  <c r="AQ400" i="8"/>
  <c r="AP400" i="8"/>
  <c r="AO400" i="8"/>
  <c r="BF399" i="8"/>
  <c r="BE399" i="8"/>
  <c r="BD399" i="8"/>
  <c r="BC399" i="8"/>
  <c r="BB399" i="8"/>
  <c r="BA399" i="8"/>
  <c r="AX399" i="8"/>
  <c r="AW399" i="8"/>
  <c r="AV399" i="8"/>
  <c r="AQ399" i="8"/>
  <c r="AP399" i="8"/>
  <c r="AO399" i="8"/>
  <c r="BF398" i="8"/>
  <c r="BE398" i="8"/>
  <c r="BD398" i="8"/>
  <c r="BC398" i="8"/>
  <c r="BB398" i="8"/>
  <c r="BA398" i="8"/>
  <c r="AX398" i="8"/>
  <c r="AW398" i="8"/>
  <c r="AV398" i="8"/>
  <c r="AQ398" i="8"/>
  <c r="AP398" i="8"/>
  <c r="AO398" i="8"/>
  <c r="BF397" i="8"/>
  <c r="BE397" i="8"/>
  <c r="BD397" i="8"/>
  <c r="BC397" i="8"/>
  <c r="BB397" i="8"/>
  <c r="AX397" i="8"/>
  <c r="AW397" i="8"/>
  <c r="AV397" i="8"/>
  <c r="AQ397" i="8"/>
  <c r="AP397" i="8"/>
  <c r="AO397" i="8"/>
  <c r="BF396" i="8"/>
  <c r="BE396" i="8"/>
  <c r="BD396" i="8"/>
  <c r="BC396" i="8"/>
  <c r="BB396" i="8"/>
  <c r="AX396" i="8"/>
  <c r="AW396" i="8"/>
  <c r="AV396" i="8"/>
  <c r="AQ396" i="8"/>
  <c r="AP396" i="8"/>
  <c r="AO396" i="8"/>
  <c r="BA396" i="8" s="1"/>
  <c r="BF395" i="8"/>
  <c r="BE395" i="8"/>
  <c r="BD395" i="8"/>
  <c r="BC395" i="8"/>
  <c r="BB395" i="8"/>
  <c r="AX395" i="8"/>
  <c r="AW395" i="8"/>
  <c r="AV395" i="8"/>
  <c r="AQ395" i="8"/>
  <c r="AP395" i="8"/>
  <c r="AO395" i="8"/>
  <c r="BF394" i="8"/>
  <c r="BE394" i="8"/>
  <c r="BD394" i="8"/>
  <c r="BC394" i="8"/>
  <c r="BB394" i="8"/>
  <c r="BA394" i="8"/>
  <c r="AX394" i="8"/>
  <c r="AW394" i="8"/>
  <c r="AV394" i="8"/>
  <c r="AQ394" i="8"/>
  <c r="AP394" i="8"/>
  <c r="AO394" i="8"/>
  <c r="BF393" i="8"/>
  <c r="BE393" i="8"/>
  <c r="BD393" i="8"/>
  <c r="BC393" i="8"/>
  <c r="BB393" i="8"/>
  <c r="BA393" i="8"/>
  <c r="AX393" i="8"/>
  <c r="AW393" i="8"/>
  <c r="AV393" i="8"/>
  <c r="AQ393" i="8"/>
  <c r="AP393" i="8"/>
  <c r="AO393" i="8"/>
  <c r="BF392" i="8"/>
  <c r="BE392" i="8"/>
  <c r="BD392" i="8"/>
  <c r="BC392" i="8"/>
  <c r="BB392" i="8"/>
  <c r="BA392" i="8"/>
  <c r="AX392" i="8"/>
  <c r="AW392" i="8"/>
  <c r="AV392" i="8"/>
  <c r="AQ392" i="8"/>
  <c r="AP392" i="8"/>
  <c r="AO392" i="8"/>
  <c r="BF391" i="8"/>
  <c r="BE391" i="8"/>
  <c r="BD391" i="8"/>
  <c r="BC391" i="8"/>
  <c r="BB391" i="8"/>
  <c r="AX391" i="8"/>
  <c r="AW391" i="8"/>
  <c r="AV391" i="8"/>
  <c r="AQ391" i="8"/>
  <c r="AP391" i="8"/>
  <c r="AO391" i="8"/>
  <c r="BA391" i="8" s="1"/>
  <c r="BF390" i="8"/>
  <c r="BE390" i="8"/>
  <c r="BD390" i="8"/>
  <c r="BG390" i="8" s="1"/>
  <c r="BC390" i="8"/>
  <c r="BB390" i="8"/>
  <c r="AX390" i="8"/>
  <c r="AW390" i="8"/>
  <c r="AV390" i="8"/>
  <c r="AQ390" i="8"/>
  <c r="AP390" i="8"/>
  <c r="AO390" i="8"/>
  <c r="BA390" i="8" s="1"/>
  <c r="BH390" i="8" s="1"/>
  <c r="BF389" i="8"/>
  <c r="BE389" i="8"/>
  <c r="BD389" i="8"/>
  <c r="BC389" i="8"/>
  <c r="BB389" i="8"/>
  <c r="AX389" i="8"/>
  <c r="AW389" i="8"/>
  <c r="AV389" i="8"/>
  <c r="AQ389" i="8"/>
  <c r="AP389" i="8"/>
  <c r="AO389" i="8"/>
  <c r="BA389" i="8" s="1"/>
  <c r="BF388" i="8"/>
  <c r="BE388" i="8"/>
  <c r="BD388" i="8"/>
  <c r="BC388" i="8"/>
  <c r="BB388" i="8"/>
  <c r="AX388" i="8"/>
  <c r="AW388" i="8"/>
  <c r="AV388" i="8"/>
  <c r="AQ388" i="8"/>
  <c r="AP388" i="8"/>
  <c r="AO388" i="8"/>
  <c r="BF387" i="8"/>
  <c r="BE387" i="8"/>
  <c r="BD387" i="8"/>
  <c r="BC387" i="8"/>
  <c r="BB387" i="8"/>
  <c r="BA387" i="8"/>
  <c r="AX387" i="8"/>
  <c r="AW387" i="8"/>
  <c r="AV387" i="8"/>
  <c r="AQ387" i="8"/>
  <c r="AP387" i="8"/>
  <c r="AO387" i="8"/>
  <c r="BF386" i="8"/>
  <c r="BE386" i="8"/>
  <c r="BD386" i="8"/>
  <c r="BC386" i="8"/>
  <c r="BB386" i="8"/>
  <c r="BA386" i="8"/>
  <c r="AX386" i="8"/>
  <c r="AW386" i="8"/>
  <c r="AV386" i="8"/>
  <c r="AQ386" i="8"/>
  <c r="AP386" i="8"/>
  <c r="AO386" i="8"/>
  <c r="BF385" i="8"/>
  <c r="BE385" i="8"/>
  <c r="BD385" i="8"/>
  <c r="BC385" i="8"/>
  <c r="BB385" i="8"/>
  <c r="AX385" i="8"/>
  <c r="AW385" i="8"/>
  <c r="AV385" i="8"/>
  <c r="AQ385" i="8"/>
  <c r="AP385" i="8"/>
  <c r="AO385" i="8"/>
  <c r="BF384" i="8"/>
  <c r="BE384" i="8"/>
  <c r="BD384" i="8"/>
  <c r="BC384" i="8"/>
  <c r="BB384" i="8"/>
  <c r="AX384" i="8"/>
  <c r="AW384" i="8"/>
  <c r="AV384" i="8"/>
  <c r="AQ384" i="8"/>
  <c r="AP384" i="8"/>
  <c r="AO384" i="8"/>
  <c r="BF383" i="8"/>
  <c r="BE383" i="8"/>
  <c r="BD383" i="8"/>
  <c r="BC383" i="8"/>
  <c r="BB383" i="8"/>
  <c r="AX383" i="8"/>
  <c r="AW383" i="8"/>
  <c r="AV383" i="8"/>
  <c r="AQ383" i="8"/>
  <c r="AP383" i="8"/>
  <c r="AO383" i="8"/>
  <c r="BF382" i="8"/>
  <c r="BE382" i="8"/>
  <c r="BD382" i="8"/>
  <c r="BC382" i="8"/>
  <c r="BB382" i="8"/>
  <c r="AX382" i="8"/>
  <c r="BA382" i="8" s="1"/>
  <c r="AW382" i="8"/>
  <c r="AV382" i="8"/>
  <c r="AQ382" i="8"/>
  <c r="AP382" i="8"/>
  <c r="AO382" i="8"/>
  <c r="BF381" i="8"/>
  <c r="BE381" i="8"/>
  <c r="BD381" i="8"/>
  <c r="BC381" i="8"/>
  <c r="BB381" i="8"/>
  <c r="AX381" i="8"/>
  <c r="BA381" i="8" s="1"/>
  <c r="AW381" i="8"/>
  <c r="AV381" i="8"/>
  <c r="AQ381" i="8"/>
  <c r="AP381" i="8"/>
  <c r="AO381" i="8"/>
  <c r="BF380" i="8"/>
  <c r="BE380" i="8"/>
  <c r="BD380" i="8"/>
  <c r="BC380" i="8"/>
  <c r="BB380" i="8"/>
  <c r="AX380" i="8"/>
  <c r="BA380" i="8" s="1"/>
  <c r="AW380" i="8"/>
  <c r="AV380" i="8"/>
  <c r="AQ380" i="8"/>
  <c r="AP380" i="8"/>
  <c r="AO380" i="8"/>
  <c r="BF379" i="8"/>
  <c r="BE379" i="8"/>
  <c r="BD379" i="8"/>
  <c r="BC379" i="8"/>
  <c r="BB379" i="8"/>
  <c r="AX379" i="8"/>
  <c r="AW379" i="8"/>
  <c r="AV379" i="8"/>
  <c r="AQ379" i="8"/>
  <c r="AP379" i="8"/>
  <c r="AO379" i="8"/>
  <c r="BF378" i="8"/>
  <c r="BE378" i="8"/>
  <c r="BD378" i="8"/>
  <c r="BC378" i="8"/>
  <c r="BB378" i="8"/>
  <c r="AX378" i="8"/>
  <c r="AW378" i="8"/>
  <c r="AV378" i="8"/>
  <c r="AQ378" i="8"/>
  <c r="AP378" i="8"/>
  <c r="AO378" i="8"/>
  <c r="BA378" i="8" s="1"/>
  <c r="BF377" i="8"/>
  <c r="BE377" i="8"/>
  <c r="BD377" i="8"/>
  <c r="BC377" i="8"/>
  <c r="BB377" i="8"/>
  <c r="AX377" i="8"/>
  <c r="AW377" i="8"/>
  <c r="AV377" i="8"/>
  <c r="AQ377" i="8"/>
  <c r="AP377" i="8"/>
  <c r="AO377" i="8"/>
  <c r="BF376" i="8"/>
  <c r="BE376" i="8"/>
  <c r="BD376" i="8"/>
  <c r="BC376" i="8"/>
  <c r="BB376" i="8"/>
  <c r="BA376" i="8"/>
  <c r="AX376" i="8"/>
  <c r="AW376" i="8"/>
  <c r="AV376" i="8"/>
  <c r="AQ376" i="8"/>
  <c r="AP376" i="8"/>
  <c r="AO376" i="8"/>
  <c r="BF375" i="8"/>
  <c r="BE375" i="8"/>
  <c r="BD375" i="8"/>
  <c r="BC375" i="8"/>
  <c r="BB375" i="8"/>
  <c r="BA375" i="8"/>
  <c r="AX375" i="8"/>
  <c r="AW375" i="8"/>
  <c r="AV375" i="8"/>
  <c r="AQ375" i="8"/>
  <c r="AP375" i="8"/>
  <c r="AO375" i="8"/>
  <c r="BF374" i="8"/>
  <c r="BE374" i="8"/>
  <c r="BD374" i="8"/>
  <c r="BC374" i="8"/>
  <c r="BB374" i="8"/>
  <c r="BA374" i="8"/>
  <c r="AX374" i="8"/>
  <c r="AW374" i="8"/>
  <c r="AV374" i="8"/>
  <c r="AQ374" i="8"/>
  <c r="AP374" i="8"/>
  <c r="AO374" i="8"/>
  <c r="BF373" i="8"/>
  <c r="BE373" i="8"/>
  <c r="BD373" i="8"/>
  <c r="BC373" i="8"/>
  <c r="BG373" i="8" s="1"/>
  <c r="BB373" i="8"/>
  <c r="AX373" i="8"/>
  <c r="AW373" i="8"/>
  <c r="AV373" i="8"/>
  <c r="AQ373" i="8"/>
  <c r="AP373" i="8"/>
  <c r="AO373" i="8"/>
  <c r="BA373" i="8" s="1"/>
  <c r="BF372" i="8"/>
  <c r="BE372" i="8"/>
  <c r="BD372" i="8"/>
  <c r="BC372" i="8"/>
  <c r="BB372" i="8"/>
  <c r="AX372" i="8"/>
  <c r="AW372" i="8"/>
  <c r="AV372" i="8"/>
  <c r="AQ372" i="8"/>
  <c r="AP372" i="8"/>
  <c r="AO372" i="8"/>
  <c r="BA372" i="8" s="1"/>
  <c r="BF371" i="8"/>
  <c r="BE371" i="8"/>
  <c r="BD371" i="8"/>
  <c r="BC371" i="8"/>
  <c r="BB371" i="8"/>
  <c r="AX371" i="8"/>
  <c r="AW371" i="8"/>
  <c r="AV371" i="8"/>
  <c r="AQ371" i="8"/>
  <c r="AP371" i="8"/>
  <c r="AO371" i="8"/>
  <c r="BH370" i="8"/>
  <c r="BF370" i="8"/>
  <c r="BE370" i="8"/>
  <c r="BD370" i="8"/>
  <c r="BC370" i="8"/>
  <c r="BB370" i="8"/>
  <c r="AX370" i="8"/>
  <c r="AW370" i="8"/>
  <c r="AV370" i="8"/>
  <c r="AQ370" i="8"/>
  <c r="AP370" i="8"/>
  <c r="BA370" i="8" s="1"/>
  <c r="BG370" i="8" s="1"/>
  <c r="AO370" i="8"/>
  <c r="BF369" i="8"/>
  <c r="BE369" i="8"/>
  <c r="BD369" i="8"/>
  <c r="BC369" i="8"/>
  <c r="BB369" i="8"/>
  <c r="BA369" i="8"/>
  <c r="AX369" i="8"/>
  <c r="AW369" i="8"/>
  <c r="AV369" i="8"/>
  <c r="AQ369" i="8"/>
  <c r="AP369" i="8"/>
  <c r="AO369" i="8"/>
  <c r="BF368" i="8"/>
  <c r="BE368" i="8"/>
  <c r="BD368" i="8"/>
  <c r="BC368" i="8"/>
  <c r="BB368" i="8"/>
  <c r="BA368" i="8"/>
  <c r="AX368" i="8"/>
  <c r="AW368" i="8"/>
  <c r="AV368" i="8"/>
  <c r="AQ368" i="8"/>
  <c r="AP368" i="8"/>
  <c r="AO368" i="8"/>
  <c r="BF367" i="8"/>
  <c r="BE367" i="8"/>
  <c r="BD367" i="8"/>
  <c r="BC367" i="8"/>
  <c r="BB367" i="8"/>
  <c r="AX367" i="8"/>
  <c r="AW367" i="8"/>
  <c r="AV367" i="8"/>
  <c r="AQ367" i="8"/>
  <c r="AP367" i="8"/>
  <c r="AO367" i="8"/>
  <c r="BA367" i="8" s="1"/>
  <c r="BF366" i="8"/>
  <c r="BE366" i="8"/>
  <c r="BD366" i="8"/>
  <c r="BC366" i="8"/>
  <c r="BB366" i="8"/>
  <c r="AX366" i="8"/>
  <c r="AW366" i="8"/>
  <c r="AV366" i="8"/>
  <c r="AQ366" i="8"/>
  <c r="AP366" i="8"/>
  <c r="AO366" i="8"/>
  <c r="BA366" i="8" s="1"/>
  <c r="BG366" i="8" s="1"/>
  <c r="BF365" i="8"/>
  <c r="BE365" i="8"/>
  <c r="BD365" i="8"/>
  <c r="BC365" i="8"/>
  <c r="BB365" i="8"/>
  <c r="AX365" i="8"/>
  <c r="AW365" i="8"/>
  <c r="AV365" i="8"/>
  <c r="AQ365" i="8"/>
  <c r="AP365" i="8"/>
  <c r="AO365" i="8"/>
  <c r="BF364" i="8"/>
  <c r="BE364" i="8"/>
  <c r="BD364" i="8"/>
  <c r="BC364" i="8"/>
  <c r="BB364" i="8"/>
  <c r="BA364" i="8"/>
  <c r="AX364" i="8"/>
  <c r="AW364" i="8"/>
  <c r="AV364" i="8"/>
  <c r="AQ364" i="8"/>
  <c r="AP364" i="8"/>
  <c r="AO364" i="8"/>
  <c r="BF363" i="8"/>
  <c r="BE363" i="8"/>
  <c r="BD363" i="8"/>
  <c r="BC363" i="8"/>
  <c r="BB363" i="8"/>
  <c r="BA363" i="8"/>
  <c r="AX363" i="8"/>
  <c r="AW363" i="8"/>
  <c r="AV363" i="8"/>
  <c r="AQ363" i="8"/>
  <c r="AP363" i="8"/>
  <c r="AO363" i="8"/>
  <c r="BF362" i="8"/>
  <c r="BE362" i="8"/>
  <c r="BD362" i="8"/>
  <c r="BC362" i="8"/>
  <c r="BB362" i="8"/>
  <c r="BA362" i="8"/>
  <c r="AX362" i="8"/>
  <c r="AW362" i="8"/>
  <c r="AV362" i="8"/>
  <c r="AQ362" i="8"/>
  <c r="AP362" i="8"/>
  <c r="AO362" i="8"/>
  <c r="BF361" i="8"/>
  <c r="BE361" i="8"/>
  <c r="BD361" i="8"/>
  <c r="BC361" i="8"/>
  <c r="BB361" i="8"/>
  <c r="AX361" i="8"/>
  <c r="AW361" i="8"/>
  <c r="AV361" i="8"/>
  <c r="AQ361" i="8"/>
  <c r="AP361" i="8"/>
  <c r="AO361" i="8"/>
  <c r="BF360" i="8"/>
  <c r="BE360" i="8"/>
  <c r="BD360" i="8"/>
  <c r="BC360" i="8"/>
  <c r="BB360" i="8"/>
  <c r="AX360" i="8"/>
  <c r="AW360" i="8"/>
  <c r="AV360" i="8"/>
  <c r="AQ360" i="8"/>
  <c r="AP360" i="8"/>
  <c r="AO360" i="8"/>
  <c r="BF359" i="8"/>
  <c r="BE359" i="8"/>
  <c r="BD359" i="8"/>
  <c r="BC359" i="8"/>
  <c r="BB359" i="8"/>
  <c r="AX359" i="8"/>
  <c r="AW359" i="8"/>
  <c r="AV359" i="8"/>
  <c r="AQ359" i="8"/>
  <c r="AP359" i="8"/>
  <c r="AO359" i="8"/>
  <c r="BF358" i="8"/>
  <c r="BE358" i="8"/>
  <c r="BD358" i="8"/>
  <c r="BC358" i="8"/>
  <c r="BB358" i="8"/>
  <c r="AX358" i="8"/>
  <c r="AW358" i="8"/>
  <c r="AV358" i="8"/>
  <c r="BA358" i="8" s="1"/>
  <c r="AQ358" i="8"/>
  <c r="AP358" i="8"/>
  <c r="AO358" i="8"/>
  <c r="BF357" i="8"/>
  <c r="BE357" i="8"/>
  <c r="BD357" i="8"/>
  <c r="BC357" i="8"/>
  <c r="BB357" i="8"/>
  <c r="AX357" i="8"/>
  <c r="AW357" i="8"/>
  <c r="AV357" i="8"/>
  <c r="AQ357" i="8"/>
  <c r="AP357" i="8"/>
  <c r="BA357" i="8" s="1"/>
  <c r="AO357" i="8"/>
  <c r="BF356" i="8"/>
  <c r="BE356" i="8"/>
  <c r="BD356" i="8"/>
  <c r="BC356" i="8"/>
  <c r="BB356" i="8"/>
  <c r="BA356" i="8"/>
  <c r="AX356" i="8"/>
  <c r="AW356" i="8"/>
  <c r="AV356" i="8"/>
  <c r="AQ356" i="8"/>
  <c r="AP356" i="8"/>
  <c r="AO356" i="8"/>
  <c r="BF355" i="8"/>
  <c r="BE355" i="8"/>
  <c r="BD355" i="8"/>
  <c r="BC355" i="8"/>
  <c r="BB355" i="8"/>
  <c r="AX355" i="8"/>
  <c r="AW355" i="8"/>
  <c r="AV355" i="8"/>
  <c r="AQ355" i="8"/>
  <c r="AP355" i="8"/>
  <c r="AO355" i="8"/>
  <c r="BF354" i="8"/>
  <c r="BE354" i="8"/>
  <c r="BD354" i="8"/>
  <c r="BC354" i="8"/>
  <c r="BB354" i="8"/>
  <c r="AX354" i="8"/>
  <c r="AW354" i="8"/>
  <c r="AV354" i="8"/>
  <c r="AQ354" i="8"/>
  <c r="AP354" i="8"/>
  <c r="AO354" i="8"/>
  <c r="BF353" i="8"/>
  <c r="BE353" i="8"/>
  <c r="BD353" i="8"/>
  <c r="BC353" i="8"/>
  <c r="BB353" i="8"/>
  <c r="AX353" i="8"/>
  <c r="AW353" i="8"/>
  <c r="AV353" i="8"/>
  <c r="AQ353" i="8"/>
  <c r="AP353" i="8"/>
  <c r="AO353" i="8"/>
  <c r="BF352" i="8"/>
  <c r="BE352" i="8"/>
  <c r="BD352" i="8"/>
  <c r="BC352" i="8"/>
  <c r="BB352" i="8"/>
  <c r="AX352" i="8"/>
  <c r="AW352" i="8"/>
  <c r="AV352" i="8"/>
  <c r="AQ352" i="8"/>
  <c r="AP352" i="8"/>
  <c r="AO352" i="8"/>
  <c r="BF351" i="8"/>
  <c r="BE351" i="8"/>
  <c r="BD351" i="8"/>
  <c r="BC351" i="8"/>
  <c r="BB351" i="8"/>
  <c r="AX351" i="8"/>
  <c r="AW351" i="8"/>
  <c r="AV351" i="8"/>
  <c r="AQ351" i="8"/>
  <c r="AP351" i="8"/>
  <c r="AO351" i="8"/>
  <c r="BF350" i="8"/>
  <c r="BE350" i="8"/>
  <c r="BD350" i="8"/>
  <c r="BC350" i="8"/>
  <c r="BB350" i="8"/>
  <c r="AX350" i="8"/>
  <c r="AW350" i="8"/>
  <c r="AV350" i="8"/>
  <c r="AQ350" i="8"/>
  <c r="AP350" i="8"/>
  <c r="AO350" i="8"/>
  <c r="BF349" i="8"/>
  <c r="BE349" i="8"/>
  <c r="BD349" i="8"/>
  <c r="BC349" i="8"/>
  <c r="BB349" i="8"/>
  <c r="AX349" i="8"/>
  <c r="AW349" i="8"/>
  <c r="AV349" i="8"/>
  <c r="AQ349" i="8"/>
  <c r="AP349" i="8"/>
  <c r="AO349" i="8"/>
  <c r="BF348" i="8"/>
  <c r="BE348" i="8"/>
  <c r="BD348" i="8"/>
  <c r="BC348" i="8"/>
  <c r="BB348" i="8"/>
  <c r="AX348" i="8"/>
  <c r="AW348" i="8"/>
  <c r="AV348" i="8"/>
  <c r="AQ348" i="8"/>
  <c r="AP348" i="8"/>
  <c r="AO348" i="8"/>
  <c r="BF347" i="8"/>
  <c r="BE347" i="8"/>
  <c r="BD347" i="8"/>
  <c r="BC347" i="8"/>
  <c r="BB347" i="8"/>
  <c r="AX347" i="8"/>
  <c r="AW347" i="8"/>
  <c r="AV347" i="8"/>
  <c r="AQ347" i="8"/>
  <c r="AP347" i="8"/>
  <c r="AO347" i="8"/>
  <c r="BF346" i="8"/>
  <c r="BE346" i="8"/>
  <c r="BD346" i="8"/>
  <c r="BC346" i="8"/>
  <c r="BB346" i="8"/>
  <c r="AX346" i="8"/>
  <c r="BA346" i="8" s="1"/>
  <c r="AW346" i="8"/>
  <c r="AV346" i="8"/>
  <c r="AQ346" i="8"/>
  <c r="AP346" i="8"/>
  <c r="AO346" i="8"/>
  <c r="BF345" i="8"/>
  <c r="BE345" i="8"/>
  <c r="BD345" i="8"/>
  <c r="BC345" i="8"/>
  <c r="BB345" i="8"/>
  <c r="BA345" i="8"/>
  <c r="AX345" i="8"/>
  <c r="AW345" i="8"/>
  <c r="AV345" i="8"/>
  <c r="AQ345" i="8"/>
  <c r="AP345" i="8"/>
  <c r="AO345" i="8"/>
  <c r="BF344" i="8"/>
  <c r="BE344" i="8"/>
  <c r="BD344" i="8"/>
  <c r="BC344" i="8"/>
  <c r="BB344" i="8"/>
  <c r="BA344" i="8"/>
  <c r="AX344" i="8"/>
  <c r="AW344" i="8"/>
  <c r="AV344" i="8"/>
  <c r="AQ344" i="8"/>
  <c r="AP344" i="8"/>
  <c r="AO344" i="8"/>
  <c r="BF343" i="8"/>
  <c r="BG343" i="8" s="1"/>
  <c r="BE343" i="8"/>
  <c r="BD343" i="8"/>
  <c r="BC343" i="8"/>
  <c r="BB343" i="8"/>
  <c r="AX343" i="8"/>
  <c r="AW343" i="8"/>
  <c r="AV343" i="8"/>
  <c r="AQ343" i="8"/>
  <c r="AP343" i="8"/>
  <c r="AO343" i="8"/>
  <c r="BA343" i="8" s="1"/>
  <c r="BH343" i="8" s="1"/>
  <c r="BF342" i="8"/>
  <c r="BE342" i="8"/>
  <c r="BD342" i="8"/>
  <c r="BC342" i="8"/>
  <c r="BB342" i="8"/>
  <c r="AX342" i="8"/>
  <c r="AW342" i="8"/>
  <c r="AV342" i="8"/>
  <c r="AQ342" i="8"/>
  <c r="AP342" i="8"/>
  <c r="AO342" i="8"/>
  <c r="BF341" i="8"/>
  <c r="BE341" i="8"/>
  <c r="BD341" i="8"/>
  <c r="BC341" i="8"/>
  <c r="BB341" i="8"/>
  <c r="AX341" i="8"/>
  <c r="AW341" i="8"/>
  <c r="AV341" i="8"/>
  <c r="AQ341" i="8"/>
  <c r="AP341" i="8"/>
  <c r="AO341" i="8"/>
  <c r="BF340" i="8"/>
  <c r="BE340" i="8"/>
  <c r="BD340" i="8"/>
  <c r="BC340" i="8"/>
  <c r="BB340" i="8"/>
  <c r="AX340" i="8"/>
  <c r="AW340" i="8"/>
  <c r="AV340" i="8"/>
  <c r="AQ340" i="8"/>
  <c r="AP340" i="8"/>
  <c r="AO340" i="8"/>
  <c r="BF339" i="8"/>
  <c r="BE339" i="8"/>
  <c r="BD339" i="8"/>
  <c r="BC339" i="8"/>
  <c r="BB339" i="8"/>
  <c r="AX339" i="8"/>
  <c r="AW339" i="8"/>
  <c r="AV339" i="8"/>
  <c r="BA339" i="8" s="1"/>
  <c r="AQ339" i="8"/>
  <c r="AP339" i="8"/>
  <c r="AO339" i="8"/>
  <c r="BF338" i="8"/>
  <c r="BE338" i="8"/>
  <c r="BD338" i="8"/>
  <c r="BC338" i="8"/>
  <c r="BB338" i="8"/>
  <c r="AX338" i="8"/>
  <c r="AW338" i="8"/>
  <c r="AV338" i="8"/>
  <c r="BA338" i="8" s="1"/>
  <c r="AQ338" i="8"/>
  <c r="AP338" i="8"/>
  <c r="AO338" i="8"/>
  <c r="BF337" i="8"/>
  <c r="BE337" i="8"/>
  <c r="BD337" i="8"/>
  <c r="BC337" i="8"/>
  <c r="BB337" i="8"/>
  <c r="AX337" i="8"/>
  <c r="BA337" i="8" s="1"/>
  <c r="AW337" i="8"/>
  <c r="AV337" i="8"/>
  <c r="AQ337" i="8"/>
  <c r="AP337" i="8"/>
  <c r="AO337" i="8"/>
  <c r="BF336" i="8"/>
  <c r="BE336" i="8"/>
  <c r="BD336" i="8"/>
  <c r="BC336" i="8"/>
  <c r="BB336" i="8"/>
  <c r="AX336" i="8"/>
  <c r="AW336" i="8"/>
  <c r="AV336" i="8"/>
  <c r="AQ336" i="8"/>
  <c r="AP336" i="8"/>
  <c r="AO336" i="8"/>
  <c r="BA336" i="8" s="1"/>
  <c r="BF335" i="8"/>
  <c r="BE335" i="8"/>
  <c r="BD335" i="8"/>
  <c r="BC335" i="8"/>
  <c r="BB335" i="8"/>
  <c r="AX335" i="8"/>
  <c r="AW335" i="8"/>
  <c r="AV335" i="8"/>
  <c r="AQ335" i="8"/>
  <c r="AP335" i="8"/>
  <c r="AO335" i="8"/>
  <c r="BA335" i="8" s="1"/>
  <c r="BF334" i="8"/>
  <c r="BE334" i="8"/>
  <c r="BD334" i="8"/>
  <c r="BC334" i="8"/>
  <c r="BB334" i="8"/>
  <c r="AX334" i="8"/>
  <c r="AW334" i="8"/>
  <c r="AV334" i="8"/>
  <c r="AQ334" i="8"/>
  <c r="AP334" i="8"/>
  <c r="AO334" i="8"/>
  <c r="BF333" i="8"/>
  <c r="BE333" i="8"/>
  <c r="BD333" i="8"/>
  <c r="BC333" i="8"/>
  <c r="BB333" i="8"/>
  <c r="AX333" i="8"/>
  <c r="AW333" i="8"/>
  <c r="AV333" i="8"/>
  <c r="AQ333" i="8"/>
  <c r="AP333" i="8"/>
  <c r="AO333" i="8"/>
  <c r="BF332" i="8"/>
  <c r="BE332" i="8"/>
  <c r="BD332" i="8"/>
  <c r="BC332" i="8"/>
  <c r="BB332" i="8"/>
  <c r="AX332" i="8"/>
  <c r="AW332" i="8"/>
  <c r="AV332" i="8"/>
  <c r="AQ332" i="8"/>
  <c r="AP332" i="8"/>
  <c r="AO332" i="8"/>
  <c r="BF331" i="8"/>
  <c r="BE331" i="8"/>
  <c r="BD331" i="8"/>
  <c r="BC331" i="8"/>
  <c r="BB331" i="8"/>
  <c r="AX331" i="8"/>
  <c r="AW331" i="8"/>
  <c r="BA331" i="8" s="1"/>
  <c r="AV331" i="8"/>
  <c r="AQ331" i="8"/>
  <c r="AP331" i="8"/>
  <c r="AO331" i="8"/>
  <c r="BF330" i="8"/>
  <c r="BE330" i="8"/>
  <c r="BD330" i="8"/>
  <c r="BC330" i="8"/>
  <c r="BB330" i="8"/>
  <c r="AX330" i="8"/>
  <c r="BA330" i="8" s="1"/>
  <c r="AW330" i="8"/>
  <c r="AV330" i="8"/>
  <c r="AQ330" i="8"/>
  <c r="AP330" i="8"/>
  <c r="AO330" i="8"/>
  <c r="BF329" i="8"/>
  <c r="BE329" i="8"/>
  <c r="BD329" i="8"/>
  <c r="BC329" i="8"/>
  <c r="BB329" i="8"/>
  <c r="AX329" i="8"/>
  <c r="AW329" i="8"/>
  <c r="AV329" i="8"/>
  <c r="AQ329" i="8"/>
  <c r="AP329" i="8"/>
  <c r="AO329" i="8"/>
  <c r="BF328" i="8"/>
  <c r="BE328" i="8"/>
  <c r="BD328" i="8"/>
  <c r="BC328" i="8"/>
  <c r="BB328" i="8"/>
  <c r="AX328" i="8"/>
  <c r="AW328" i="8"/>
  <c r="AV328" i="8"/>
  <c r="AQ328" i="8"/>
  <c r="AP328" i="8"/>
  <c r="AO328" i="8"/>
  <c r="BA328" i="8" s="1"/>
  <c r="BG328" i="8" s="1"/>
  <c r="BF327" i="8"/>
  <c r="BE327" i="8"/>
  <c r="BD327" i="8"/>
  <c r="BC327" i="8"/>
  <c r="BB327" i="8"/>
  <c r="AX327" i="8"/>
  <c r="AW327" i="8"/>
  <c r="AV327" i="8"/>
  <c r="AQ327" i="8"/>
  <c r="AP327" i="8"/>
  <c r="AO327" i="8"/>
  <c r="BF326" i="8"/>
  <c r="BE326" i="8"/>
  <c r="BD326" i="8"/>
  <c r="BC326" i="8"/>
  <c r="BB326" i="8"/>
  <c r="AX326" i="8"/>
  <c r="AW326" i="8"/>
  <c r="AV326" i="8"/>
  <c r="AQ326" i="8"/>
  <c r="AP326" i="8"/>
  <c r="AO326" i="8"/>
  <c r="BF325" i="8"/>
  <c r="BE325" i="8"/>
  <c r="BD325" i="8"/>
  <c r="BC325" i="8"/>
  <c r="BB325" i="8"/>
  <c r="AX325" i="8"/>
  <c r="AW325" i="8"/>
  <c r="AV325" i="8"/>
  <c r="AQ325" i="8"/>
  <c r="AP325" i="8"/>
  <c r="AO325" i="8"/>
  <c r="BF324" i="8"/>
  <c r="BE324" i="8"/>
  <c r="BD324" i="8"/>
  <c r="BC324" i="8"/>
  <c r="BB324" i="8"/>
  <c r="AX324" i="8"/>
  <c r="BA324" i="8" s="1"/>
  <c r="AW324" i="8"/>
  <c r="AV324" i="8"/>
  <c r="AQ324" i="8"/>
  <c r="AP324" i="8"/>
  <c r="AO324" i="8"/>
  <c r="BF323" i="8"/>
  <c r="BE323" i="8"/>
  <c r="BD323" i="8"/>
  <c r="BC323" i="8"/>
  <c r="BB323" i="8"/>
  <c r="AX323" i="8"/>
  <c r="AW323" i="8"/>
  <c r="AV323" i="8"/>
  <c r="AQ323" i="8"/>
  <c r="AP323" i="8"/>
  <c r="AO323" i="8"/>
  <c r="BF322" i="8"/>
  <c r="BE322" i="8"/>
  <c r="BD322" i="8"/>
  <c r="BC322" i="8"/>
  <c r="BB322" i="8"/>
  <c r="BA322" i="8"/>
  <c r="AX322" i="8"/>
  <c r="AW322" i="8"/>
  <c r="AV322" i="8"/>
  <c r="AQ322" i="8"/>
  <c r="AP322" i="8"/>
  <c r="AO322" i="8"/>
  <c r="BF321" i="8"/>
  <c r="BE321" i="8"/>
  <c r="BD321" i="8"/>
  <c r="BC321" i="8"/>
  <c r="BB321" i="8"/>
  <c r="AX321" i="8"/>
  <c r="AW321" i="8"/>
  <c r="AV321" i="8"/>
  <c r="AQ321" i="8"/>
  <c r="AP321" i="8"/>
  <c r="AO321" i="8"/>
  <c r="BF320" i="8"/>
  <c r="BE320" i="8"/>
  <c r="BD320" i="8"/>
  <c r="BC320" i="8"/>
  <c r="BB320" i="8"/>
  <c r="AX320" i="8"/>
  <c r="AW320" i="8"/>
  <c r="AV320" i="8"/>
  <c r="AQ320" i="8"/>
  <c r="AP320" i="8"/>
  <c r="AO320" i="8"/>
  <c r="BF319" i="8"/>
  <c r="BE319" i="8"/>
  <c r="BD319" i="8"/>
  <c r="BC319" i="8"/>
  <c r="BB319" i="8"/>
  <c r="AX319" i="8"/>
  <c r="AW319" i="8"/>
  <c r="AV319" i="8"/>
  <c r="AQ319" i="8"/>
  <c r="AP319" i="8"/>
  <c r="AO319" i="8"/>
  <c r="BF318" i="8"/>
  <c r="BE318" i="8"/>
  <c r="BD318" i="8"/>
  <c r="BC318" i="8"/>
  <c r="BB318" i="8"/>
  <c r="AX318" i="8"/>
  <c r="AW318" i="8"/>
  <c r="AV318" i="8"/>
  <c r="AQ318" i="8"/>
  <c r="AP318" i="8"/>
  <c r="AO318" i="8"/>
  <c r="BF317" i="8"/>
  <c r="BE317" i="8"/>
  <c r="BD317" i="8"/>
  <c r="BC317" i="8"/>
  <c r="BB317" i="8"/>
  <c r="AX317" i="8"/>
  <c r="AW317" i="8"/>
  <c r="AV317" i="8"/>
  <c r="AQ317" i="8"/>
  <c r="AP317" i="8"/>
  <c r="AO317" i="8"/>
  <c r="BF316" i="8"/>
  <c r="BE316" i="8"/>
  <c r="BD316" i="8"/>
  <c r="BC316" i="8"/>
  <c r="BB316" i="8"/>
  <c r="AX316" i="8"/>
  <c r="BA316" i="8" s="1"/>
  <c r="AW316" i="8"/>
  <c r="AV316" i="8"/>
  <c r="AQ316" i="8"/>
  <c r="AP316" i="8"/>
  <c r="AO316" i="8"/>
  <c r="BF315" i="8"/>
  <c r="BE315" i="8"/>
  <c r="BD315" i="8"/>
  <c r="BC315" i="8"/>
  <c r="BB315" i="8"/>
  <c r="BA315" i="8"/>
  <c r="AX315" i="8"/>
  <c r="AW315" i="8"/>
  <c r="AV315" i="8"/>
  <c r="AQ315" i="8"/>
  <c r="AP315" i="8"/>
  <c r="AO315" i="8"/>
  <c r="BF314" i="8"/>
  <c r="BE314" i="8"/>
  <c r="BD314" i="8"/>
  <c r="BC314" i="8"/>
  <c r="BB314" i="8"/>
  <c r="AX314" i="8"/>
  <c r="AW314" i="8"/>
  <c r="AV314" i="8"/>
  <c r="BA314" i="8" s="1"/>
  <c r="AQ314" i="8"/>
  <c r="AP314" i="8"/>
  <c r="AO314" i="8"/>
  <c r="BF313" i="8"/>
  <c r="BE313" i="8"/>
  <c r="BD313" i="8"/>
  <c r="BC313" i="8"/>
  <c r="BB313" i="8"/>
  <c r="AX313" i="8"/>
  <c r="AW313" i="8"/>
  <c r="AV313" i="8"/>
  <c r="AQ313" i="8"/>
  <c r="AP313" i="8"/>
  <c r="AO313" i="8"/>
  <c r="BF312" i="8"/>
  <c r="BE312" i="8"/>
  <c r="BD312" i="8"/>
  <c r="BC312" i="8"/>
  <c r="BB312" i="8"/>
  <c r="AX312" i="8"/>
  <c r="AW312" i="8"/>
  <c r="AV312" i="8"/>
  <c r="AQ312" i="8"/>
  <c r="AP312" i="8"/>
  <c r="AO312" i="8"/>
  <c r="BF311" i="8"/>
  <c r="BE311" i="8"/>
  <c r="BD311" i="8"/>
  <c r="BC311" i="8"/>
  <c r="BB311" i="8"/>
  <c r="AX311" i="8"/>
  <c r="AW311" i="8"/>
  <c r="AV311" i="8"/>
  <c r="AQ311" i="8"/>
  <c r="AP311" i="8"/>
  <c r="AO311" i="8"/>
  <c r="BF310" i="8"/>
  <c r="BE310" i="8"/>
  <c r="BD310" i="8"/>
  <c r="BC310" i="8"/>
  <c r="BB310" i="8"/>
  <c r="BA310" i="8"/>
  <c r="AX310" i="8"/>
  <c r="AW310" i="8"/>
  <c r="AV310" i="8"/>
  <c r="AQ310" i="8"/>
  <c r="AP310" i="8"/>
  <c r="AO310" i="8"/>
  <c r="BF309" i="8"/>
  <c r="BE309" i="8"/>
  <c r="BD309" i="8"/>
  <c r="BC309" i="8"/>
  <c r="BB309" i="8"/>
  <c r="AX309" i="8"/>
  <c r="AW309" i="8"/>
  <c r="AV309" i="8"/>
  <c r="AQ309" i="8"/>
  <c r="AP309" i="8"/>
  <c r="AO309" i="8"/>
  <c r="BA309" i="8" s="1"/>
  <c r="BF308" i="8"/>
  <c r="BE308" i="8"/>
  <c r="BD308" i="8"/>
  <c r="BC308" i="8"/>
  <c r="BB308" i="8"/>
  <c r="AX308" i="8"/>
  <c r="BA308" i="8" s="1"/>
  <c r="AW308" i="8"/>
  <c r="AV308" i="8"/>
  <c r="AQ308" i="8"/>
  <c r="AP308" i="8"/>
  <c r="AO308" i="8"/>
  <c r="BF307" i="8"/>
  <c r="BE307" i="8"/>
  <c r="BD307" i="8"/>
  <c r="BC307" i="8"/>
  <c r="BB307" i="8"/>
  <c r="AX307" i="8"/>
  <c r="AW307" i="8"/>
  <c r="AV307" i="8"/>
  <c r="AQ307" i="8"/>
  <c r="AP307" i="8"/>
  <c r="AO307" i="8"/>
  <c r="BA307" i="8" s="1"/>
  <c r="BF306" i="8"/>
  <c r="BE306" i="8"/>
  <c r="BD306" i="8"/>
  <c r="BC306" i="8"/>
  <c r="BB306" i="8"/>
  <c r="AX306" i="8"/>
  <c r="AW306" i="8"/>
  <c r="AV306" i="8"/>
  <c r="AQ306" i="8"/>
  <c r="AP306" i="8"/>
  <c r="AO306" i="8"/>
  <c r="BF305" i="8"/>
  <c r="BE305" i="8"/>
  <c r="BD305" i="8"/>
  <c r="BC305" i="8"/>
  <c r="BB305" i="8"/>
  <c r="AX305" i="8"/>
  <c r="AW305" i="8"/>
  <c r="AV305" i="8"/>
  <c r="AQ305" i="8"/>
  <c r="AP305" i="8"/>
  <c r="AO305" i="8"/>
  <c r="BG304" i="8"/>
  <c r="BF304" i="8"/>
  <c r="BE304" i="8"/>
  <c r="BD304" i="8"/>
  <c r="BC304" i="8"/>
  <c r="BB304" i="8"/>
  <c r="AX304" i="8"/>
  <c r="AW304" i="8"/>
  <c r="AV304" i="8"/>
  <c r="AQ304" i="8"/>
  <c r="AP304" i="8"/>
  <c r="AO304" i="8"/>
  <c r="BA304" i="8" s="1"/>
  <c r="BH304" i="8" s="1"/>
  <c r="BF303" i="8"/>
  <c r="BE303" i="8"/>
  <c r="BD303" i="8"/>
  <c r="BC303" i="8"/>
  <c r="BB303" i="8"/>
  <c r="AX303" i="8"/>
  <c r="AW303" i="8"/>
  <c r="AV303" i="8"/>
  <c r="AQ303" i="8"/>
  <c r="BA303" i="8" s="1"/>
  <c r="AP303" i="8"/>
  <c r="AO303" i="8"/>
  <c r="BF302" i="8"/>
  <c r="BE302" i="8"/>
  <c r="BD302" i="8"/>
  <c r="BC302" i="8"/>
  <c r="BB302" i="8"/>
  <c r="AX302" i="8"/>
  <c r="AW302" i="8"/>
  <c r="AV302" i="8"/>
  <c r="BA302" i="8" s="1"/>
  <c r="AQ302" i="8"/>
  <c r="AP302" i="8"/>
  <c r="AO302" i="8"/>
  <c r="BF301" i="8"/>
  <c r="BE301" i="8"/>
  <c r="BD301" i="8"/>
  <c r="BC301" i="8"/>
  <c r="BB301" i="8"/>
  <c r="AX301" i="8"/>
  <c r="AW301" i="8"/>
  <c r="AV301" i="8"/>
  <c r="AQ301" i="8"/>
  <c r="AP301" i="8"/>
  <c r="BA301" i="8" s="1"/>
  <c r="AO301" i="8"/>
  <c r="BF300" i="8"/>
  <c r="BE300" i="8"/>
  <c r="BD300" i="8"/>
  <c r="BC300" i="8"/>
  <c r="BB300" i="8"/>
  <c r="AX300" i="8"/>
  <c r="AW300" i="8"/>
  <c r="AV300" i="8"/>
  <c r="AQ300" i="8"/>
  <c r="AP300" i="8"/>
  <c r="AO300" i="8"/>
  <c r="BA300" i="8" s="1"/>
  <c r="BH299" i="8"/>
  <c r="BF299" i="8"/>
  <c r="BE299" i="8"/>
  <c r="BD299" i="8"/>
  <c r="BC299" i="8"/>
  <c r="BB299" i="8"/>
  <c r="AX299" i="8"/>
  <c r="AW299" i="8"/>
  <c r="AV299" i="8"/>
  <c r="AQ299" i="8"/>
  <c r="AP299" i="8"/>
  <c r="AO299" i="8"/>
  <c r="BA299" i="8" s="1"/>
  <c r="BG299" i="8" s="1"/>
  <c r="BF298" i="8"/>
  <c r="BE298" i="8"/>
  <c r="BD298" i="8"/>
  <c r="BC298" i="8"/>
  <c r="BB298" i="8"/>
  <c r="AX298" i="8"/>
  <c r="AW298" i="8"/>
  <c r="AV298" i="8"/>
  <c r="AQ298" i="8"/>
  <c r="AP298" i="8"/>
  <c r="AO298" i="8"/>
  <c r="BF297" i="8"/>
  <c r="BE297" i="8"/>
  <c r="BD297" i="8"/>
  <c r="BC297" i="8"/>
  <c r="BB297" i="8"/>
  <c r="AX297" i="8"/>
  <c r="AW297" i="8"/>
  <c r="AV297" i="8"/>
  <c r="AQ297" i="8"/>
  <c r="AP297" i="8"/>
  <c r="AO297" i="8"/>
  <c r="BF296" i="8"/>
  <c r="BE296" i="8"/>
  <c r="BD296" i="8"/>
  <c r="BC296" i="8"/>
  <c r="BB296" i="8"/>
  <c r="AX296" i="8"/>
  <c r="AW296" i="8"/>
  <c r="AV296" i="8"/>
  <c r="AQ296" i="8"/>
  <c r="AP296" i="8"/>
  <c r="BA296" i="8" s="1"/>
  <c r="AO296" i="8"/>
  <c r="BF295" i="8"/>
  <c r="BE295" i="8"/>
  <c r="BD295" i="8"/>
  <c r="BC295" i="8"/>
  <c r="BB295" i="8"/>
  <c r="AX295" i="8"/>
  <c r="AW295" i="8"/>
  <c r="AV295" i="8"/>
  <c r="BA295" i="8" s="1"/>
  <c r="AQ295" i="8"/>
  <c r="AP295" i="8"/>
  <c r="AO295" i="8"/>
  <c r="BF294" i="8"/>
  <c r="BE294" i="8"/>
  <c r="BD294" i="8"/>
  <c r="BC294" i="8"/>
  <c r="BB294" i="8"/>
  <c r="AX294" i="8"/>
  <c r="AW294" i="8"/>
  <c r="AV294" i="8"/>
  <c r="AQ294" i="8"/>
  <c r="AP294" i="8"/>
  <c r="BA294" i="8" s="1"/>
  <c r="AO294" i="8"/>
  <c r="BF293" i="8"/>
  <c r="BE293" i="8"/>
  <c r="BD293" i="8"/>
  <c r="BC293" i="8"/>
  <c r="BB293" i="8"/>
  <c r="AX293" i="8"/>
  <c r="AW293" i="8"/>
  <c r="AV293" i="8"/>
  <c r="AQ293" i="8"/>
  <c r="AP293" i="8"/>
  <c r="AO293" i="8"/>
  <c r="BF292" i="8"/>
  <c r="BE292" i="8"/>
  <c r="BD292" i="8"/>
  <c r="BC292" i="8"/>
  <c r="BB292" i="8"/>
  <c r="AX292" i="8"/>
  <c r="AW292" i="8"/>
  <c r="AV292" i="8"/>
  <c r="AQ292" i="8"/>
  <c r="AP292" i="8"/>
  <c r="AO292" i="8"/>
  <c r="BA292" i="8" s="1"/>
  <c r="BF291" i="8"/>
  <c r="BE291" i="8"/>
  <c r="BD291" i="8"/>
  <c r="BC291" i="8"/>
  <c r="BB291" i="8"/>
  <c r="AX291" i="8"/>
  <c r="AW291" i="8"/>
  <c r="AV291" i="8"/>
  <c r="AQ291" i="8"/>
  <c r="AP291" i="8"/>
  <c r="AO291" i="8"/>
  <c r="BF290" i="8"/>
  <c r="BE290" i="8"/>
  <c r="BD290" i="8"/>
  <c r="BC290" i="8"/>
  <c r="BB290" i="8"/>
  <c r="AX290" i="8"/>
  <c r="AW290" i="8"/>
  <c r="AV290" i="8"/>
  <c r="AQ290" i="8"/>
  <c r="AP290" i="8"/>
  <c r="AO290" i="8"/>
  <c r="BF289" i="8"/>
  <c r="BE289" i="8"/>
  <c r="BD289" i="8"/>
  <c r="BC289" i="8"/>
  <c r="BB289" i="8"/>
  <c r="AX289" i="8"/>
  <c r="AW289" i="8"/>
  <c r="AV289" i="8"/>
  <c r="AQ289" i="8"/>
  <c r="AP289" i="8"/>
  <c r="AO289" i="8"/>
  <c r="BF288" i="8"/>
  <c r="BE288" i="8"/>
  <c r="BD288" i="8"/>
  <c r="BC288" i="8"/>
  <c r="BB288" i="8"/>
  <c r="AX288" i="8"/>
  <c r="AW288" i="8"/>
  <c r="AV288" i="8"/>
  <c r="BA288" i="8" s="1"/>
  <c r="AQ288" i="8"/>
  <c r="AP288" i="8"/>
  <c r="AO288" i="8"/>
  <c r="BF287" i="8"/>
  <c r="BE287" i="8"/>
  <c r="BD287" i="8"/>
  <c r="BC287" i="8"/>
  <c r="BB287" i="8"/>
  <c r="AX287" i="8"/>
  <c r="BA287" i="8" s="1"/>
  <c r="AW287" i="8"/>
  <c r="AV287" i="8"/>
  <c r="AQ287" i="8"/>
  <c r="AP287" i="8"/>
  <c r="AO287" i="8"/>
  <c r="BF286" i="8"/>
  <c r="BE286" i="8"/>
  <c r="BD286" i="8"/>
  <c r="BC286" i="8"/>
  <c r="BB286" i="8"/>
  <c r="AX286" i="8"/>
  <c r="AW286" i="8"/>
  <c r="AV286" i="8"/>
  <c r="AQ286" i="8"/>
  <c r="AP286" i="8"/>
  <c r="AO286" i="8"/>
  <c r="BF285" i="8"/>
  <c r="BE285" i="8"/>
  <c r="BD285" i="8"/>
  <c r="BC285" i="8"/>
  <c r="BB285" i="8"/>
  <c r="AX285" i="8"/>
  <c r="AW285" i="8"/>
  <c r="AV285" i="8"/>
  <c r="AQ285" i="8"/>
  <c r="AP285" i="8"/>
  <c r="AO285" i="8"/>
  <c r="BF284" i="8"/>
  <c r="BE284" i="8"/>
  <c r="BD284" i="8"/>
  <c r="BC284" i="8"/>
  <c r="BB284" i="8"/>
  <c r="AX284" i="8"/>
  <c r="AW284" i="8"/>
  <c r="AV284" i="8"/>
  <c r="AQ284" i="8"/>
  <c r="AP284" i="8"/>
  <c r="AO284" i="8"/>
  <c r="BF283" i="8"/>
  <c r="BE283" i="8"/>
  <c r="BD283" i="8"/>
  <c r="BC283" i="8"/>
  <c r="BB283" i="8"/>
  <c r="AX283" i="8"/>
  <c r="AW283" i="8"/>
  <c r="AV283" i="8"/>
  <c r="AQ283" i="8"/>
  <c r="AP283" i="8"/>
  <c r="AO283" i="8"/>
  <c r="BF282" i="8"/>
  <c r="BE282" i="8"/>
  <c r="BD282" i="8"/>
  <c r="BC282" i="8"/>
  <c r="BB282" i="8"/>
  <c r="AX282" i="8"/>
  <c r="AW282" i="8"/>
  <c r="BA282" i="8" s="1"/>
  <c r="AV282" i="8"/>
  <c r="AQ282" i="8"/>
  <c r="AP282" i="8"/>
  <c r="AO282" i="8"/>
  <c r="BF281" i="8"/>
  <c r="BE281" i="8"/>
  <c r="BD281" i="8"/>
  <c r="BC281" i="8"/>
  <c r="BB281" i="8"/>
  <c r="AX281" i="8"/>
  <c r="BA281" i="8" s="1"/>
  <c r="AW281" i="8"/>
  <c r="AV281" i="8"/>
  <c r="AQ281" i="8"/>
  <c r="AP281" i="8"/>
  <c r="AO281" i="8"/>
  <c r="BF280" i="8"/>
  <c r="BE280" i="8"/>
  <c r="BD280" i="8"/>
  <c r="BC280" i="8"/>
  <c r="BB280" i="8"/>
  <c r="AX280" i="8"/>
  <c r="AW280" i="8"/>
  <c r="AV280" i="8"/>
  <c r="AQ280" i="8"/>
  <c r="AP280" i="8"/>
  <c r="AO280" i="8"/>
  <c r="BF279" i="8"/>
  <c r="BE279" i="8"/>
  <c r="BD279" i="8"/>
  <c r="BC279" i="8"/>
  <c r="BB279" i="8"/>
  <c r="AX279" i="8"/>
  <c r="AW279" i="8"/>
  <c r="AV279" i="8"/>
  <c r="AQ279" i="8"/>
  <c r="AP279" i="8"/>
  <c r="AO279" i="8"/>
  <c r="BF278" i="8"/>
  <c r="BE278" i="8"/>
  <c r="BD278" i="8"/>
  <c r="BC278" i="8"/>
  <c r="BB278" i="8"/>
  <c r="AX278" i="8"/>
  <c r="AW278" i="8"/>
  <c r="AV278" i="8"/>
  <c r="AQ278" i="8"/>
  <c r="AP278" i="8"/>
  <c r="AO278" i="8"/>
  <c r="BA278" i="8" s="1"/>
  <c r="BF277" i="8"/>
  <c r="BE277" i="8"/>
  <c r="BD277" i="8"/>
  <c r="BC277" i="8"/>
  <c r="BB277" i="8"/>
  <c r="BA277" i="8"/>
  <c r="AX277" i="8"/>
  <c r="AW277" i="8"/>
  <c r="AV277" i="8"/>
  <c r="AQ277" i="8"/>
  <c r="AP277" i="8"/>
  <c r="AO277" i="8"/>
  <c r="BF276" i="8"/>
  <c r="BE276" i="8"/>
  <c r="BD276" i="8"/>
  <c r="BC276" i="8"/>
  <c r="BB276" i="8"/>
  <c r="BA276" i="8"/>
  <c r="AX276" i="8"/>
  <c r="AW276" i="8"/>
  <c r="AV276" i="8"/>
  <c r="AQ276" i="8"/>
  <c r="AP276" i="8"/>
  <c r="AO276" i="8"/>
  <c r="BH275" i="8"/>
  <c r="BF275" i="8"/>
  <c r="BE275" i="8"/>
  <c r="BD275" i="8"/>
  <c r="BC275" i="8"/>
  <c r="BB275" i="8"/>
  <c r="AX275" i="8"/>
  <c r="AW275" i="8"/>
  <c r="AV275" i="8"/>
  <c r="AQ275" i="8"/>
  <c r="AP275" i="8"/>
  <c r="BA275" i="8" s="1"/>
  <c r="BG275" i="8" s="1"/>
  <c r="AO275" i="8"/>
  <c r="BF274" i="8"/>
  <c r="BE274" i="8"/>
  <c r="BG274" i="8" s="1"/>
  <c r="BD274" i="8"/>
  <c r="BC274" i="8"/>
  <c r="BB274" i="8"/>
  <c r="AX274" i="8"/>
  <c r="AW274" i="8"/>
  <c r="AV274" i="8"/>
  <c r="AQ274" i="8"/>
  <c r="AP274" i="8"/>
  <c r="AO274" i="8"/>
  <c r="BA274" i="8" s="1"/>
  <c r="BF273" i="8"/>
  <c r="BG273" i="8" s="1"/>
  <c r="BE273" i="8"/>
  <c r="BD273" i="8"/>
  <c r="BC273" i="8"/>
  <c r="BB273" i="8"/>
  <c r="AX273" i="8"/>
  <c r="AW273" i="8"/>
  <c r="AV273" i="8"/>
  <c r="AQ273" i="8"/>
  <c r="AP273" i="8"/>
  <c r="AO273" i="8"/>
  <c r="BA273" i="8" s="1"/>
  <c r="BH273" i="8" s="1"/>
  <c r="BG272" i="8"/>
  <c r="BF272" i="8"/>
  <c r="BE272" i="8"/>
  <c r="BD272" i="8"/>
  <c r="BC272" i="8"/>
  <c r="BB272" i="8"/>
  <c r="AX272" i="8"/>
  <c r="AW272" i="8"/>
  <c r="AV272" i="8"/>
  <c r="AQ272" i="8"/>
  <c r="AP272" i="8"/>
  <c r="AO272" i="8"/>
  <c r="BA272" i="8" s="1"/>
  <c r="BH272" i="8" s="1"/>
  <c r="BH271" i="8"/>
  <c r="BF271" i="8"/>
  <c r="BE271" i="8"/>
  <c r="BD271" i="8"/>
  <c r="BC271" i="8"/>
  <c r="BB271" i="8"/>
  <c r="AX271" i="8"/>
  <c r="AW271" i="8"/>
  <c r="AV271" i="8"/>
  <c r="AQ271" i="8"/>
  <c r="AP271" i="8"/>
  <c r="BA271" i="8" s="1"/>
  <c r="BG271" i="8" s="1"/>
  <c r="AO271" i="8"/>
  <c r="BF270" i="8"/>
  <c r="BE270" i="8"/>
  <c r="BD270" i="8"/>
  <c r="BC270" i="8"/>
  <c r="BB270" i="8"/>
  <c r="AX270" i="8"/>
  <c r="AW270" i="8"/>
  <c r="AV270" i="8"/>
  <c r="BA270" i="8" s="1"/>
  <c r="AQ270" i="8"/>
  <c r="AP270" i="8"/>
  <c r="AO270" i="8"/>
  <c r="BF269" i="8"/>
  <c r="BE269" i="8"/>
  <c r="BD269" i="8"/>
  <c r="BC269" i="8"/>
  <c r="BB269" i="8"/>
  <c r="AX269" i="8"/>
  <c r="AW269" i="8"/>
  <c r="AV269" i="8"/>
  <c r="AQ269" i="8"/>
  <c r="AP269" i="8"/>
  <c r="BA269" i="8" s="1"/>
  <c r="AO269" i="8"/>
  <c r="BF268" i="8"/>
  <c r="BE268" i="8"/>
  <c r="BD268" i="8"/>
  <c r="BC268" i="8"/>
  <c r="BB268" i="8"/>
  <c r="AX268" i="8"/>
  <c r="AW268" i="8"/>
  <c r="AV268" i="8"/>
  <c r="AQ268" i="8"/>
  <c r="AP268" i="8"/>
  <c r="AO268" i="8"/>
  <c r="BF267" i="8"/>
  <c r="BE267" i="8"/>
  <c r="BD267" i="8"/>
  <c r="BC267" i="8"/>
  <c r="BB267" i="8"/>
  <c r="AX267" i="8"/>
  <c r="AW267" i="8"/>
  <c r="AV267" i="8"/>
  <c r="AQ267" i="8"/>
  <c r="AP267" i="8"/>
  <c r="AO267" i="8"/>
  <c r="BF266" i="8"/>
  <c r="BE266" i="8"/>
  <c r="BD266" i="8"/>
  <c r="BC266" i="8"/>
  <c r="BB266" i="8"/>
  <c r="AX266" i="8"/>
  <c r="AW266" i="8"/>
  <c r="AV266" i="8"/>
  <c r="AQ266" i="8"/>
  <c r="AP266" i="8"/>
  <c r="AO266" i="8"/>
  <c r="BF265" i="8"/>
  <c r="BE265" i="8"/>
  <c r="BD265" i="8"/>
  <c r="BC265" i="8"/>
  <c r="BB265" i="8"/>
  <c r="AX265" i="8"/>
  <c r="BA265" i="8" s="1"/>
  <c r="AW265" i="8"/>
  <c r="AV265" i="8"/>
  <c r="AQ265" i="8"/>
  <c r="AP265" i="8"/>
  <c r="AO265" i="8"/>
  <c r="BF264" i="8"/>
  <c r="BE264" i="8"/>
  <c r="BD264" i="8"/>
  <c r="BC264" i="8"/>
  <c r="BB264" i="8"/>
  <c r="AX264" i="8"/>
  <c r="BA264" i="8" s="1"/>
  <c r="AW264" i="8"/>
  <c r="AV264" i="8"/>
  <c r="AQ264" i="8"/>
  <c r="AP264" i="8"/>
  <c r="AO264" i="8"/>
  <c r="BF263" i="8"/>
  <c r="BE263" i="8"/>
  <c r="BD263" i="8"/>
  <c r="BC263" i="8"/>
  <c r="BB263" i="8"/>
  <c r="AX263" i="8"/>
  <c r="BA263" i="8" s="1"/>
  <c r="AW263" i="8"/>
  <c r="AV263" i="8"/>
  <c r="AQ263" i="8"/>
  <c r="AP263" i="8"/>
  <c r="AO263" i="8"/>
  <c r="BF262" i="8"/>
  <c r="BE262" i="8"/>
  <c r="BD262" i="8"/>
  <c r="BC262" i="8"/>
  <c r="BB262" i="8"/>
  <c r="AX262" i="8"/>
  <c r="AW262" i="8"/>
  <c r="AV262" i="8"/>
  <c r="AQ262" i="8"/>
  <c r="AP262" i="8"/>
  <c r="AO262" i="8"/>
  <c r="BF261" i="8"/>
  <c r="BE261" i="8"/>
  <c r="BD261" i="8"/>
  <c r="BC261" i="8"/>
  <c r="BB261" i="8"/>
  <c r="AX261" i="8"/>
  <c r="AW261" i="8"/>
  <c r="AV261" i="8"/>
  <c r="AQ261" i="8"/>
  <c r="AP261" i="8"/>
  <c r="AO261" i="8"/>
  <c r="BF260" i="8"/>
  <c r="BE260" i="8"/>
  <c r="BD260" i="8"/>
  <c r="BC260" i="8"/>
  <c r="BB260" i="8"/>
  <c r="AX260" i="8"/>
  <c r="AW260" i="8"/>
  <c r="AV260" i="8"/>
  <c r="AQ260" i="8"/>
  <c r="AP260" i="8"/>
  <c r="AO260" i="8"/>
  <c r="BA260" i="8" s="1"/>
  <c r="BF259" i="8"/>
  <c r="BE259" i="8"/>
  <c r="BD259" i="8"/>
  <c r="BC259" i="8"/>
  <c r="BB259" i="8"/>
  <c r="BA259" i="8"/>
  <c r="AX259" i="8"/>
  <c r="AW259" i="8"/>
  <c r="AV259" i="8"/>
  <c r="AQ259" i="8"/>
  <c r="AP259" i="8"/>
  <c r="AO259" i="8"/>
  <c r="BF258" i="8"/>
  <c r="BE258" i="8"/>
  <c r="BD258" i="8"/>
  <c r="BC258" i="8"/>
  <c r="BB258" i="8"/>
  <c r="BA258" i="8"/>
  <c r="AX258" i="8"/>
  <c r="AW258" i="8"/>
  <c r="AV258" i="8"/>
  <c r="AQ258" i="8"/>
  <c r="AP258" i="8"/>
  <c r="AO258" i="8"/>
  <c r="BF257" i="8"/>
  <c r="BE257" i="8"/>
  <c r="BD257" i="8"/>
  <c r="BC257" i="8"/>
  <c r="BB257" i="8"/>
  <c r="AX257" i="8"/>
  <c r="AW257" i="8"/>
  <c r="AV257" i="8"/>
  <c r="AQ257" i="8"/>
  <c r="AP257" i="8"/>
  <c r="BA257" i="8" s="1"/>
  <c r="AO257" i="8"/>
  <c r="BG256" i="8"/>
  <c r="BF256" i="8"/>
  <c r="BE256" i="8"/>
  <c r="BD256" i="8"/>
  <c r="BC256" i="8"/>
  <c r="BB256" i="8"/>
  <c r="AX256" i="8"/>
  <c r="AW256" i="8"/>
  <c r="AV256" i="8"/>
  <c r="AQ256" i="8"/>
  <c r="AP256" i="8"/>
  <c r="AO256" i="8"/>
  <c r="BA256" i="8" s="1"/>
  <c r="BF255" i="8"/>
  <c r="BE255" i="8"/>
  <c r="BD255" i="8"/>
  <c r="BC255" i="8"/>
  <c r="BB255" i="8"/>
  <c r="AX255" i="8"/>
  <c r="AW255" i="8"/>
  <c r="AV255" i="8"/>
  <c r="AQ255" i="8"/>
  <c r="AP255" i="8"/>
  <c r="AO255" i="8"/>
  <c r="BA255" i="8" s="1"/>
  <c r="BF254" i="8"/>
  <c r="BE254" i="8"/>
  <c r="BD254" i="8"/>
  <c r="BC254" i="8"/>
  <c r="BB254" i="8"/>
  <c r="AX254" i="8"/>
  <c r="AW254" i="8"/>
  <c r="AV254" i="8"/>
  <c r="AQ254" i="8"/>
  <c r="AP254" i="8"/>
  <c r="AO254" i="8"/>
  <c r="BF253" i="8"/>
  <c r="BE253" i="8"/>
  <c r="BD253" i="8"/>
  <c r="BC253" i="8"/>
  <c r="BB253" i="8"/>
  <c r="AX253" i="8"/>
  <c r="AW253" i="8"/>
  <c r="AV253" i="8"/>
  <c r="AQ253" i="8"/>
  <c r="AP253" i="8"/>
  <c r="BA253" i="8" s="1"/>
  <c r="BG253" i="8" s="1"/>
  <c r="AO253" i="8"/>
  <c r="BF252" i="8"/>
  <c r="BE252" i="8"/>
  <c r="BD252" i="8"/>
  <c r="BC252" i="8"/>
  <c r="BB252" i="8"/>
  <c r="AX252" i="8"/>
  <c r="AW252" i="8"/>
  <c r="AV252" i="8"/>
  <c r="BA252" i="8" s="1"/>
  <c r="AQ252" i="8"/>
  <c r="AP252" i="8"/>
  <c r="AO252" i="8"/>
  <c r="BF251" i="8"/>
  <c r="BE251" i="8"/>
  <c r="BD251" i="8"/>
  <c r="BC251" i="8"/>
  <c r="BB251" i="8"/>
  <c r="AX251" i="8"/>
  <c r="AW251" i="8"/>
  <c r="AV251" i="8"/>
  <c r="AQ251" i="8"/>
  <c r="AP251" i="8"/>
  <c r="BA251" i="8" s="1"/>
  <c r="AO251" i="8"/>
  <c r="BF250" i="8"/>
  <c r="BE250" i="8"/>
  <c r="BD250" i="8"/>
  <c r="BC250" i="8"/>
  <c r="BB250" i="8"/>
  <c r="AX250" i="8"/>
  <c r="AW250" i="8"/>
  <c r="AV250" i="8"/>
  <c r="AQ250" i="8"/>
  <c r="AP250" i="8"/>
  <c r="AO250" i="8"/>
  <c r="BF249" i="8"/>
  <c r="BE249" i="8"/>
  <c r="BD249" i="8"/>
  <c r="BC249" i="8"/>
  <c r="BB249" i="8"/>
  <c r="AX249" i="8"/>
  <c r="AW249" i="8"/>
  <c r="AV249" i="8"/>
  <c r="AQ249" i="8"/>
  <c r="AP249" i="8"/>
  <c r="AO249" i="8"/>
  <c r="BF248" i="8"/>
  <c r="BE248" i="8"/>
  <c r="BD248" i="8"/>
  <c r="BC248" i="8"/>
  <c r="BB248" i="8"/>
  <c r="AX248" i="8"/>
  <c r="AW248" i="8"/>
  <c r="AV248" i="8"/>
  <c r="AQ248" i="8"/>
  <c r="AP248" i="8"/>
  <c r="AO248" i="8"/>
  <c r="BF247" i="8"/>
  <c r="BE247" i="8"/>
  <c r="BD247" i="8"/>
  <c r="BC247" i="8"/>
  <c r="BB247" i="8"/>
  <c r="AX247" i="8"/>
  <c r="AW247" i="8"/>
  <c r="AV247" i="8"/>
  <c r="AQ247" i="8"/>
  <c r="BA247" i="8" s="1"/>
  <c r="AP247" i="8"/>
  <c r="AO247" i="8"/>
  <c r="BF246" i="8"/>
  <c r="BE246" i="8"/>
  <c r="BD246" i="8"/>
  <c r="BC246" i="8"/>
  <c r="BB246" i="8"/>
  <c r="AX246" i="8"/>
  <c r="AW246" i="8"/>
  <c r="BA246" i="8" s="1"/>
  <c r="AV246" i="8"/>
  <c r="AQ246" i="8"/>
  <c r="AP246" i="8"/>
  <c r="AO246" i="8"/>
  <c r="BF245" i="8"/>
  <c r="BE245" i="8"/>
  <c r="BD245" i="8"/>
  <c r="BC245" i="8"/>
  <c r="BB245" i="8"/>
  <c r="AX245" i="8"/>
  <c r="BA245" i="8" s="1"/>
  <c r="AW245" i="8"/>
  <c r="AV245" i="8"/>
  <c r="AQ245" i="8"/>
  <c r="AP245" i="8"/>
  <c r="AO245" i="8"/>
  <c r="BF244" i="8"/>
  <c r="BE244" i="8"/>
  <c r="BD244" i="8"/>
  <c r="BC244" i="8"/>
  <c r="BB244" i="8"/>
  <c r="AX244" i="8"/>
  <c r="AW244" i="8"/>
  <c r="AV244" i="8"/>
  <c r="AQ244" i="8"/>
  <c r="AP244" i="8"/>
  <c r="AO244" i="8"/>
  <c r="BF243" i="8"/>
  <c r="BE243" i="8"/>
  <c r="BD243" i="8"/>
  <c r="BC243" i="8"/>
  <c r="BB243" i="8"/>
  <c r="AX243" i="8"/>
  <c r="AW243" i="8"/>
  <c r="AV243" i="8"/>
  <c r="AQ243" i="8"/>
  <c r="AP243" i="8"/>
  <c r="AO243" i="8"/>
  <c r="BF242" i="8"/>
  <c r="BE242" i="8"/>
  <c r="BD242" i="8"/>
  <c r="BC242" i="8"/>
  <c r="BB242" i="8"/>
  <c r="AX242" i="8"/>
  <c r="AW242" i="8"/>
  <c r="AV242" i="8"/>
  <c r="AQ242" i="8"/>
  <c r="AP242" i="8"/>
  <c r="AO242" i="8"/>
  <c r="BA242" i="8" s="1"/>
  <c r="BF241" i="8"/>
  <c r="BE241" i="8"/>
  <c r="BD241" i="8"/>
  <c r="BC241" i="8"/>
  <c r="BB241" i="8"/>
  <c r="BA241" i="8"/>
  <c r="AX241" i="8"/>
  <c r="AW241" i="8"/>
  <c r="AV241" i="8"/>
  <c r="AQ241" i="8"/>
  <c r="AP241" i="8"/>
  <c r="AO241" i="8"/>
  <c r="BF240" i="8"/>
  <c r="BE240" i="8"/>
  <c r="BD240" i="8"/>
  <c r="BC240" i="8"/>
  <c r="BB240" i="8"/>
  <c r="BA240" i="8"/>
  <c r="AX240" i="8"/>
  <c r="AW240" i="8"/>
  <c r="AV240" i="8"/>
  <c r="AQ240" i="8"/>
  <c r="AP240" i="8"/>
  <c r="AO240" i="8"/>
  <c r="BH239" i="8"/>
  <c r="BF239" i="8"/>
  <c r="BE239" i="8"/>
  <c r="BD239" i="8"/>
  <c r="BC239" i="8"/>
  <c r="BB239" i="8"/>
  <c r="AX239" i="8"/>
  <c r="AW239" i="8"/>
  <c r="AV239" i="8"/>
  <c r="AQ239" i="8"/>
  <c r="AP239" i="8"/>
  <c r="BA239" i="8" s="1"/>
  <c r="BG239" i="8" s="1"/>
  <c r="AO239" i="8"/>
  <c r="BG238" i="8"/>
  <c r="BF238" i="8"/>
  <c r="BE238" i="8"/>
  <c r="BD238" i="8"/>
  <c r="BC238" i="8"/>
  <c r="BB238" i="8"/>
  <c r="AX238" i="8"/>
  <c r="AW238" i="8"/>
  <c r="AV238" i="8"/>
  <c r="AQ238" i="8"/>
  <c r="AP238" i="8"/>
  <c r="AO238" i="8"/>
  <c r="BA238" i="8" s="1"/>
  <c r="BF237" i="8"/>
  <c r="BE237" i="8"/>
  <c r="BD237" i="8"/>
  <c r="BC237" i="8"/>
  <c r="BB237" i="8"/>
  <c r="AX237" i="8"/>
  <c r="AW237" i="8"/>
  <c r="AV237" i="8"/>
  <c r="AQ237" i="8"/>
  <c r="AP237" i="8"/>
  <c r="AO237" i="8"/>
  <c r="BA237" i="8" s="1"/>
  <c r="BG237" i="8" s="1"/>
  <c r="BF236" i="8"/>
  <c r="BE236" i="8"/>
  <c r="BD236" i="8"/>
  <c r="BC236" i="8"/>
  <c r="BB236" i="8"/>
  <c r="AX236" i="8"/>
  <c r="AW236" i="8"/>
  <c r="AV236" i="8"/>
  <c r="AQ236" i="8"/>
  <c r="AP236" i="8"/>
  <c r="AO236" i="8"/>
  <c r="BA236" i="8" s="1"/>
  <c r="BG236" i="8" s="1"/>
  <c r="BF235" i="8"/>
  <c r="BE235" i="8"/>
  <c r="BD235" i="8"/>
  <c r="BC235" i="8"/>
  <c r="BB235" i="8"/>
  <c r="AX235" i="8"/>
  <c r="AW235" i="8"/>
  <c r="AV235" i="8"/>
  <c r="AQ235" i="8"/>
  <c r="AP235" i="8"/>
  <c r="BA235" i="8" s="1"/>
  <c r="AO235" i="8"/>
  <c r="BF234" i="8"/>
  <c r="BE234" i="8"/>
  <c r="BD234" i="8"/>
  <c r="BC234" i="8"/>
  <c r="BB234" i="8"/>
  <c r="AX234" i="8"/>
  <c r="AW234" i="8"/>
  <c r="AV234" i="8"/>
  <c r="BA234" i="8" s="1"/>
  <c r="AQ234" i="8"/>
  <c r="AP234" i="8"/>
  <c r="AO234" i="8"/>
  <c r="BF233" i="8"/>
  <c r="BE233" i="8"/>
  <c r="BD233" i="8"/>
  <c r="BC233" i="8"/>
  <c r="BB233" i="8"/>
  <c r="AX233" i="8"/>
  <c r="AW233" i="8"/>
  <c r="AV233" i="8"/>
  <c r="AQ233" i="8"/>
  <c r="AP233" i="8"/>
  <c r="BA233" i="8" s="1"/>
  <c r="AO233" i="8"/>
  <c r="BF232" i="8"/>
  <c r="BE232" i="8"/>
  <c r="BD232" i="8"/>
  <c r="BC232" i="8"/>
  <c r="BB232" i="8"/>
  <c r="AX232" i="8"/>
  <c r="AW232" i="8"/>
  <c r="AV232" i="8"/>
  <c r="AQ232" i="8"/>
  <c r="AP232" i="8"/>
  <c r="AO232" i="8"/>
  <c r="BH231" i="8"/>
  <c r="BF231" i="8"/>
  <c r="BE231" i="8"/>
  <c r="BD231" i="8"/>
  <c r="BC231" i="8"/>
  <c r="BB231" i="8"/>
  <c r="AX231" i="8"/>
  <c r="AW231" i="8"/>
  <c r="AV231" i="8"/>
  <c r="AQ231" i="8"/>
  <c r="AP231" i="8"/>
  <c r="AO231" i="8"/>
  <c r="BA231" i="8" s="1"/>
  <c r="BG231" i="8" s="1"/>
  <c r="BF230" i="8"/>
  <c r="BE230" i="8"/>
  <c r="BD230" i="8"/>
  <c r="BC230" i="8"/>
  <c r="BB230" i="8"/>
  <c r="AX230" i="8"/>
  <c r="AW230" i="8"/>
  <c r="AV230" i="8"/>
  <c r="AQ230" i="8"/>
  <c r="AP230" i="8"/>
  <c r="AO230" i="8"/>
  <c r="BF229" i="8"/>
  <c r="BE229" i="8"/>
  <c r="BD229" i="8"/>
  <c r="BC229" i="8"/>
  <c r="BB229" i="8"/>
  <c r="BA229" i="8"/>
  <c r="AX229" i="8"/>
  <c r="AW229" i="8"/>
  <c r="AV229" i="8"/>
  <c r="AQ229" i="8"/>
  <c r="AP229" i="8"/>
  <c r="AO229" i="8"/>
  <c r="BF228" i="8"/>
  <c r="BE228" i="8"/>
  <c r="BD228" i="8"/>
  <c r="BC228" i="8"/>
  <c r="BB228" i="8"/>
  <c r="BA228" i="8"/>
  <c r="AX228" i="8"/>
  <c r="AW228" i="8"/>
  <c r="AV228" i="8"/>
  <c r="AQ228" i="8"/>
  <c r="AP228" i="8"/>
  <c r="AO228" i="8"/>
  <c r="BF227" i="8"/>
  <c r="BE227" i="8"/>
  <c r="BD227" i="8"/>
  <c r="BC227" i="8"/>
  <c r="BB227" i="8"/>
  <c r="BA227" i="8"/>
  <c r="AX227" i="8"/>
  <c r="AW227" i="8"/>
  <c r="AV227" i="8"/>
  <c r="AQ227" i="8"/>
  <c r="AP227" i="8"/>
  <c r="AO227" i="8"/>
  <c r="BF226" i="8"/>
  <c r="BE226" i="8"/>
  <c r="BD226" i="8"/>
  <c r="BC226" i="8"/>
  <c r="BB226" i="8"/>
  <c r="BA226" i="8"/>
  <c r="AX226" i="8"/>
  <c r="AW226" i="8"/>
  <c r="AV226" i="8"/>
  <c r="AQ226" i="8"/>
  <c r="AP226" i="8"/>
  <c r="AO226" i="8"/>
  <c r="BF225" i="8"/>
  <c r="BE225" i="8"/>
  <c r="BD225" i="8"/>
  <c r="BC225" i="8"/>
  <c r="BB225" i="8"/>
  <c r="AX225" i="8"/>
  <c r="AW225" i="8"/>
  <c r="AV225" i="8"/>
  <c r="AQ225" i="8"/>
  <c r="AP225" i="8"/>
  <c r="AO225" i="8"/>
  <c r="BF224" i="8"/>
  <c r="BE224" i="8"/>
  <c r="BD224" i="8"/>
  <c r="BC224" i="8"/>
  <c r="BB224" i="8"/>
  <c r="AX224" i="8"/>
  <c r="AW224" i="8"/>
  <c r="AV224" i="8"/>
  <c r="AQ224" i="8"/>
  <c r="AP224" i="8"/>
  <c r="AO224" i="8"/>
  <c r="BG223" i="8"/>
  <c r="BF223" i="8"/>
  <c r="BE223" i="8"/>
  <c r="BD223" i="8"/>
  <c r="BC223" i="8"/>
  <c r="BB223" i="8"/>
  <c r="AX223" i="8"/>
  <c r="AW223" i="8"/>
  <c r="AV223" i="8"/>
  <c r="AQ223" i="8"/>
  <c r="AP223" i="8"/>
  <c r="AO223" i="8"/>
  <c r="BA223" i="8" s="1"/>
  <c r="BH223" i="8" s="1"/>
  <c r="BF222" i="8"/>
  <c r="BE222" i="8"/>
  <c r="BD222" i="8"/>
  <c r="BC222" i="8"/>
  <c r="BB222" i="8"/>
  <c r="AX222" i="8"/>
  <c r="AW222" i="8"/>
  <c r="AV222" i="8"/>
  <c r="AQ222" i="8"/>
  <c r="BA222" i="8" s="1"/>
  <c r="AP222" i="8"/>
  <c r="AO222" i="8"/>
  <c r="BF221" i="8"/>
  <c r="BE221" i="8"/>
  <c r="BD221" i="8"/>
  <c r="BC221" i="8"/>
  <c r="BB221" i="8"/>
  <c r="AX221" i="8"/>
  <c r="AW221" i="8"/>
  <c r="AV221" i="8"/>
  <c r="AQ221" i="8"/>
  <c r="AP221" i="8"/>
  <c r="AO221" i="8"/>
  <c r="BF220" i="8"/>
  <c r="BE220" i="8"/>
  <c r="BG220" i="8" s="1"/>
  <c r="BD220" i="8"/>
  <c r="BC220" i="8"/>
  <c r="BB220" i="8"/>
  <c r="AX220" i="8"/>
  <c r="AW220" i="8"/>
  <c r="AV220" i="8"/>
  <c r="AQ220" i="8"/>
  <c r="AP220" i="8"/>
  <c r="AO220" i="8"/>
  <c r="BA220" i="8" s="1"/>
  <c r="BF219" i="8"/>
  <c r="BE219" i="8"/>
  <c r="BD219" i="8"/>
  <c r="BC219" i="8"/>
  <c r="BB219" i="8"/>
  <c r="AX219" i="8"/>
  <c r="AW219" i="8"/>
  <c r="AV219" i="8"/>
  <c r="AQ219" i="8"/>
  <c r="AP219" i="8"/>
  <c r="AO219" i="8"/>
  <c r="BH218" i="8"/>
  <c r="BF218" i="8"/>
  <c r="BE218" i="8"/>
  <c r="BD218" i="8"/>
  <c r="BC218" i="8"/>
  <c r="BB218" i="8"/>
  <c r="AX218" i="8"/>
  <c r="AW218" i="8"/>
  <c r="AV218" i="8"/>
  <c r="AQ218" i="8"/>
  <c r="AP218" i="8"/>
  <c r="AO218" i="8"/>
  <c r="BA218" i="8" s="1"/>
  <c r="BG218" i="8" s="1"/>
  <c r="BF217" i="8"/>
  <c r="BE217" i="8"/>
  <c r="BD217" i="8"/>
  <c r="BC217" i="8"/>
  <c r="BB217" i="8"/>
  <c r="AX217" i="8"/>
  <c r="AW217" i="8"/>
  <c r="BA217" i="8" s="1"/>
  <c r="AV217" i="8"/>
  <c r="AQ217" i="8"/>
  <c r="AP217" i="8"/>
  <c r="AO217" i="8"/>
  <c r="BF216" i="8"/>
  <c r="BE216" i="8"/>
  <c r="BD216" i="8"/>
  <c r="BC216" i="8"/>
  <c r="BB216" i="8"/>
  <c r="AX216" i="8"/>
  <c r="AW216" i="8"/>
  <c r="BA216" i="8" s="1"/>
  <c r="AV216" i="8"/>
  <c r="AQ216" i="8"/>
  <c r="AP216" i="8"/>
  <c r="AO216" i="8"/>
  <c r="BF215" i="8"/>
  <c r="BE215" i="8"/>
  <c r="BD215" i="8"/>
  <c r="BC215" i="8"/>
  <c r="BB215" i="8"/>
  <c r="AX215" i="8"/>
  <c r="BA215" i="8" s="1"/>
  <c r="AW215" i="8"/>
  <c r="AV215" i="8"/>
  <c r="AQ215" i="8"/>
  <c r="AP215" i="8"/>
  <c r="AO215" i="8"/>
  <c r="BF214" i="8"/>
  <c r="BE214" i="8"/>
  <c r="BD214" i="8"/>
  <c r="BC214" i="8"/>
  <c r="BB214" i="8"/>
  <c r="BA214" i="8"/>
  <c r="AX214" i="8"/>
  <c r="AW214" i="8"/>
  <c r="AV214" i="8"/>
  <c r="AQ214" i="8"/>
  <c r="AP214" i="8"/>
  <c r="AO214" i="8"/>
  <c r="BF213" i="8"/>
  <c r="BE213" i="8"/>
  <c r="BD213" i="8"/>
  <c r="BC213" i="8"/>
  <c r="BB213" i="8"/>
  <c r="AX213" i="8"/>
  <c r="AW213" i="8"/>
  <c r="AV213" i="8"/>
  <c r="AQ213" i="8"/>
  <c r="AP213" i="8"/>
  <c r="AO213" i="8"/>
  <c r="BA213" i="8" s="1"/>
  <c r="BF212" i="8"/>
  <c r="BE212" i="8"/>
  <c r="BD212" i="8"/>
  <c r="BC212" i="8"/>
  <c r="BB212" i="8"/>
  <c r="AX212" i="8"/>
  <c r="AW212" i="8"/>
  <c r="AV212" i="8"/>
  <c r="AQ212" i="8"/>
  <c r="AP212" i="8"/>
  <c r="AO212" i="8"/>
  <c r="BG211" i="8"/>
  <c r="BF211" i="8"/>
  <c r="BE211" i="8"/>
  <c r="BD211" i="8"/>
  <c r="BC211" i="8"/>
  <c r="BB211" i="8"/>
  <c r="AX211" i="8"/>
  <c r="AW211" i="8"/>
  <c r="AV211" i="8"/>
  <c r="AQ211" i="8"/>
  <c r="AP211" i="8"/>
  <c r="AO211" i="8"/>
  <c r="BA211" i="8" s="1"/>
  <c r="BH211" i="8" s="1"/>
  <c r="BF210" i="8"/>
  <c r="BE210" i="8"/>
  <c r="BD210" i="8"/>
  <c r="BC210" i="8"/>
  <c r="BB210" i="8"/>
  <c r="AX210" i="8"/>
  <c r="AW210" i="8"/>
  <c r="AV210" i="8"/>
  <c r="AQ210" i="8"/>
  <c r="BA210" i="8" s="1"/>
  <c r="AP210" i="8"/>
  <c r="AO210" i="8"/>
  <c r="BF209" i="8"/>
  <c r="BE209" i="8"/>
  <c r="BD209" i="8"/>
  <c r="BC209" i="8"/>
  <c r="BB209" i="8"/>
  <c r="AX209" i="8"/>
  <c r="AW209" i="8"/>
  <c r="AV209" i="8"/>
  <c r="AQ209" i="8"/>
  <c r="AP209" i="8"/>
  <c r="AO209" i="8"/>
  <c r="BF208" i="8"/>
  <c r="BE208" i="8"/>
  <c r="BG208" i="8" s="1"/>
  <c r="BD208" i="8"/>
  <c r="BC208" i="8"/>
  <c r="BB208" i="8"/>
  <c r="AX208" i="8"/>
  <c r="AW208" i="8"/>
  <c r="AV208" i="8"/>
  <c r="AQ208" i="8"/>
  <c r="AP208" i="8"/>
  <c r="AO208" i="8"/>
  <c r="BA208" i="8" s="1"/>
  <c r="BF207" i="8"/>
  <c r="BE207" i="8"/>
  <c r="BD207" i="8"/>
  <c r="BC207" i="8"/>
  <c r="BB207" i="8"/>
  <c r="AX207" i="8"/>
  <c r="AW207" i="8"/>
  <c r="AV207" i="8"/>
  <c r="AQ207" i="8"/>
  <c r="AP207" i="8"/>
  <c r="AO207" i="8"/>
  <c r="BH206" i="8"/>
  <c r="BF206" i="8"/>
  <c r="BE206" i="8"/>
  <c r="BD206" i="8"/>
  <c r="BC206" i="8"/>
  <c r="BB206" i="8"/>
  <c r="AX206" i="8"/>
  <c r="AW206" i="8"/>
  <c r="AV206" i="8"/>
  <c r="AQ206" i="8"/>
  <c r="AP206" i="8"/>
  <c r="AO206" i="8"/>
  <c r="BA206" i="8" s="1"/>
  <c r="BG206" i="8" s="1"/>
  <c r="BF205" i="8"/>
  <c r="BE205" i="8"/>
  <c r="BD205" i="8"/>
  <c r="BC205" i="8"/>
  <c r="BB205" i="8"/>
  <c r="AX205" i="8"/>
  <c r="AW205" i="8"/>
  <c r="BA205" i="8" s="1"/>
  <c r="AV205" i="8"/>
  <c r="AQ205" i="8"/>
  <c r="AP205" i="8"/>
  <c r="AO205" i="8"/>
  <c r="BF204" i="8"/>
  <c r="BE204" i="8"/>
  <c r="BD204" i="8"/>
  <c r="BC204" i="8"/>
  <c r="BB204" i="8"/>
  <c r="AX204" i="8"/>
  <c r="AW204" i="8"/>
  <c r="BA204" i="8" s="1"/>
  <c r="AV204" i="8"/>
  <c r="AQ204" i="8"/>
  <c r="AP204" i="8"/>
  <c r="AO204" i="8"/>
  <c r="BF203" i="8"/>
  <c r="BE203" i="8"/>
  <c r="BD203" i="8"/>
  <c r="BC203" i="8"/>
  <c r="BB203" i="8"/>
  <c r="AX203" i="8"/>
  <c r="BA203" i="8" s="1"/>
  <c r="AW203" i="8"/>
  <c r="AV203" i="8"/>
  <c r="AQ203" i="8"/>
  <c r="AP203" i="8"/>
  <c r="AO203" i="8"/>
  <c r="BF202" i="8"/>
  <c r="BE202" i="8"/>
  <c r="BD202" i="8"/>
  <c r="BC202" i="8"/>
  <c r="BB202" i="8"/>
  <c r="BA202" i="8"/>
  <c r="AX202" i="8"/>
  <c r="AW202" i="8"/>
  <c r="AV202" i="8"/>
  <c r="AQ202" i="8"/>
  <c r="AP202" i="8"/>
  <c r="AO202" i="8"/>
  <c r="BF201" i="8"/>
  <c r="BE201" i="8"/>
  <c r="BD201" i="8"/>
  <c r="BC201" i="8"/>
  <c r="BB201" i="8"/>
  <c r="AX201" i="8"/>
  <c r="AW201" i="8"/>
  <c r="AV201" i="8"/>
  <c r="AQ201" i="8"/>
  <c r="AP201" i="8"/>
  <c r="AO201" i="8"/>
  <c r="BA201" i="8" s="1"/>
  <c r="BF200" i="8"/>
  <c r="BE200" i="8"/>
  <c r="BD200" i="8"/>
  <c r="BC200" i="8"/>
  <c r="BB200" i="8"/>
  <c r="AX200" i="8"/>
  <c r="AW200" i="8"/>
  <c r="AV200" i="8"/>
  <c r="AQ200" i="8"/>
  <c r="AP200" i="8"/>
  <c r="AO200" i="8"/>
  <c r="BG199" i="8"/>
  <c r="BF199" i="8"/>
  <c r="BE199" i="8"/>
  <c r="BD199" i="8"/>
  <c r="BC199" i="8"/>
  <c r="BB199" i="8"/>
  <c r="AX199" i="8"/>
  <c r="AW199" i="8"/>
  <c r="AV199" i="8"/>
  <c r="AQ199" i="8"/>
  <c r="AP199" i="8"/>
  <c r="AO199" i="8"/>
  <c r="BA199" i="8" s="1"/>
  <c r="BH199" i="8" s="1"/>
  <c r="BG198" i="8"/>
  <c r="BF198" i="8"/>
  <c r="BE198" i="8"/>
  <c r="BD198" i="8"/>
  <c r="BC198" i="8"/>
  <c r="BB198" i="8"/>
  <c r="AX198" i="8"/>
  <c r="AW198" i="8"/>
  <c r="AV198" i="8"/>
  <c r="AQ198" i="8"/>
  <c r="AP198" i="8"/>
  <c r="AO198" i="8"/>
  <c r="BA198" i="8" s="1"/>
  <c r="BH198" i="8" s="1"/>
  <c r="BF197" i="8"/>
  <c r="BE197" i="8"/>
  <c r="BD197" i="8"/>
  <c r="BC197" i="8"/>
  <c r="BB197" i="8"/>
  <c r="AX197" i="8"/>
  <c r="AW197" i="8"/>
  <c r="AV197" i="8"/>
  <c r="AQ197" i="8"/>
  <c r="AP197" i="8"/>
  <c r="BA197" i="8" s="1"/>
  <c r="AO197" i="8"/>
  <c r="BG196" i="8"/>
  <c r="BF196" i="8"/>
  <c r="BE196" i="8"/>
  <c r="BD196" i="8"/>
  <c r="BC196" i="8"/>
  <c r="BB196" i="8"/>
  <c r="AX196" i="8"/>
  <c r="AW196" i="8"/>
  <c r="AV196" i="8"/>
  <c r="AQ196" i="8"/>
  <c r="AP196" i="8"/>
  <c r="AO196" i="8"/>
  <c r="BA196" i="8" s="1"/>
  <c r="BF195" i="8"/>
  <c r="BE195" i="8"/>
  <c r="BD195" i="8"/>
  <c r="BC195" i="8"/>
  <c r="BB195" i="8"/>
  <c r="AX195" i="8"/>
  <c r="AW195" i="8"/>
  <c r="AV195" i="8"/>
  <c r="AQ195" i="8"/>
  <c r="BA195" i="8" s="1"/>
  <c r="AP195" i="8"/>
  <c r="AO195" i="8"/>
  <c r="BF194" i="8"/>
  <c r="BE194" i="8"/>
  <c r="BD194" i="8"/>
  <c r="BC194" i="8"/>
  <c r="BB194" i="8"/>
  <c r="AX194" i="8"/>
  <c r="AW194" i="8"/>
  <c r="AV194" i="8"/>
  <c r="AQ194" i="8"/>
  <c r="AP194" i="8"/>
  <c r="AO194" i="8"/>
  <c r="BF193" i="8"/>
  <c r="BE193" i="8"/>
  <c r="BG193" i="8" s="1"/>
  <c r="BD193" i="8"/>
  <c r="BC193" i="8"/>
  <c r="BB193" i="8"/>
  <c r="AX193" i="8"/>
  <c r="AW193" i="8"/>
  <c r="AV193" i="8"/>
  <c r="AQ193" i="8"/>
  <c r="AP193" i="8"/>
  <c r="AO193" i="8"/>
  <c r="BA193" i="8" s="1"/>
  <c r="BF192" i="8"/>
  <c r="BG192" i="8" s="1"/>
  <c r="BE192" i="8"/>
  <c r="BD192" i="8"/>
  <c r="BC192" i="8"/>
  <c r="BB192" i="8"/>
  <c r="AX192" i="8"/>
  <c r="AW192" i="8"/>
  <c r="AV192" i="8"/>
  <c r="AQ192" i="8"/>
  <c r="AP192" i="8"/>
  <c r="AO192" i="8"/>
  <c r="BA192" i="8" s="1"/>
  <c r="BF191" i="8"/>
  <c r="BE191" i="8"/>
  <c r="BD191" i="8"/>
  <c r="BC191" i="8"/>
  <c r="BB191" i="8"/>
  <c r="AX191" i="8"/>
  <c r="AW191" i="8"/>
  <c r="AV191" i="8"/>
  <c r="AQ191" i="8"/>
  <c r="AP191" i="8"/>
  <c r="BA191" i="8" s="1"/>
  <c r="AO191" i="8"/>
  <c r="BG190" i="8"/>
  <c r="BF190" i="8"/>
  <c r="BE190" i="8"/>
  <c r="BD190" i="8"/>
  <c r="BC190" i="8"/>
  <c r="BB190" i="8"/>
  <c r="AX190" i="8"/>
  <c r="AW190" i="8"/>
  <c r="AV190" i="8"/>
  <c r="AQ190" i="8"/>
  <c r="AP190" i="8"/>
  <c r="AO190" i="8"/>
  <c r="BA190" i="8" s="1"/>
  <c r="BF189" i="8"/>
  <c r="BE189" i="8"/>
  <c r="BD189" i="8"/>
  <c r="BC189" i="8"/>
  <c r="BB189" i="8"/>
  <c r="AX189" i="8"/>
  <c r="AW189" i="8"/>
  <c r="AV189" i="8"/>
  <c r="AQ189" i="8"/>
  <c r="AP189" i="8"/>
  <c r="BA189" i="8" s="1"/>
  <c r="AO189" i="8"/>
  <c r="BH188" i="8"/>
  <c r="BF188" i="8"/>
  <c r="BE188" i="8"/>
  <c r="BD188" i="8"/>
  <c r="BC188" i="8"/>
  <c r="BB188" i="8"/>
  <c r="AX188" i="8"/>
  <c r="AW188" i="8"/>
  <c r="AV188" i="8"/>
  <c r="AQ188" i="8"/>
  <c r="AP188" i="8"/>
  <c r="AO188" i="8"/>
  <c r="BA188" i="8" s="1"/>
  <c r="BG188" i="8" s="1"/>
  <c r="BF187" i="8"/>
  <c r="BE187" i="8"/>
  <c r="BD187" i="8"/>
  <c r="BC187" i="8"/>
  <c r="BB187" i="8"/>
  <c r="AX187" i="8"/>
  <c r="AW187" i="8"/>
  <c r="AV187" i="8"/>
  <c r="AQ187" i="8"/>
  <c r="BA187" i="8" s="1"/>
  <c r="AP187" i="8"/>
  <c r="AO187" i="8"/>
  <c r="BF186" i="8"/>
  <c r="BE186" i="8"/>
  <c r="BD186" i="8"/>
  <c r="BC186" i="8"/>
  <c r="BB186" i="8"/>
  <c r="BA186" i="8"/>
  <c r="AX186" i="8"/>
  <c r="AW186" i="8"/>
  <c r="AV186" i="8"/>
  <c r="AQ186" i="8"/>
  <c r="AP186" i="8"/>
  <c r="AO186" i="8"/>
  <c r="BF185" i="8"/>
  <c r="BE185" i="8"/>
  <c r="BD185" i="8"/>
  <c r="BC185" i="8"/>
  <c r="BB185" i="8"/>
  <c r="AX185" i="8"/>
  <c r="BA185" i="8" s="1"/>
  <c r="AW185" i="8"/>
  <c r="AV185" i="8"/>
  <c r="AQ185" i="8"/>
  <c r="AP185" i="8"/>
  <c r="AO185" i="8"/>
  <c r="BF184" i="8"/>
  <c r="BE184" i="8"/>
  <c r="BD184" i="8"/>
  <c r="BC184" i="8"/>
  <c r="BB184" i="8"/>
  <c r="BA184" i="8"/>
  <c r="AX184" i="8"/>
  <c r="AW184" i="8"/>
  <c r="AV184" i="8"/>
  <c r="AQ184" i="8"/>
  <c r="AP184" i="8"/>
  <c r="AO184" i="8"/>
  <c r="BG183" i="8"/>
  <c r="BF183" i="8"/>
  <c r="BE183" i="8"/>
  <c r="BD183" i="8"/>
  <c r="BC183" i="8"/>
  <c r="BB183" i="8"/>
  <c r="AX183" i="8"/>
  <c r="AW183" i="8"/>
  <c r="AV183" i="8"/>
  <c r="AQ183" i="8"/>
  <c r="AP183" i="8"/>
  <c r="AO183" i="8"/>
  <c r="BA183" i="8" s="1"/>
  <c r="BH183" i="8" s="1"/>
  <c r="BF182" i="8"/>
  <c r="BE182" i="8"/>
  <c r="BD182" i="8"/>
  <c r="BC182" i="8"/>
  <c r="BB182" i="8"/>
  <c r="AX182" i="8"/>
  <c r="AW182" i="8"/>
  <c r="AV182" i="8"/>
  <c r="AQ182" i="8"/>
  <c r="AP182" i="8"/>
  <c r="AO182" i="8"/>
  <c r="BF181" i="8"/>
  <c r="BE181" i="8"/>
  <c r="BD181" i="8"/>
  <c r="BC181" i="8"/>
  <c r="BB181" i="8"/>
  <c r="AX181" i="8"/>
  <c r="AW181" i="8"/>
  <c r="AV181" i="8"/>
  <c r="AQ181" i="8"/>
  <c r="AP181" i="8"/>
  <c r="AO181" i="8"/>
  <c r="BF180" i="8"/>
  <c r="BE180" i="8"/>
  <c r="BD180" i="8"/>
  <c r="BC180" i="8"/>
  <c r="BB180" i="8"/>
  <c r="AX180" i="8"/>
  <c r="AW180" i="8"/>
  <c r="AV180" i="8"/>
  <c r="BA180" i="8" s="1"/>
  <c r="AQ180" i="8"/>
  <c r="AP180" i="8"/>
  <c r="AO180" i="8"/>
  <c r="BF179" i="8"/>
  <c r="BE179" i="8"/>
  <c r="BD179" i="8"/>
  <c r="BC179" i="8"/>
  <c r="BB179" i="8"/>
  <c r="AX179" i="8"/>
  <c r="AW179" i="8"/>
  <c r="AV179" i="8"/>
  <c r="AQ179" i="8"/>
  <c r="BA179" i="8" s="1"/>
  <c r="AP179" i="8"/>
  <c r="AO179" i="8"/>
  <c r="BF178" i="8"/>
  <c r="BE178" i="8"/>
  <c r="BD178" i="8"/>
  <c r="BC178" i="8"/>
  <c r="BB178" i="8"/>
  <c r="AX178" i="8"/>
  <c r="AW178" i="8"/>
  <c r="AV178" i="8"/>
  <c r="BA178" i="8" s="1"/>
  <c r="AQ178" i="8"/>
  <c r="AP178" i="8"/>
  <c r="AO178" i="8"/>
  <c r="BF177" i="8"/>
  <c r="BE177" i="8"/>
  <c r="BD177" i="8"/>
  <c r="BC177" i="8"/>
  <c r="BB177" i="8"/>
  <c r="AX177" i="8"/>
  <c r="AW177" i="8"/>
  <c r="AV177" i="8"/>
  <c r="AQ177" i="8"/>
  <c r="AP177" i="8"/>
  <c r="AO177" i="8"/>
  <c r="BF176" i="8"/>
  <c r="BE176" i="8"/>
  <c r="BD176" i="8"/>
  <c r="BC176" i="8"/>
  <c r="BB176" i="8"/>
  <c r="AX176" i="8"/>
  <c r="AW176" i="8"/>
  <c r="AV176" i="8"/>
  <c r="AQ176" i="8"/>
  <c r="AP176" i="8"/>
  <c r="AO176" i="8"/>
  <c r="BF175" i="8"/>
  <c r="BE175" i="8"/>
  <c r="BD175" i="8"/>
  <c r="BC175" i="8"/>
  <c r="BB175" i="8"/>
  <c r="AX175" i="8"/>
  <c r="AW175" i="8"/>
  <c r="AV175" i="8"/>
  <c r="AQ175" i="8"/>
  <c r="AP175" i="8"/>
  <c r="AO175" i="8"/>
  <c r="BF174" i="8"/>
  <c r="BE174" i="8"/>
  <c r="BD174" i="8"/>
  <c r="BC174" i="8"/>
  <c r="BB174" i="8"/>
  <c r="AX174" i="8"/>
  <c r="AW174" i="8"/>
  <c r="AV174" i="8"/>
  <c r="AQ174" i="8"/>
  <c r="AP174" i="8"/>
  <c r="AO174" i="8"/>
  <c r="BF173" i="8"/>
  <c r="BE173" i="8"/>
  <c r="BD173" i="8"/>
  <c r="BC173" i="8"/>
  <c r="BB173" i="8"/>
  <c r="AX173" i="8"/>
  <c r="AW173" i="8"/>
  <c r="BA173" i="8" s="1"/>
  <c r="AV173" i="8"/>
  <c r="AQ173" i="8"/>
  <c r="AP173" i="8"/>
  <c r="AO173" i="8"/>
  <c r="BF172" i="8"/>
  <c r="BE172" i="8"/>
  <c r="BD172" i="8"/>
  <c r="BC172" i="8"/>
  <c r="BB172" i="8"/>
  <c r="AX172" i="8"/>
  <c r="AW172" i="8"/>
  <c r="AV172" i="8"/>
  <c r="AQ172" i="8"/>
  <c r="AP172" i="8"/>
  <c r="AO172" i="8"/>
  <c r="BF171" i="8"/>
  <c r="BE171" i="8"/>
  <c r="BD171" i="8"/>
  <c r="BC171" i="8"/>
  <c r="BB171" i="8"/>
  <c r="AX171" i="8"/>
  <c r="BA171" i="8" s="1"/>
  <c r="AW171" i="8"/>
  <c r="AV171" i="8"/>
  <c r="AQ171" i="8"/>
  <c r="AP171" i="8"/>
  <c r="AO171" i="8"/>
  <c r="BF170" i="8"/>
  <c r="BE170" i="8"/>
  <c r="BD170" i="8"/>
  <c r="BC170" i="8"/>
  <c r="BB170" i="8"/>
  <c r="AX170" i="8"/>
  <c r="AW170" i="8"/>
  <c r="AV170" i="8"/>
  <c r="AQ170" i="8"/>
  <c r="AP170" i="8"/>
  <c r="AO170" i="8"/>
  <c r="BF169" i="8"/>
  <c r="BE169" i="8"/>
  <c r="BD169" i="8"/>
  <c r="BC169" i="8"/>
  <c r="BB169" i="8"/>
  <c r="AX169" i="8"/>
  <c r="AW169" i="8"/>
  <c r="AV169" i="8"/>
  <c r="AQ169" i="8"/>
  <c r="AP169" i="8"/>
  <c r="AO169" i="8"/>
  <c r="BF168" i="8"/>
  <c r="BE168" i="8"/>
  <c r="BD168" i="8"/>
  <c r="BC168" i="8"/>
  <c r="BB168" i="8"/>
  <c r="AX168" i="8"/>
  <c r="AW168" i="8"/>
  <c r="AV168" i="8"/>
  <c r="AQ168" i="8"/>
  <c r="AP168" i="8"/>
  <c r="AO168" i="8"/>
  <c r="BA168" i="8" s="1"/>
  <c r="BG168" i="8" s="1"/>
  <c r="BF167" i="8"/>
  <c r="BE167" i="8"/>
  <c r="BD167" i="8"/>
  <c r="BC167" i="8"/>
  <c r="BB167" i="8"/>
  <c r="AX167" i="8"/>
  <c r="AW167" i="8"/>
  <c r="AV167" i="8"/>
  <c r="AQ167" i="8"/>
  <c r="AP167" i="8"/>
  <c r="AO167" i="8"/>
  <c r="BF166" i="8"/>
  <c r="BE166" i="8"/>
  <c r="BD166" i="8"/>
  <c r="BC166" i="8"/>
  <c r="BB166" i="8"/>
  <c r="BA166" i="8"/>
  <c r="AX166" i="8"/>
  <c r="AW166" i="8"/>
  <c r="AV166" i="8"/>
  <c r="AQ166" i="8"/>
  <c r="AP166" i="8"/>
  <c r="AO166" i="8"/>
  <c r="BF165" i="8"/>
  <c r="BE165" i="8"/>
  <c r="BD165" i="8"/>
  <c r="BC165" i="8"/>
  <c r="BB165" i="8"/>
  <c r="BA165" i="8"/>
  <c r="AX165" i="8"/>
  <c r="AW165" i="8"/>
  <c r="AV165" i="8"/>
  <c r="AQ165" i="8"/>
  <c r="AP165" i="8"/>
  <c r="AO165" i="8"/>
  <c r="BF164" i="8"/>
  <c r="BE164" i="8"/>
  <c r="BD164" i="8"/>
  <c r="BC164" i="8"/>
  <c r="BB164" i="8"/>
  <c r="BA164" i="8"/>
  <c r="AX164" i="8"/>
  <c r="AW164" i="8"/>
  <c r="AV164" i="8"/>
  <c r="AQ164" i="8"/>
  <c r="AP164" i="8"/>
  <c r="AO164" i="8"/>
  <c r="BF163" i="8"/>
  <c r="BE163" i="8"/>
  <c r="BD163" i="8"/>
  <c r="BC163" i="8"/>
  <c r="BB163" i="8"/>
  <c r="AX163" i="8"/>
  <c r="AW163" i="8"/>
  <c r="AV163" i="8"/>
  <c r="AQ163" i="8"/>
  <c r="AP163" i="8"/>
  <c r="AO163" i="8"/>
  <c r="BF162" i="8"/>
  <c r="BE162" i="8"/>
  <c r="BD162" i="8"/>
  <c r="BC162" i="8"/>
  <c r="BB162" i="8"/>
  <c r="AX162" i="8"/>
  <c r="AW162" i="8"/>
  <c r="AV162" i="8"/>
  <c r="AQ162" i="8"/>
  <c r="AP162" i="8"/>
  <c r="AO162" i="8"/>
  <c r="BF161" i="8"/>
  <c r="BE161" i="8"/>
  <c r="BD161" i="8"/>
  <c r="BC161" i="8"/>
  <c r="BB161" i="8"/>
  <c r="AX161" i="8"/>
  <c r="AW161" i="8"/>
  <c r="AV161" i="8"/>
  <c r="AQ161" i="8"/>
  <c r="AP161" i="8"/>
  <c r="AO161" i="8"/>
  <c r="BF160" i="8"/>
  <c r="BE160" i="8"/>
  <c r="BD160" i="8"/>
  <c r="BC160" i="8"/>
  <c r="BB160" i="8"/>
  <c r="AX160" i="8"/>
  <c r="AW160" i="8"/>
  <c r="BA160" i="8" s="1"/>
  <c r="AV160" i="8"/>
  <c r="AQ160" i="8"/>
  <c r="AP160" i="8"/>
  <c r="AO160" i="8"/>
  <c r="BF159" i="8"/>
  <c r="BE159" i="8"/>
  <c r="BD159" i="8"/>
  <c r="BC159" i="8"/>
  <c r="BB159" i="8"/>
  <c r="AX159" i="8"/>
  <c r="AW159" i="8"/>
  <c r="AV159" i="8"/>
  <c r="AQ159" i="8"/>
  <c r="AP159" i="8"/>
  <c r="BA159" i="8" s="1"/>
  <c r="AO159" i="8"/>
  <c r="BF158" i="8"/>
  <c r="BE158" i="8"/>
  <c r="BD158" i="8"/>
  <c r="BC158" i="8"/>
  <c r="BB158" i="8"/>
  <c r="BA158" i="8"/>
  <c r="AX158" i="8"/>
  <c r="AW158" i="8"/>
  <c r="AV158" i="8"/>
  <c r="AQ158" i="8"/>
  <c r="AP158" i="8"/>
  <c r="AO158" i="8"/>
  <c r="BF157" i="8"/>
  <c r="BE157" i="8"/>
  <c r="BG157" i="8" s="1"/>
  <c r="BD157" i="8"/>
  <c r="BC157" i="8"/>
  <c r="BB157" i="8"/>
  <c r="AX157" i="8"/>
  <c r="AW157" i="8"/>
  <c r="AV157" i="8"/>
  <c r="AQ157" i="8"/>
  <c r="AP157" i="8"/>
  <c r="AO157" i="8"/>
  <c r="BA157" i="8" s="1"/>
  <c r="BF156" i="8"/>
  <c r="BE156" i="8"/>
  <c r="BG156" i="8" s="1"/>
  <c r="BD156" i="8"/>
  <c r="BC156" i="8"/>
  <c r="BB156" i="8"/>
  <c r="AX156" i="8"/>
  <c r="AW156" i="8"/>
  <c r="AV156" i="8"/>
  <c r="AQ156" i="8"/>
  <c r="AP156" i="8"/>
  <c r="AO156" i="8"/>
  <c r="BA156" i="8" s="1"/>
  <c r="BF155" i="8"/>
  <c r="BG155" i="8" s="1"/>
  <c r="BE155" i="8"/>
  <c r="BD155" i="8"/>
  <c r="BC155" i="8"/>
  <c r="BB155" i="8"/>
  <c r="AX155" i="8"/>
  <c r="AW155" i="8"/>
  <c r="AV155" i="8"/>
  <c r="AQ155" i="8"/>
  <c r="AP155" i="8"/>
  <c r="AO155" i="8"/>
  <c r="BA155" i="8" s="1"/>
  <c r="BF154" i="8"/>
  <c r="BE154" i="8"/>
  <c r="BD154" i="8"/>
  <c r="BC154" i="8"/>
  <c r="BB154" i="8"/>
  <c r="AX154" i="8"/>
  <c r="AW154" i="8"/>
  <c r="AV154" i="8"/>
  <c r="AQ154" i="8"/>
  <c r="AP154" i="8"/>
  <c r="BA154" i="8" s="1"/>
  <c r="AO154" i="8"/>
  <c r="BH153" i="8"/>
  <c r="BF153" i="8"/>
  <c r="BE153" i="8"/>
  <c r="BD153" i="8"/>
  <c r="BC153" i="8"/>
  <c r="BB153" i="8"/>
  <c r="AX153" i="8"/>
  <c r="AW153" i="8"/>
  <c r="AV153" i="8"/>
  <c r="AQ153" i="8"/>
  <c r="AP153" i="8"/>
  <c r="BA153" i="8" s="1"/>
  <c r="BG153" i="8" s="1"/>
  <c r="AO153" i="8"/>
  <c r="BF152" i="8"/>
  <c r="BE152" i="8"/>
  <c r="BD152" i="8"/>
  <c r="BC152" i="8"/>
  <c r="BB152" i="8"/>
  <c r="AX152" i="8"/>
  <c r="AW152" i="8"/>
  <c r="AV152" i="8"/>
  <c r="BA152" i="8" s="1"/>
  <c r="AQ152" i="8"/>
  <c r="AP152" i="8"/>
  <c r="AO152" i="8"/>
  <c r="BF151" i="8"/>
  <c r="BE151" i="8"/>
  <c r="BD151" i="8"/>
  <c r="BC151" i="8"/>
  <c r="BB151" i="8"/>
  <c r="AX151" i="8"/>
  <c r="AW151" i="8"/>
  <c r="AV151" i="8"/>
  <c r="AQ151" i="8"/>
  <c r="AP151" i="8"/>
  <c r="AO151" i="8"/>
  <c r="BA151" i="8" s="1"/>
  <c r="BF150" i="8"/>
  <c r="BE150" i="8"/>
  <c r="BD150" i="8"/>
  <c r="BC150" i="8"/>
  <c r="BB150" i="8"/>
  <c r="AX150" i="8"/>
  <c r="AW150" i="8"/>
  <c r="AV150" i="8"/>
  <c r="AQ150" i="8"/>
  <c r="AP150" i="8"/>
  <c r="AO150" i="8"/>
  <c r="BA150" i="8" s="1"/>
  <c r="BF149" i="8"/>
  <c r="BE149" i="8"/>
  <c r="BD149" i="8"/>
  <c r="BC149" i="8"/>
  <c r="BB149" i="8"/>
  <c r="AX149" i="8"/>
  <c r="AW149" i="8"/>
  <c r="AV149" i="8"/>
  <c r="AQ149" i="8"/>
  <c r="AP149" i="8"/>
  <c r="AO149" i="8"/>
  <c r="BF148" i="8"/>
  <c r="BE148" i="8"/>
  <c r="BD148" i="8"/>
  <c r="BC148" i="8"/>
  <c r="BB148" i="8"/>
  <c r="AX148" i="8"/>
  <c r="AW148" i="8"/>
  <c r="AV148" i="8"/>
  <c r="AQ148" i="8"/>
  <c r="BA148" i="8" s="1"/>
  <c r="AP148" i="8"/>
  <c r="AO148" i="8"/>
  <c r="BF147" i="8"/>
  <c r="BE147" i="8"/>
  <c r="BD147" i="8"/>
  <c r="BC147" i="8"/>
  <c r="BB147" i="8"/>
  <c r="AX147" i="8"/>
  <c r="AW147" i="8"/>
  <c r="AV147" i="8"/>
  <c r="BA147" i="8" s="1"/>
  <c r="AQ147" i="8"/>
  <c r="AP147" i="8"/>
  <c r="AO147" i="8"/>
  <c r="BF146" i="8"/>
  <c r="BE146" i="8"/>
  <c r="BD146" i="8"/>
  <c r="BC146" i="8"/>
  <c r="BB146" i="8"/>
  <c r="AX146" i="8"/>
  <c r="AW146" i="8"/>
  <c r="AV146" i="8"/>
  <c r="BA146" i="8" s="1"/>
  <c r="AQ146" i="8"/>
  <c r="AP146" i="8"/>
  <c r="AO146" i="8"/>
  <c r="BF145" i="8"/>
  <c r="BE145" i="8"/>
  <c r="BD145" i="8"/>
  <c r="BC145" i="8"/>
  <c r="BB145" i="8"/>
  <c r="AX145" i="8"/>
  <c r="AW145" i="8"/>
  <c r="AV145" i="8"/>
  <c r="AQ145" i="8"/>
  <c r="AP145" i="8"/>
  <c r="AO145" i="8"/>
  <c r="BF144" i="8"/>
  <c r="BE144" i="8"/>
  <c r="BD144" i="8"/>
  <c r="BC144" i="8"/>
  <c r="BB144" i="8"/>
  <c r="AX144" i="8"/>
  <c r="AW144" i="8"/>
  <c r="AV144" i="8"/>
  <c r="AQ144" i="8"/>
  <c r="AP144" i="8"/>
  <c r="AO144" i="8"/>
  <c r="BA144" i="8" s="1"/>
  <c r="BG144" i="8" s="1"/>
  <c r="BF143" i="8"/>
  <c r="BE143" i="8"/>
  <c r="BD143" i="8"/>
  <c r="BC143" i="8"/>
  <c r="BB143" i="8"/>
  <c r="AX143" i="8"/>
  <c r="AW143" i="8"/>
  <c r="AV143" i="8"/>
  <c r="AQ143" i="8"/>
  <c r="AP143" i="8"/>
  <c r="AO143" i="8"/>
  <c r="BF142" i="8"/>
  <c r="BE142" i="8"/>
  <c r="BD142" i="8"/>
  <c r="BC142" i="8"/>
  <c r="BB142" i="8"/>
  <c r="BA142" i="8"/>
  <c r="AX142" i="8"/>
  <c r="AW142" i="8"/>
  <c r="AV142" i="8"/>
  <c r="AQ142" i="8"/>
  <c r="AP142" i="8"/>
  <c r="AO142" i="8"/>
  <c r="BF141" i="8"/>
  <c r="BE141" i="8"/>
  <c r="BD141" i="8"/>
  <c r="BC141" i="8"/>
  <c r="BB141" i="8"/>
  <c r="BA141" i="8"/>
  <c r="AX141" i="8"/>
  <c r="AW141" i="8"/>
  <c r="AV141" i="8"/>
  <c r="AQ141" i="8"/>
  <c r="AP141" i="8"/>
  <c r="AO141" i="8"/>
  <c r="BF140" i="8"/>
  <c r="BE140" i="8"/>
  <c r="BD140" i="8"/>
  <c r="BC140" i="8"/>
  <c r="BB140" i="8"/>
  <c r="BA140" i="8"/>
  <c r="AX140" i="8"/>
  <c r="AW140" i="8"/>
  <c r="AV140" i="8"/>
  <c r="AQ140" i="8"/>
  <c r="AP140" i="8"/>
  <c r="AO140" i="8"/>
  <c r="BF139" i="8"/>
  <c r="BE139" i="8"/>
  <c r="BD139" i="8"/>
  <c r="BC139" i="8"/>
  <c r="BB139" i="8"/>
  <c r="AX139" i="8"/>
  <c r="AW139" i="8"/>
  <c r="AV139" i="8"/>
  <c r="AQ139" i="8"/>
  <c r="AP139" i="8"/>
  <c r="AO139" i="8"/>
  <c r="BF138" i="8"/>
  <c r="BE138" i="8"/>
  <c r="BD138" i="8"/>
  <c r="BC138" i="8"/>
  <c r="BB138" i="8"/>
  <c r="AX138" i="8"/>
  <c r="AW138" i="8"/>
  <c r="AV138" i="8"/>
  <c r="AQ138" i="8"/>
  <c r="AP138" i="8"/>
  <c r="AO138" i="8"/>
  <c r="BF137" i="8"/>
  <c r="BE137" i="8"/>
  <c r="BD137" i="8"/>
  <c r="BC137" i="8"/>
  <c r="BB137" i="8"/>
  <c r="AX137" i="8"/>
  <c r="AW137" i="8"/>
  <c r="AV137" i="8"/>
  <c r="AQ137" i="8"/>
  <c r="AP137" i="8"/>
  <c r="AO137" i="8"/>
  <c r="BF136" i="8"/>
  <c r="BE136" i="8"/>
  <c r="BD136" i="8"/>
  <c r="BC136" i="8"/>
  <c r="BB136" i="8"/>
  <c r="AX136" i="8"/>
  <c r="AW136" i="8"/>
  <c r="BA136" i="8" s="1"/>
  <c r="AV136" i="8"/>
  <c r="AQ136" i="8"/>
  <c r="AP136" i="8"/>
  <c r="AO136" i="8"/>
  <c r="BF135" i="8"/>
  <c r="BE135" i="8"/>
  <c r="BD135" i="8"/>
  <c r="BC135" i="8"/>
  <c r="BB135" i="8"/>
  <c r="AX135" i="8"/>
  <c r="AW135" i="8"/>
  <c r="AV135" i="8"/>
  <c r="AQ135" i="8"/>
  <c r="AP135" i="8"/>
  <c r="BA135" i="8" s="1"/>
  <c r="AO135" i="8"/>
  <c r="BF134" i="8"/>
  <c r="BE134" i="8"/>
  <c r="BD134" i="8"/>
  <c r="BC134" i="8"/>
  <c r="BB134" i="8"/>
  <c r="BA134" i="8"/>
  <c r="AX134" i="8"/>
  <c r="AW134" i="8"/>
  <c r="AV134" i="8"/>
  <c r="AQ134" i="8"/>
  <c r="AP134" i="8"/>
  <c r="AO134" i="8"/>
  <c r="BF133" i="8"/>
  <c r="BE133" i="8"/>
  <c r="BG133" i="8" s="1"/>
  <c r="BD133" i="8"/>
  <c r="BC133" i="8"/>
  <c r="BB133" i="8"/>
  <c r="AX133" i="8"/>
  <c r="AW133" i="8"/>
  <c r="AV133" i="8"/>
  <c r="AQ133" i="8"/>
  <c r="AP133" i="8"/>
  <c r="AO133" i="8"/>
  <c r="BA133" i="8" s="1"/>
  <c r="BF132" i="8"/>
  <c r="BE132" i="8"/>
  <c r="BD132" i="8"/>
  <c r="BC132" i="8"/>
  <c r="BB132" i="8"/>
  <c r="AX132" i="8"/>
  <c r="AW132" i="8"/>
  <c r="AV132" i="8"/>
  <c r="AQ132" i="8"/>
  <c r="AP132" i="8"/>
  <c r="AO132" i="8"/>
  <c r="BA132" i="8" s="1"/>
  <c r="BF131" i="8"/>
  <c r="BG131" i="8" s="1"/>
  <c r="BE131" i="8"/>
  <c r="BD131" i="8"/>
  <c r="BC131" i="8"/>
  <c r="BB131" i="8"/>
  <c r="AX131" i="8"/>
  <c r="AW131" i="8"/>
  <c r="AV131" i="8"/>
  <c r="AQ131" i="8"/>
  <c r="AP131" i="8"/>
  <c r="AO131" i="8"/>
  <c r="BA131" i="8" s="1"/>
  <c r="BF130" i="8"/>
  <c r="BE130" i="8"/>
  <c r="BD130" i="8"/>
  <c r="BC130" i="8"/>
  <c r="BB130" i="8"/>
  <c r="AX130" i="8"/>
  <c r="AW130" i="8"/>
  <c r="AV130" i="8"/>
  <c r="AQ130" i="8"/>
  <c r="AP130" i="8"/>
  <c r="BA130" i="8" s="1"/>
  <c r="AO130" i="8"/>
  <c r="BF129" i="8"/>
  <c r="BE129" i="8"/>
  <c r="BD129" i="8"/>
  <c r="BC129" i="8"/>
  <c r="BB129" i="8"/>
  <c r="AX129" i="8"/>
  <c r="AW129" i="8"/>
  <c r="AV129" i="8"/>
  <c r="AQ129" i="8"/>
  <c r="AP129" i="8"/>
  <c r="BA129" i="8" s="1"/>
  <c r="BG129" i="8" s="1"/>
  <c r="BH129" i="8" s="1"/>
  <c r="AO129" i="8"/>
  <c r="BF128" i="8"/>
  <c r="BE128" i="8"/>
  <c r="BD128" i="8"/>
  <c r="BC128" i="8"/>
  <c r="BB128" i="8"/>
  <c r="AX128" i="8"/>
  <c r="AW128" i="8"/>
  <c r="AV128" i="8"/>
  <c r="BA128" i="8" s="1"/>
  <c r="AQ128" i="8"/>
  <c r="AP128" i="8"/>
  <c r="AO128" i="8"/>
  <c r="BF127" i="8"/>
  <c r="BE127" i="8"/>
  <c r="BD127" i="8"/>
  <c r="BC127" i="8"/>
  <c r="BB127" i="8"/>
  <c r="AX127" i="8"/>
  <c r="AW127" i="8"/>
  <c r="AV127" i="8"/>
  <c r="AQ127" i="8"/>
  <c r="AP127" i="8"/>
  <c r="AO127" i="8"/>
  <c r="BA127" i="8" s="1"/>
  <c r="BF126" i="8"/>
  <c r="BE126" i="8"/>
  <c r="BD126" i="8"/>
  <c r="BC126" i="8"/>
  <c r="BB126" i="8"/>
  <c r="AX126" i="8"/>
  <c r="AW126" i="8"/>
  <c r="AV126" i="8"/>
  <c r="AQ126" i="8"/>
  <c r="AP126" i="8"/>
  <c r="AO126" i="8"/>
  <c r="BA126" i="8" s="1"/>
  <c r="BF125" i="8"/>
  <c r="BE125" i="8"/>
  <c r="BD125" i="8"/>
  <c r="BC125" i="8"/>
  <c r="BB125" i="8"/>
  <c r="AX125" i="8"/>
  <c r="AW125" i="8"/>
  <c r="AV125" i="8"/>
  <c r="AQ125" i="8"/>
  <c r="AP125" i="8"/>
  <c r="AO125" i="8"/>
  <c r="BF124" i="8"/>
  <c r="BE124" i="8"/>
  <c r="BD124" i="8"/>
  <c r="BC124" i="8"/>
  <c r="BB124" i="8"/>
  <c r="AX124" i="8"/>
  <c r="AW124" i="8"/>
  <c r="AV124" i="8"/>
  <c r="AQ124" i="8"/>
  <c r="BA124" i="8" s="1"/>
  <c r="AP124" i="8"/>
  <c r="AO124" i="8"/>
  <c r="BF123" i="8"/>
  <c r="BE123" i="8"/>
  <c r="BD123" i="8"/>
  <c r="BC123" i="8"/>
  <c r="BB123" i="8"/>
  <c r="AX123" i="8"/>
  <c r="AW123" i="8"/>
  <c r="AV123" i="8"/>
  <c r="AQ123" i="8"/>
  <c r="AP123" i="8"/>
  <c r="AO123" i="8"/>
  <c r="BF122" i="8"/>
  <c r="BE122" i="8"/>
  <c r="BD122" i="8"/>
  <c r="BC122" i="8"/>
  <c r="BB122" i="8"/>
  <c r="AX122" i="8"/>
  <c r="AW122" i="8"/>
  <c r="AV122" i="8"/>
  <c r="BA122" i="8" s="1"/>
  <c r="AQ122" i="8"/>
  <c r="AP122" i="8"/>
  <c r="AO122" i="8"/>
  <c r="BF121" i="8"/>
  <c r="BE121" i="8"/>
  <c r="BD121" i="8"/>
  <c r="BC121" i="8"/>
  <c r="BB121" i="8"/>
  <c r="AX121" i="8"/>
  <c r="AW121" i="8"/>
  <c r="AV121" i="8"/>
  <c r="AQ121" i="8"/>
  <c r="AP121" i="8"/>
  <c r="AO121" i="8"/>
  <c r="BF120" i="8"/>
  <c r="BE120" i="8"/>
  <c r="BD120" i="8"/>
  <c r="BC120" i="8"/>
  <c r="BB120" i="8"/>
  <c r="AX120" i="8"/>
  <c r="AW120" i="8"/>
  <c r="AV120" i="8"/>
  <c r="AQ120" i="8"/>
  <c r="AP120" i="8"/>
  <c r="AO120" i="8"/>
  <c r="BA120" i="8" s="1"/>
  <c r="BG120" i="8" s="1"/>
  <c r="BF119" i="8"/>
  <c r="BE119" i="8"/>
  <c r="BD119" i="8"/>
  <c r="BC119" i="8"/>
  <c r="BB119" i="8"/>
  <c r="AX119" i="8"/>
  <c r="AW119" i="8"/>
  <c r="AV119" i="8"/>
  <c r="AQ119" i="8"/>
  <c r="AP119" i="8"/>
  <c r="AO119" i="8"/>
  <c r="BF118" i="8"/>
  <c r="BE118" i="8"/>
  <c r="BD118" i="8"/>
  <c r="BC118" i="8"/>
  <c r="BB118" i="8"/>
  <c r="BA118" i="8"/>
  <c r="AX118" i="8"/>
  <c r="AW118" i="8"/>
  <c r="AV118" i="8"/>
  <c r="AQ118" i="8"/>
  <c r="AP118" i="8"/>
  <c r="AO118" i="8"/>
  <c r="BF117" i="8"/>
  <c r="BE117" i="8"/>
  <c r="BD117" i="8"/>
  <c r="BC117" i="8"/>
  <c r="BB117" i="8"/>
  <c r="BA117" i="8"/>
  <c r="AX117" i="8"/>
  <c r="AW117" i="8"/>
  <c r="AV117" i="8"/>
  <c r="AQ117" i="8"/>
  <c r="AP117" i="8"/>
  <c r="AO117" i="8"/>
  <c r="BF116" i="8"/>
  <c r="BE116" i="8"/>
  <c r="BD116" i="8"/>
  <c r="BC116" i="8"/>
  <c r="BB116" i="8"/>
  <c r="BA116" i="8"/>
  <c r="AX116" i="8"/>
  <c r="AW116" i="8"/>
  <c r="AV116" i="8"/>
  <c r="AQ116" i="8"/>
  <c r="AP116" i="8"/>
  <c r="AO116" i="8"/>
  <c r="BF115" i="8"/>
  <c r="BE115" i="8"/>
  <c r="BD115" i="8"/>
  <c r="BC115" i="8"/>
  <c r="BB115" i="8"/>
  <c r="BA115" i="8"/>
  <c r="AX115" i="8"/>
  <c r="AW115" i="8"/>
  <c r="AV115" i="8"/>
  <c r="AQ115" i="8"/>
  <c r="AP115" i="8"/>
  <c r="AO115" i="8"/>
  <c r="BF114" i="8"/>
  <c r="BE114" i="8"/>
  <c r="BD114" i="8"/>
  <c r="BC114" i="8"/>
  <c r="BG114" i="8" s="1"/>
  <c r="BB114" i="8"/>
  <c r="AX114" i="8"/>
  <c r="AW114" i="8"/>
  <c r="AV114" i="8"/>
  <c r="AQ114" i="8"/>
  <c r="AP114" i="8"/>
  <c r="AO114" i="8"/>
  <c r="BA114" i="8" s="1"/>
  <c r="BF113" i="8"/>
  <c r="BE113" i="8"/>
  <c r="BD113" i="8"/>
  <c r="BG113" i="8" s="1"/>
  <c r="BC113" i="8"/>
  <c r="BB113" i="8"/>
  <c r="AX113" i="8"/>
  <c r="AW113" i="8"/>
  <c r="AV113" i="8"/>
  <c r="AQ113" i="8"/>
  <c r="AP113" i="8"/>
  <c r="AO113" i="8"/>
  <c r="BA113" i="8" s="1"/>
  <c r="BF112" i="8"/>
  <c r="BE112" i="8"/>
  <c r="BD112" i="8"/>
  <c r="BC112" i="8"/>
  <c r="BB112" i="8"/>
  <c r="AX112" i="8"/>
  <c r="AW112" i="8"/>
  <c r="AV112" i="8"/>
  <c r="AQ112" i="8"/>
  <c r="AP112" i="8"/>
  <c r="AO112" i="8"/>
  <c r="BA112" i="8" s="1"/>
  <c r="BF111" i="8"/>
  <c r="BE111" i="8"/>
  <c r="BD111" i="8"/>
  <c r="BC111" i="8"/>
  <c r="BB111" i="8"/>
  <c r="AX111" i="8"/>
  <c r="AW111" i="8"/>
  <c r="AV111" i="8"/>
  <c r="AQ111" i="8"/>
  <c r="AP111" i="8"/>
  <c r="BA111" i="8" s="1"/>
  <c r="BG111" i="8" s="1"/>
  <c r="AO111" i="8"/>
  <c r="BF110" i="8"/>
  <c r="BE110" i="8"/>
  <c r="BD110" i="8"/>
  <c r="BC110" i="8"/>
  <c r="BB110" i="8"/>
  <c r="AX110" i="8"/>
  <c r="AW110" i="8"/>
  <c r="AV110" i="8"/>
  <c r="BA110" i="8" s="1"/>
  <c r="AQ110" i="8"/>
  <c r="AP110" i="8"/>
  <c r="AO110" i="8"/>
  <c r="BF109" i="8"/>
  <c r="BE109" i="8"/>
  <c r="BD109" i="8"/>
  <c r="BC109" i="8"/>
  <c r="BB109" i="8"/>
  <c r="AX109" i="8"/>
  <c r="AW109" i="8"/>
  <c r="AV109" i="8"/>
  <c r="AQ109" i="8"/>
  <c r="AP109" i="8"/>
  <c r="AO109" i="8"/>
  <c r="BA109" i="8" s="1"/>
  <c r="BF108" i="8"/>
  <c r="BE108" i="8"/>
  <c r="BD108" i="8"/>
  <c r="BC108" i="8"/>
  <c r="BB108" i="8"/>
  <c r="AX108" i="8"/>
  <c r="AW108" i="8"/>
  <c r="AV108" i="8"/>
  <c r="AQ108" i="8"/>
  <c r="AP108" i="8"/>
  <c r="AO108" i="8"/>
  <c r="BA108" i="8" s="1"/>
  <c r="BF107" i="8"/>
  <c r="BE107" i="8"/>
  <c r="BD107" i="8"/>
  <c r="BC107" i="8"/>
  <c r="BB107" i="8"/>
  <c r="AX107" i="8"/>
  <c r="AW107" i="8"/>
  <c r="AV107" i="8"/>
  <c r="AQ107" i="8"/>
  <c r="BA107" i="8" s="1"/>
  <c r="AP107" i="8"/>
  <c r="AO107" i="8"/>
  <c r="BF106" i="8"/>
  <c r="BE106" i="8"/>
  <c r="BD106" i="8"/>
  <c r="BC106" i="8"/>
  <c r="BB106" i="8"/>
  <c r="AX106" i="8"/>
  <c r="AW106" i="8"/>
  <c r="BA106" i="8" s="1"/>
  <c r="AV106" i="8"/>
  <c r="AQ106" i="8"/>
  <c r="AP106" i="8"/>
  <c r="AO106" i="8"/>
  <c r="BF105" i="8"/>
  <c r="BE105" i="8"/>
  <c r="BD105" i="8"/>
  <c r="BC105" i="8"/>
  <c r="BB105" i="8"/>
  <c r="AX105" i="8"/>
  <c r="BA105" i="8" s="1"/>
  <c r="AW105" i="8"/>
  <c r="AV105" i="8"/>
  <c r="AQ105" i="8"/>
  <c r="AP105" i="8"/>
  <c r="AO105" i="8"/>
  <c r="BF104" i="8"/>
  <c r="BE104" i="8"/>
  <c r="BD104" i="8"/>
  <c r="BC104" i="8"/>
  <c r="BB104" i="8"/>
  <c r="BA104" i="8"/>
  <c r="AX104" i="8"/>
  <c r="AW104" i="8"/>
  <c r="AV104" i="8"/>
  <c r="AQ104" i="8"/>
  <c r="AP104" i="8"/>
  <c r="AO104" i="8"/>
  <c r="BF103" i="8"/>
  <c r="BE103" i="8"/>
  <c r="BD103" i="8"/>
  <c r="BC103" i="8"/>
  <c r="BB103" i="8"/>
  <c r="BA103" i="8"/>
  <c r="AX103" i="8"/>
  <c r="AW103" i="8"/>
  <c r="AV103" i="8"/>
  <c r="AQ103" i="8"/>
  <c r="AP103" i="8"/>
  <c r="AO103" i="8"/>
  <c r="BF102" i="8"/>
  <c r="BE102" i="8"/>
  <c r="BD102" i="8"/>
  <c r="BC102" i="8"/>
  <c r="BB102" i="8"/>
  <c r="AX102" i="8"/>
  <c r="AW102" i="8"/>
  <c r="AV102" i="8"/>
  <c r="AQ102" i="8"/>
  <c r="AP102" i="8"/>
  <c r="AO102" i="8"/>
  <c r="BF101" i="8"/>
  <c r="BE101" i="8"/>
  <c r="BD101" i="8"/>
  <c r="BC101" i="8"/>
  <c r="BB101" i="8"/>
  <c r="AX101" i="8"/>
  <c r="AW101" i="8"/>
  <c r="AV101" i="8"/>
  <c r="AQ101" i="8"/>
  <c r="AP101" i="8"/>
  <c r="AO101" i="8"/>
  <c r="BA101" i="8" s="1"/>
  <c r="BF100" i="8"/>
  <c r="BG100" i="8" s="1"/>
  <c r="BE100" i="8"/>
  <c r="BD100" i="8"/>
  <c r="BC100" i="8"/>
  <c r="BB100" i="8"/>
  <c r="AX100" i="8"/>
  <c r="AW100" i="8"/>
  <c r="AV100" i="8"/>
  <c r="AQ100" i="8"/>
  <c r="AP100" i="8"/>
  <c r="AO100" i="8"/>
  <c r="BA100" i="8" s="1"/>
  <c r="BH99" i="8"/>
  <c r="BF99" i="8"/>
  <c r="BE99" i="8"/>
  <c r="BD99" i="8"/>
  <c r="BC99" i="8"/>
  <c r="BB99" i="8"/>
  <c r="AX99" i="8"/>
  <c r="AW99" i="8"/>
  <c r="AV99" i="8"/>
  <c r="AQ99" i="8"/>
  <c r="AP99" i="8"/>
  <c r="BA99" i="8" s="1"/>
  <c r="BG99" i="8" s="1"/>
  <c r="AO99" i="8"/>
  <c r="BF98" i="8"/>
  <c r="BE98" i="8"/>
  <c r="BD98" i="8"/>
  <c r="BC98" i="8"/>
  <c r="BB98" i="8"/>
  <c r="AX98" i="8"/>
  <c r="AW98" i="8"/>
  <c r="AV98" i="8"/>
  <c r="AQ98" i="8"/>
  <c r="AP98" i="8"/>
  <c r="AO98" i="8"/>
  <c r="BA98" i="8" s="1"/>
  <c r="BF97" i="8"/>
  <c r="BE97" i="8"/>
  <c r="BD97" i="8"/>
  <c r="BC97" i="8"/>
  <c r="BB97" i="8"/>
  <c r="AX97" i="8"/>
  <c r="AW97" i="8"/>
  <c r="AV97" i="8"/>
  <c r="AQ97" i="8"/>
  <c r="BA97" i="8" s="1"/>
  <c r="AP97" i="8"/>
  <c r="AO97" i="8"/>
  <c r="BF96" i="8"/>
  <c r="BE96" i="8"/>
  <c r="BD96" i="8"/>
  <c r="BC96" i="8"/>
  <c r="BB96" i="8"/>
  <c r="AX96" i="8"/>
  <c r="AW96" i="8"/>
  <c r="AV96" i="8"/>
  <c r="AQ96" i="8"/>
  <c r="AP96" i="8"/>
  <c r="AO96" i="8"/>
  <c r="BF95" i="8"/>
  <c r="BE95" i="8"/>
  <c r="BD95" i="8"/>
  <c r="BC95" i="8"/>
  <c r="BB95" i="8"/>
  <c r="AX95" i="8"/>
  <c r="AW95" i="8"/>
  <c r="BA95" i="8" s="1"/>
  <c r="AV95" i="8"/>
  <c r="AQ95" i="8"/>
  <c r="AP95" i="8"/>
  <c r="AO95" i="8"/>
  <c r="BF94" i="8"/>
  <c r="BE94" i="8"/>
  <c r="BD94" i="8"/>
  <c r="BC94" i="8"/>
  <c r="BB94" i="8"/>
  <c r="BA94" i="8"/>
  <c r="AX94" i="8"/>
  <c r="AW94" i="8"/>
  <c r="AV94" i="8"/>
  <c r="AQ94" i="8"/>
  <c r="AP94" i="8"/>
  <c r="AO94" i="8"/>
  <c r="BF93" i="8"/>
  <c r="BE93" i="8"/>
  <c r="BD93" i="8"/>
  <c r="BC93" i="8"/>
  <c r="BB93" i="8"/>
  <c r="AX93" i="8"/>
  <c r="AW93" i="8"/>
  <c r="AV93" i="8"/>
  <c r="BA93" i="8" s="1"/>
  <c r="AQ93" i="8"/>
  <c r="AP93" i="8"/>
  <c r="AO93" i="8"/>
  <c r="BF92" i="8"/>
  <c r="BE92" i="8"/>
  <c r="BD92" i="8"/>
  <c r="BC92" i="8"/>
  <c r="BB92" i="8"/>
  <c r="AX92" i="8"/>
  <c r="AW92" i="8"/>
  <c r="AV92" i="8"/>
  <c r="AQ92" i="8"/>
  <c r="AP92" i="8"/>
  <c r="AO92" i="8"/>
  <c r="BA92" i="8" s="1"/>
  <c r="BF91" i="8"/>
  <c r="BE91" i="8"/>
  <c r="BD91" i="8"/>
  <c r="BC91" i="8"/>
  <c r="BB91" i="8"/>
  <c r="AX91" i="8"/>
  <c r="AW91" i="8"/>
  <c r="AV91" i="8"/>
  <c r="AQ91" i="8"/>
  <c r="AP91" i="8"/>
  <c r="AO91" i="8"/>
  <c r="BA91" i="8" s="1"/>
  <c r="BG90" i="8"/>
  <c r="BF90" i="8"/>
  <c r="BE90" i="8"/>
  <c r="BD90" i="8"/>
  <c r="BC90" i="8"/>
  <c r="BB90" i="8"/>
  <c r="AX90" i="8"/>
  <c r="AW90" i="8"/>
  <c r="AV90" i="8"/>
  <c r="AQ90" i="8"/>
  <c r="AP90" i="8"/>
  <c r="AO90" i="8"/>
  <c r="BA90" i="8" s="1"/>
  <c r="BH90" i="8" s="1"/>
  <c r="BF89" i="8"/>
  <c r="BE89" i="8"/>
  <c r="BD89" i="8"/>
  <c r="BC89" i="8"/>
  <c r="BB89" i="8"/>
  <c r="AX89" i="8"/>
  <c r="AW89" i="8"/>
  <c r="AV89" i="8"/>
  <c r="AQ89" i="8"/>
  <c r="AP89" i="8"/>
  <c r="AO89" i="8"/>
  <c r="BF88" i="8"/>
  <c r="BE88" i="8"/>
  <c r="BD88" i="8"/>
  <c r="BC88" i="8"/>
  <c r="BB88" i="8"/>
  <c r="AX88" i="8"/>
  <c r="AW88" i="8"/>
  <c r="AV88" i="8"/>
  <c r="AQ88" i="8"/>
  <c r="BA88" i="8" s="1"/>
  <c r="AP88" i="8"/>
  <c r="AO88" i="8"/>
  <c r="BF87" i="8"/>
  <c r="BE87" i="8"/>
  <c r="BD87" i="8"/>
  <c r="BC87" i="8"/>
  <c r="BB87" i="8"/>
  <c r="AX87" i="8"/>
  <c r="AW87" i="8"/>
  <c r="AV87" i="8"/>
  <c r="BA87" i="8" s="1"/>
  <c r="AQ87" i="8"/>
  <c r="AP87" i="8"/>
  <c r="AO87" i="8"/>
  <c r="BF86" i="8"/>
  <c r="BE86" i="8"/>
  <c r="BD86" i="8"/>
  <c r="BC86" i="8"/>
  <c r="BB86" i="8"/>
  <c r="AX86" i="8"/>
  <c r="AW86" i="8"/>
  <c r="BA86" i="8" s="1"/>
  <c r="AV86" i="8"/>
  <c r="AQ86" i="8"/>
  <c r="AP86" i="8"/>
  <c r="AO86" i="8"/>
  <c r="BF85" i="8"/>
  <c r="BE85" i="8"/>
  <c r="BD85" i="8"/>
  <c r="BC85" i="8"/>
  <c r="BB85" i="8"/>
  <c r="BA85" i="8"/>
  <c r="AX85" i="8"/>
  <c r="AW85" i="8"/>
  <c r="AV85" i="8"/>
  <c r="AQ85" i="8"/>
  <c r="AP85" i="8"/>
  <c r="AO85" i="8"/>
  <c r="BF84" i="8"/>
  <c r="BE84" i="8"/>
  <c r="BD84" i="8"/>
  <c r="BC84" i="8"/>
  <c r="BB84" i="8"/>
  <c r="AX84" i="8"/>
  <c r="AW84" i="8"/>
  <c r="AV84" i="8"/>
  <c r="AQ84" i="8"/>
  <c r="AP84" i="8"/>
  <c r="AO84" i="8"/>
  <c r="BF83" i="8"/>
  <c r="BE83" i="8"/>
  <c r="BD83" i="8"/>
  <c r="BC83" i="8"/>
  <c r="BB83" i="8"/>
  <c r="AX83" i="8"/>
  <c r="AW83" i="8"/>
  <c r="AV83" i="8"/>
  <c r="AQ83" i="8"/>
  <c r="AP83" i="8"/>
  <c r="AO83" i="8"/>
  <c r="BA83" i="8" s="1"/>
  <c r="BF82" i="8"/>
  <c r="BE82" i="8"/>
  <c r="BD82" i="8"/>
  <c r="BC82" i="8"/>
  <c r="BB82" i="8"/>
  <c r="AX82" i="8"/>
  <c r="AW82" i="8"/>
  <c r="AV82" i="8"/>
  <c r="AQ82" i="8"/>
  <c r="AP82" i="8"/>
  <c r="AO82" i="8"/>
  <c r="BA82" i="8" s="1"/>
  <c r="BH81" i="8"/>
  <c r="BF81" i="8"/>
  <c r="BE81" i="8"/>
  <c r="BD81" i="8"/>
  <c r="BC81" i="8"/>
  <c r="BB81" i="8"/>
  <c r="AX81" i="8"/>
  <c r="AW81" i="8"/>
  <c r="AV81" i="8"/>
  <c r="AQ81" i="8"/>
  <c r="AP81" i="8"/>
  <c r="BA81" i="8" s="1"/>
  <c r="BG81" i="8" s="1"/>
  <c r="AO81" i="8"/>
  <c r="BG80" i="8"/>
  <c r="BF80" i="8"/>
  <c r="BE80" i="8"/>
  <c r="BD80" i="8"/>
  <c r="BC80" i="8"/>
  <c r="BB80" i="8"/>
  <c r="AX80" i="8"/>
  <c r="AW80" i="8"/>
  <c r="AV80" i="8"/>
  <c r="AQ80" i="8"/>
  <c r="AP80" i="8"/>
  <c r="AO80" i="8"/>
  <c r="BA80" i="8" s="1"/>
  <c r="BF79" i="8"/>
  <c r="BE79" i="8"/>
  <c r="BD79" i="8"/>
  <c r="BC79" i="8"/>
  <c r="BB79" i="8"/>
  <c r="AX79" i="8"/>
  <c r="AW79" i="8"/>
  <c r="AV79" i="8"/>
  <c r="AQ79" i="8"/>
  <c r="AP79" i="8"/>
  <c r="AO79" i="8"/>
  <c r="BF78" i="8"/>
  <c r="BE78" i="8"/>
  <c r="BD78" i="8"/>
  <c r="BC78" i="8"/>
  <c r="BB78" i="8"/>
  <c r="AX78" i="8"/>
  <c r="AW78" i="8"/>
  <c r="AV78" i="8"/>
  <c r="AQ78" i="8"/>
  <c r="AP78" i="8"/>
  <c r="AO78" i="8"/>
  <c r="BF77" i="8"/>
  <c r="BE77" i="8"/>
  <c r="BD77" i="8"/>
  <c r="BC77" i="8"/>
  <c r="BB77" i="8"/>
  <c r="AX77" i="8"/>
  <c r="AW77" i="8"/>
  <c r="BA77" i="8" s="1"/>
  <c r="AV77" i="8"/>
  <c r="AQ77" i="8"/>
  <c r="AP77" i="8"/>
  <c r="AO77" i="8"/>
  <c r="BF76" i="8"/>
  <c r="BE76" i="8"/>
  <c r="BD76" i="8"/>
  <c r="BC76" i="8"/>
  <c r="BB76" i="8"/>
  <c r="BA76" i="8"/>
  <c r="AX76" i="8"/>
  <c r="AW76" i="8"/>
  <c r="AV76" i="8"/>
  <c r="AQ76" i="8"/>
  <c r="AP76" i="8"/>
  <c r="AO76" i="8"/>
  <c r="BF75" i="8"/>
  <c r="BE75" i="8"/>
  <c r="BD75" i="8"/>
  <c r="BC75" i="8"/>
  <c r="BB75" i="8"/>
  <c r="AX75" i="8"/>
  <c r="AW75" i="8"/>
  <c r="AV75" i="8"/>
  <c r="BA75" i="8" s="1"/>
  <c r="AQ75" i="8"/>
  <c r="AP75" i="8"/>
  <c r="AO75" i="8"/>
  <c r="BF74" i="8"/>
  <c r="BE74" i="8"/>
  <c r="BD74" i="8"/>
  <c r="BC74" i="8"/>
  <c r="BB74" i="8"/>
  <c r="AX74" i="8"/>
  <c r="AW74" i="8"/>
  <c r="AV74" i="8"/>
  <c r="AQ74" i="8"/>
  <c r="AP74" i="8"/>
  <c r="AO74" i="8"/>
  <c r="BA74" i="8" s="1"/>
  <c r="BF73" i="8"/>
  <c r="BE73" i="8"/>
  <c r="BD73" i="8"/>
  <c r="BC73" i="8"/>
  <c r="BB73" i="8"/>
  <c r="AX73" i="8"/>
  <c r="AW73" i="8"/>
  <c r="AV73" i="8"/>
  <c r="AQ73" i="8"/>
  <c r="AP73" i="8"/>
  <c r="AO73" i="8"/>
  <c r="BA73" i="8" s="1"/>
  <c r="BF72" i="8"/>
  <c r="BE72" i="8"/>
  <c r="BD72" i="8"/>
  <c r="BC72" i="8"/>
  <c r="BB72" i="8"/>
  <c r="AX72" i="8"/>
  <c r="AW72" i="8"/>
  <c r="AV72" i="8"/>
  <c r="AQ72" i="8"/>
  <c r="AP72" i="8"/>
  <c r="AO72" i="8"/>
  <c r="BF71" i="8"/>
  <c r="BE71" i="8"/>
  <c r="BD71" i="8"/>
  <c r="BC71" i="8"/>
  <c r="BB71" i="8"/>
  <c r="AX71" i="8"/>
  <c r="AW71" i="8"/>
  <c r="AV71" i="8"/>
  <c r="AQ71" i="8"/>
  <c r="AP71" i="8"/>
  <c r="AO71" i="8"/>
  <c r="BF70" i="8"/>
  <c r="BE70" i="8"/>
  <c r="BD70" i="8"/>
  <c r="BC70" i="8"/>
  <c r="BB70" i="8"/>
  <c r="AX70" i="8"/>
  <c r="AW70" i="8"/>
  <c r="BA70" i="8" s="1"/>
  <c r="AV70" i="8"/>
  <c r="AQ70" i="8"/>
  <c r="AP70" i="8"/>
  <c r="AO70" i="8"/>
  <c r="BF69" i="8"/>
  <c r="BE69" i="8"/>
  <c r="BD69" i="8"/>
  <c r="BC69" i="8"/>
  <c r="BB69" i="8"/>
  <c r="BA69" i="8"/>
  <c r="AX69" i="8"/>
  <c r="AW69" i="8"/>
  <c r="AV69" i="8"/>
  <c r="AQ69" i="8"/>
  <c r="AP69" i="8"/>
  <c r="AO69" i="8"/>
  <c r="BF68" i="8"/>
  <c r="BE68" i="8"/>
  <c r="BD68" i="8"/>
  <c r="BC68" i="8"/>
  <c r="BB68" i="8"/>
  <c r="AX68" i="8"/>
  <c r="AW68" i="8"/>
  <c r="AV68" i="8"/>
  <c r="AQ68" i="8"/>
  <c r="AP68" i="8"/>
  <c r="AO68" i="8"/>
  <c r="BA68" i="8" s="1"/>
  <c r="BF67" i="8"/>
  <c r="BE67" i="8"/>
  <c r="BD67" i="8"/>
  <c r="BC67" i="8"/>
  <c r="BB67" i="8"/>
  <c r="AX67" i="8"/>
  <c r="AW67" i="8"/>
  <c r="AV67" i="8"/>
  <c r="AQ67" i="8"/>
  <c r="AP67" i="8"/>
  <c r="AO67" i="8"/>
  <c r="BA67" i="8" s="1"/>
  <c r="BF66" i="8"/>
  <c r="BE66" i="8"/>
  <c r="BD66" i="8"/>
  <c r="BC66" i="8"/>
  <c r="BB66" i="8"/>
  <c r="AX66" i="8"/>
  <c r="AW66" i="8"/>
  <c r="AV66" i="8"/>
  <c r="AQ66" i="8"/>
  <c r="AP66" i="8"/>
  <c r="AO66" i="8"/>
  <c r="BF65" i="8"/>
  <c r="BE65" i="8"/>
  <c r="BD65" i="8"/>
  <c r="BC65" i="8"/>
  <c r="BB65" i="8"/>
  <c r="AX65" i="8"/>
  <c r="AW65" i="8"/>
  <c r="AV65" i="8"/>
  <c r="AQ65" i="8"/>
  <c r="BA65" i="8" s="1"/>
  <c r="AP65" i="8"/>
  <c r="AO65" i="8"/>
  <c r="BF64" i="8"/>
  <c r="BE64" i="8"/>
  <c r="BD64" i="8"/>
  <c r="BC64" i="8"/>
  <c r="BB64" i="8"/>
  <c r="AX64" i="8"/>
  <c r="AW64" i="8"/>
  <c r="AV64" i="8"/>
  <c r="AQ64" i="8"/>
  <c r="AP64" i="8"/>
  <c r="AO64" i="8"/>
  <c r="BF63" i="8"/>
  <c r="BE63" i="8"/>
  <c r="BD63" i="8"/>
  <c r="BC63" i="8"/>
  <c r="BB63" i="8"/>
  <c r="BA63" i="8"/>
  <c r="AX63" i="8"/>
  <c r="AW63" i="8"/>
  <c r="AV63" i="8"/>
  <c r="AQ63" i="8"/>
  <c r="AP63" i="8"/>
  <c r="AO63" i="8"/>
  <c r="BF62" i="8"/>
  <c r="BE62" i="8"/>
  <c r="BD62" i="8"/>
  <c r="BC62" i="8"/>
  <c r="BB62" i="8"/>
  <c r="AX62" i="8"/>
  <c r="AW62" i="8"/>
  <c r="AV62" i="8"/>
  <c r="AQ62" i="8"/>
  <c r="AP62" i="8"/>
  <c r="AO62" i="8"/>
  <c r="BA62" i="8" s="1"/>
  <c r="BF61" i="8"/>
  <c r="BE61" i="8"/>
  <c r="BD61" i="8"/>
  <c r="BC61" i="8"/>
  <c r="BB61" i="8"/>
  <c r="AX61" i="8"/>
  <c r="AW61" i="8"/>
  <c r="AV61" i="8"/>
  <c r="AQ61" i="8"/>
  <c r="AP61" i="8"/>
  <c r="AO61" i="8"/>
  <c r="BA61" i="8" s="1"/>
  <c r="BG60" i="8"/>
  <c r="BF60" i="8"/>
  <c r="BE60" i="8"/>
  <c r="BD60" i="8"/>
  <c r="BC60" i="8"/>
  <c r="BB60" i="8"/>
  <c r="AX60" i="8"/>
  <c r="AW60" i="8"/>
  <c r="AV60" i="8"/>
  <c r="AQ60" i="8"/>
  <c r="AP60" i="8"/>
  <c r="AO60" i="8"/>
  <c r="BA60" i="8" s="1"/>
  <c r="BH60" i="8" s="1"/>
  <c r="BF59" i="8"/>
  <c r="BE59" i="8"/>
  <c r="BD59" i="8"/>
  <c r="BC59" i="8"/>
  <c r="BB59" i="8"/>
  <c r="AX59" i="8"/>
  <c r="AW59" i="8"/>
  <c r="AV59" i="8"/>
  <c r="AQ59" i="8"/>
  <c r="AP59" i="8"/>
  <c r="AO59" i="8"/>
  <c r="BF58" i="8"/>
  <c r="BE58" i="8"/>
  <c r="BD58" i="8"/>
  <c r="BC58" i="8"/>
  <c r="BB58" i="8"/>
  <c r="AX58" i="8"/>
  <c r="AW58" i="8"/>
  <c r="AV58" i="8"/>
  <c r="AQ58" i="8"/>
  <c r="AP58" i="8"/>
  <c r="AO58" i="8"/>
  <c r="BF57" i="8"/>
  <c r="BE57" i="8"/>
  <c r="BD57" i="8"/>
  <c r="BC57" i="8"/>
  <c r="BB57" i="8"/>
  <c r="BA57" i="8"/>
  <c r="AX57" i="8"/>
  <c r="AW57" i="8"/>
  <c r="AV57" i="8"/>
  <c r="AQ57" i="8"/>
  <c r="AP57" i="8"/>
  <c r="AO57" i="8"/>
  <c r="BF56" i="8"/>
  <c r="BE56" i="8"/>
  <c r="BD56" i="8"/>
  <c r="BC56" i="8"/>
  <c r="BB56" i="8"/>
  <c r="AX56" i="8"/>
  <c r="AW56" i="8"/>
  <c r="AV56" i="8"/>
  <c r="AQ56" i="8"/>
  <c r="AP56" i="8"/>
  <c r="AO56" i="8"/>
  <c r="BA56" i="8" s="1"/>
  <c r="BF55" i="8"/>
  <c r="BE55" i="8"/>
  <c r="BD55" i="8"/>
  <c r="BC55" i="8"/>
  <c r="BB55" i="8"/>
  <c r="AX55" i="8"/>
  <c r="AW55" i="8"/>
  <c r="AV55" i="8"/>
  <c r="AQ55" i="8"/>
  <c r="AP55" i="8"/>
  <c r="AO55" i="8"/>
  <c r="BA55" i="8" s="1"/>
  <c r="BF54" i="8"/>
  <c r="BE54" i="8"/>
  <c r="BD54" i="8"/>
  <c r="BC54" i="8"/>
  <c r="BB54" i="8"/>
  <c r="AX54" i="8"/>
  <c r="AW54" i="8"/>
  <c r="AV54" i="8"/>
  <c r="AQ54" i="8"/>
  <c r="AP54" i="8"/>
  <c r="AO54" i="8"/>
  <c r="BF53" i="8"/>
  <c r="BE53" i="8"/>
  <c r="BD53" i="8"/>
  <c r="BC53" i="8"/>
  <c r="BB53" i="8"/>
  <c r="AX53" i="8"/>
  <c r="AW53" i="8"/>
  <c r="AV53" i="8"/>
  <c r="AQ53" i="8"/>
  <c r="AP53" i="8"/>
  <c r="AO53" i="8"/>
  <c r="BF52" i="8"/>
  <c r="BE52" i="8"/>
  <c r="BD52" i="8"/>
  <c r="BC52" i="8"/>
  <c r="BB52" i="8"/>
  <c r="AX52" i="8"/>
  <c r="AW52" i="8"/>
  <c r="AV52" i="8"/>
  <c r="AQ52" i="8"/>
  <c r="AP52" i="8"/>
  <c r="AO52" i="8"/>
  <c r="BF51" i="8"/>
  <c r="BE51" i="8"/>
  <c r="BD51" i="8"/>
  <c r="BC51" i="8"/>
  <c r="BB51" i="8"/>
  <c r="BA51" i="8"/>
  <c r="AX51" i="8"/>
  <c r="AW51" i="8"/>
  <c r="AV51" i="8"/>
  <c r="AQ51" i="8"/>
  <c r="AP51" i="8"/>
  <c r="AO51" i="8"/>
  <c r="BF50" i="8"/>
  <c r="BE50" i="8"/>
  <c r="BD50" i="8"/>
  <c r="BC50" i="8"/>
  <c r="BB50" i="8"/>
  <c r="AX50" i="8"/>
  <c r="AW50" i="8"/>
  <c r="AV50" i="8"/>
  <c r="AQ50" i="8"/>
  <c r="AP50" i="8"/>
  <c r="AO50" i="8"/>
  <c r="BA50" i="8" s="1"/>
  <c r="BF49" i="8"/>
  <c r="BG49" i="8" s="1"/>
  <c r="BE49" i="8"/>
  <c r="BD49" i="8"/>
  <c r="BC49" i="8"/>
  <c r="BB49" i="8"/>
  <c r="AX49" i="8"/>
  <c r="AW49" i="8"/>
  <c r="AV49" i="8"/>
  <c r="AQ49" i="8"/>
  <c r="AP49" i="8"/>
  <c r="AO49" i="8"/>
  <c r="BA49" i="8" s="1"/>
  <c r="BG48" i="8"/>
  <c r="BF48" i="8"/>
  <c r="BE48" i="8"/>
  <c r="BD48" i="8"/>
  <c r="BC48" i="8"/>
  <c r="BB48" i="8"/>
  <c r="AX48" i="8"/>
  <c r="AW48" i="8"/>
  <c r="AV48" i="8"/>
  <c r="AQ48" i="8"/>
  <c r="AP48" i="8"/>
  <c r="AO48" i="8"/>
  <c r="BA48" i="8" s="1"/>
  <c r="BH48" i="8" s="1"/>
  <c r="BF47" i="8"/>
  <c r="BE47" i="8"/>
  <c r="BD47" i="8"/>
  <c r="BC47" i="8"/>
  <c r="BB47" i="8"/>
  <c r="AX47" i="8"/>
  <c r="AW47" i="8"/>
  <c r="AV47" i="8"/>
  <c r="AQ47" i="8"/>
  <c r="AP47" i="8"/>
  <c r="AO47" i="8"/>
  <c r="BF46" i="8"/>
  <c r="BE46" i="8"/>
  <c r="BD46" i="8"/>
  <c r="BC46" i="8"/>
  <c r="BB46" i="8"/>
  <c r="AX46" i="8"/>
  <c r="AW46" i="8"/>
  <c r="BA46" i="8" s="1"/>
  <c r="AV46" i="8"/>
  <c r="AQ46" i="8"/>
  <c r="AP46" i="8"/>
  <c r="AO46" i="8"/>
  <c r="BF45" i="8"/>
  <c r="BE45" i="8"/>
  <c r="BD45" i="8"/>
  <c r="BC45" i="8"/>
  <c r="BB45" i="8"/>
  <c r="BA45" i="8"/>
  <c r="AX45" i="8"/>
  <c r="AW45" i="8"/>
  <c r="AV45" i="8"/>
  <c r="AQ45" i="8"/>
  <c r="AP45" i="8"/>
  <c r="AO45" i="8"/>
  <c r="BF44" i="8"/>
  <c r="BE44" i="8"/>
  <c r="BD44" i="8"/>
  <c r="BC44" i="8"/>
  <c r="BB44" i="8"/>
  <c r="AX44" i="8"/>
  <c r="AW44" i="8"/>
  <c r="AV44" i="8"/>
  <c r="AQ44" i="8"/>
  <c r="AP44" i="8"/>
  <c r="AO44" i="8"/>
  <c r="BA44" i="8" s="1"/>
  <c r="BF43" i="8"/>
  <c r="BE43" i="8"/>
  <c r="BD43" i="8"/>
  <c r="BC43" i="8"/>
  <c r="BB43" i="8"/>
  <c r="AX43" i="8"/>
  <c r="AW43" i="8"/>
  <c r="AV43" i="8"/>
  <c r="AQ43" i="8"/>
  <c r="AP43" i="8"/>
  <c r="AO43" i="8"/>
  <c r="BA43" i="8" s="1"/>
  <c r="BG43" i="8" s="1"/>
  <c r="BF42" i="8"/>
  <c r="BE42" i="8"/>
  <c r="BD42" i="8"/>
  <c r="BC42" i="8"/>
  <c r="BB42" i="8"/>
  <c r="AX42" i="8"/>
  <c r="AW42" i="8"/>
  <c r="AV42" i="8"/>
  <c r="AQ42" i="8"/>
  <c r="AP42" i="8"/>
  <c r="AO42" i="8"/>
  <c r="BF41" i="8"/>
  <c r="BE41" i="8"/>
  <c r="BD41" i="8"/>
  <c r="BC41" i="8"/>
  <c r="BB41" i="8"/>
  <c r="AX41" i="8"/>
  <c r="AW41" i="8"/>
  <c r="AV41" i="8"/>
  <c r="AQ41" i="8"/>
  <c r="AP41" i="8"/>
  <c r="AO41" i="8"/>
  <c r="BF40" i="8"/>
  <c r="BE40" i="8"/>
  <c r="BD40" i="8"/>
  <c r="BC40" i="8"/>
  <c r="BB40" i="8"/>
  <c r="AX40" i="8"/>
  <c r="AW40" i="8"/>
  <c r="BA40" i="8" s="1"/>
  <c r="AV40" i="8"/>
  <c r="AQ40" i="8"/>
  <c r="AP40" i="8"/>
  <c r="AO40" i="8"/>
  <c r="BF39" i="8"/>
  <c r="BE39" i="8"/>
  <c r="BD39" i="8"/>
  <c r="BC39" i="8"/>
  <c r="BB39" i="8"/>
  <c r="BA39" i="8"/>
  <c r="AX39" i="8"/>
  <c r="AW39" i="8"/>
  <c r="AV39" i="8"/>
  <c r="AQ39" i="8"/>
  <c r="AP39" i="8"/>
  <c r="AO39" i="8"/>
  <c r="BF38" i="8"/>
  <c r="BE38" i="8"/>
  <c r="BD38" i="8"/>
  <c r="BC38" i="8"/>
  <c r="BB38" i="8"/>
  <c r="AX38" i="8"/>
  <c r="AW38" i="8"/>
  <c r="AV38" i="8"/>
  <c r="AQ38" i="8"/>
  <c r="AP38" i="8"/>
  <c r="AO38" i="8"/>
  <c r="BA38" i="8" s="1"/>
  <c r="BF37" i="8"/>
  <c r="BE37" i="8"/>
  <c r="BD37" i="8"/>
  <c r="BC37" i="8"/>
  <c r="BB37" i="8"/>
  <c r="AX37" i="8"/>
  <c r="AW37" i="8"/>
  <c r="AV37" i="8"/>
  <c r="AQ37" i="8"/>
  <c r="AP37" i="8"/>
  <c r="AO37" i="8"/>
  <c r="BA37" i="8" s="1"/>
  <c r="BF36" i="8"/>
  <c r="BE36" i="8"/>
  <c r="BD36" i="8"/>
  <c r="BC36" i="8"/>
  <c r="BB36" i="8"/>
  <c r="AX36" i="8"/>
  <c r="AW36" i="8"/>
  <c r="AV36" i="8"/>
  <c r="AQ36" i="8"/>
  <c r="AP36" i="8"/>
  <c r="AO36" i="8"/>
  <c r="BF35" i="8"/>
  <c r="BE35" i="8"/>
  <c r="BD35" i="8"/>
  <c r="BC35" i="8"/>
  <c r="BB35" i="8"/>
  <c r="AX35" i="8"/>
  <c r="AW35" i="8"/>
  <c r="AV35" i="8"/>
  <c r="AQ35" i="8"/>
  <c r="BA35" i="8" s="1"/>
  <c r="AP35" i="8"/>
  <c r="AO35" i="8"/>
  <c r="BF34" i="8"/>
  <c r="BE34" i="8"/>
  <c r="BD34" i="8"/>
  <c r="BC34" i="8"/>
  <c r="BB34" i="8"/>
  <c r="AX34" i="8"/>
  <c r="AW34" i="8"/>
  <c r="BA34" i="8" s="1"/>
  <c r="AV34" i="8"/>
  <c r="AQ34" i="8"/>
  <c r="AP34" i="8"/>
  <c r="AO34" i="8"/>
  <c r="BF33" i="8"/>
  <c r="BE33" i="8"/>
  <c r="BD33" i="8"/>
  <c r="BC33" i="8"/>
  <c r="BB33" i="8"/>
  <c r="BA33" i="8"/>
  <c r="AX33" i="8"/>
  <c r="AW33" i="8"/>
  <c r="AV33" i="8"/>
  <c r="AQ33" i="8"/>
  <c r="AP33" i="8"/>
  <c r="AO33" i="8"/>
  <c r="BF32" i="8"/>
  <c r="BE32" i="8"/>
  <c r="BD32" i="8"/>
  <c r="BC32" i="8"/>
  <c r="BB32" i="8"/>
  <c r="AX32" i="8"/>
  <c r="AW32" i="8"/>
  <c r="AV32" i="8"/>
  <c r="AQ32" i="8"/>
  <c r="AP32" i="8"/>
  <c r="AO32" i="8"/>
  <c r="BA32" i="8" s="1"/>
  <c r="BG31" i="8"/>
  <c r="BF31" i="8"/>
  <c r="BE31" i="8"/>
  <c r="BD31" i="8"/>
  <c r="BC31" i="8"/>
  <c r="BB31" i="8"/>
  <c r="AX31" i="8"/>
  <c r="AW31" i="8"/>
  <c r="AV31" i="8"/>
  <c r="AQ31" i="8"/>
  <c r="AP31" i="8"/>
  <c r="AO31" i="8"/>
  <c r="BA31" i="8" s="1"/>
  <c r="BF30" i="8"/>
  <c r="BE30" i="8"/>
  <c r="BD30" i="8"/>
  <c r="BC30" i="8"/>
  <c r="BB30" i="8"/>
  <c r="AX30" i="8"/>
  <c r="AW30" i="8"/>
  <c r="AV30" i="8"/>
  <c r="AQ30" i="8"/>
  <c r="AP30" i="8"/>
  <c r="AO30" i="8"/>
  <c r="BF29" i="8"/>
  <c r="BE29" i="8"/>
  <c r="BD29" i="8"/>
  <c r="BC29" i="8"/>
  <c r="BB29" i="8"/>
  <c r="AX29" i="8"/>
  <c r="AW29" i="8"/>
  <c r="AV29" i="8"/>
  <c r="AQ29" i="8"/>
  <c r="BA29" i="8" s="1"/>
  <c r="AP29" i="8"/>
  <c r="AO29" i="8"/>
  <c r="BF28" i="8"/>
  <c r="BE28" i="8"/>
  <c r="BD28" i="8"/>
  <c r="BC28" i="8"/>
  <c r="BB28" i="8"/>
  <c r="AX28" i="8"/>
  <c r="AW28" i="8"/>
  <c r="BA28" i="8" s="1"/>
  <c r="AV28" i="8"/>
  <c r="AQ28" i="8"/>
  <c r="AP28" i="8"/>
  <c r="AO28" i="8"/>
  <c r="BF27" i="8"/>
  <c r="BE27" i="8"/>
  <c r="BD27" i="8"/>
  <c r="BC27" i="8"/>
  <c r="BB27" i="8"/>
  <c r="BA27" i="8"/>
  <c r="AX27" i="8"/>
  <c r="AW27" i="8"/>
  <c r="AV27" i="8"/>
  <c r="AQ27" i="8"/>
  <c r="AP27" i="8"/>
  <c r="AO27" i="8"/>
  <c r="BF26" i="8"/>
  <c r="BE26" i="8"/>
  <c r="BD26" i="8"/>
  <c r="BC26" i="8"/>
  <c r="BB26" i="8"/>
  <c r="AX26" i="8"/>
  <c r="AW26" i="8"/>
  <c r="AV26" i="8"/>
  <c r="AQ26" i="8"/>
  <c r="AP26" i="8"/>
  <c r="AO26" i="8"/>
  <c r="BA26" i="8" s="1"/>
  <c r="BF25" i="8"/>
  <c r="BE25" i="8"/>
  <c r="BD25" i="8"/>
  <c r="BC25" i="8"/>
  <c r="BB25" i="8"/>
  <c r="AX25" i="8"/>
  <c r="AW25" i="8"/>
  <c r="AV25" i="8"/>
  <c r="AQ25" i="8"/>
  <c r="AP25" i="8"/>
  <c r="AO25" i="8"/>
  <c r="BA25" i="8" s="1"/>
  <c r="BF24" i="8"/>
  <c r="BE24" i="8"/>
  <c r="BD24" i="8"/>
  <c r="BC24" i="8"/>
  <c r="BB24" i="8"/>
  <c r="AX24" i="8"/>
  <c r="AW24" i="8"/>
  <c r="AV24" i="8"/>
  <c r="AQ24" i="8"/>
  <c r="AP24" i="8"/>
  <c r="AO24" i="8"/>
  <c r="BF23" i="8"/>
  <c r="BE23" i="8"/>
  <c r="BD23" i="8"/>
  <c r="BC23" i="8"/>
  <c r="BB23" i="8"/>
  <c r="AX23" i="8"/>
  <c r="AW23" i="8"/>
  <c r="AV23" i="8"/>
  <c r="AQ23" i="8"/>
  <c r="BA23" i="8" s="1"/>
  <c r="AP23" i="8"/>
  <c r="AO23" i="8"/>
  <c r="BF22" i="8"/>
  <c r="BE22" i="8"/>
  <c r="BD22" i="8"/>
  <c r="BC22" i="8"/>
  <c r="BB22" i="8"/>
  <c r="BA22" i="8"/>
  <c r="AX22" i="8"/>
  <c r="AW22" i="8"/>
  <c r="AV22" i="8"/>
  <c r="AQ22" i="8"/>
  <c r="AP22" i="8"/>
  <c r="AO22" i="8"/>
  <c r="BF21" i="8"/>
  <c r="BE21" i="8"/>
  <c r="BD21" i="8"/>
  <c r="BC21" i="8"/>
  <c r="BB21" i="8"/>
  <c r="BA21" i="8"/>
  <c r="AX21" i="8"/>
  <c r="AW21" i="8"/>
  <c r="AV21" i="8"/>
  <c r="AQ21" i="8"/>
  <c r="AP21" i="8"/>
  <c r="AO21" i="8"/>
  <c r="BF20" i="8"/>
  <c r="BE20" i="8"/>
  <c r="BD20" i="8"/>
  <c r="BC20" i="8"/>
  <c r="BB20" i="8"/>
  <c r="AX20" i="8"/>
  <c r="AW20" i="8"/>
  <c r="AV20" i="8"/>
  <c r="AQ20" i="8"/>
  <c r="AP20" i="8"/>
  <c r="AO20" i="8"/>
  <c r="BA20" i="8" s="1"/>
  <c r="BG19" i="8"/>
  <c r="BF19" i="8"/>
  <c r="BE19" i="8"/>
  <c r="BD19" i="8"/>
  <c r="BC19" i="8"/>
  <c r="BB19" i="8"/>
  <c r="AX19" i="8"/>
  <c r="AW19" i="8"/>
  <c r="AV19" i="8"/>
  <c r="AQ19" i="8"/>
  <c r="AP19" i="8"/>
  <c r="AO19" i="8"/>
  <c r="BA19" i="8" s="1"/>
  <c r="BF18" i="8"/>
  <c r="BE18" i="8"/>
  <c r="BD18" i="8"/>
  <c r="BC18" i="8"/>
  <c r="BB18" i="8"/>
  <c r="AX18" i="8"/>
  <c r="AW18" i="8"/>
  <c r="AV18" i="8"/>
  <c r="AQ18" i="8"/>
  <c r="AP18" i="8"/>
  <c r="AO18" i="8"/>
  <c r="BA18" i="8" s="1"/>
  <c r="BF17" i="8"/>
  <c r="BE17" i="8"/>
  <c r="BD17" i="8"/>
  <c r="BC17" i="8"/>
  <c r="BB17" i="8"/>
  <c r="AX17" i="8"/>
  <c r="AW17" i="8"/>
  <c r="AV17" i="8"/>
  <c r="AQ17" i="8"/>
  <c r="BA17" i="8" s="1"/>
  <c r="AP17" i="8"/>
  <c r="AO17" i="8"/>
  <c r="BF16" i="8"/>
  <c r="BE16" i="8"/>
  <c r="BD16" i="8"/>
  <c r="BC16" i="8"/>
  <c r="BB16" i="8"/>
  <c r="AX16" i="8"/>
  <c r="BA16" i="8" s="1"/>
  <c r="AW16" i="8"/>
  <c r="AV16" i="8"/>
  <c r="AQ16" i="8"/>
  <c r="AP16" i="8"/>
  <c r="AO16" i="8"/>
  <c r="BF15" i="8"/>
  <c r="BE15" i="8"/>
  <c r="BD15" i="8"/>
  <c r="BC15" i="8"/>
  <c r="BB15" i="8"/>
  <c r="BA15" i="8"/>
  <c r="AX15" i="8"/>
  <c r="AW15" i="8"/>
  <c r="AV15" i="8"/>
  <c r="AQ15" i="8"/>
  <c r="AP15" i="8"/>
  <c r="AO15" i="8"/>
  <c r="BF14" i="8"/>
  <c r="BE14" i="8"/>
  <c r="BD14" i="8"/>
  <c r="BC14" i="8"/>
  <c r="BB14" i="8"/>
  <c r="AX14" i="8"/>
  <c r="AW14" i="8"/>
  <c r="AV14" i="8"/>
  <c r="AQ14" i="8"/>
  <c r="AP14" i="8"/>
  <c r="AO14" i="8"/>
  <c r="BA14" i="8" s="1"/>
  <c r="BF13" i="8"/>
  <c r="BG13" i="8" s="1"/>
  <c r="BE13" i="8"/>
  <c r="BD13" i="8"/>
  <c r="BC13" i="8"/>
  <c r="BB13" i="8"/>
  <c r="AX13" i="8"/>
  <c r="AW13" i="8"/>
  <c r="AV13" i="8"/>
  <c r="AQ13" i="8"/>
  <c r="AP13" i="8"/>
  <c r="AO13" i="8"/>
  <c r="BA13" i="8" s="1"/>
  <c r="BG12" i="8"/>
  <c r="BF12" i="8"/>
  <c r="BE12" i="8"/>
  <c r="BD12" i="8"/>
  <c r="BC12" i="8"/>
  <c r="BB12" i="8"/>
  <c r="AX12" i="8"/>
  <c r="AW12" i="8"/>
  <c r="AV12" i="8"/>
  <c r="AQ12" i="8"/>
  <c r="AP12" i="8"/>
  <c r="AO12" i="8"/>
  <c r="BA12" i="8" s="1"/>
  <c r="BH12" i="8" s="1"/>
  <c r="BF11" i="8"/>
  <c r="BE11" i="8"/>
  <c r="BD11" i="8"/>
  <c r="BC11" i="8"/>
  <c r="BB11" i="8"/>
  <c r="AX11" i="8"/>
  <c r="AW11" i="8"/>
  <c r="AV11" i="8"/>
  <c r="AQ11" i="8"/>
  <c r="AP11" i="8"/>
  <c r="AO11" i="8"/>
  <c r="BF10" i="8"/>
  <c r="BE10" i="8"/>
  <c r="BD10" i="8"/>
  <c r="BC10" i="8"/>
  <c r="BB10" i="8"/>
  <c r="AX10" i="8"/>
  <c r="AW10" i="8"/>
  <c r="BA10" i="8" s="1"/>
  <c r="AV10" i="8"/>
  <c r="AQ10" i="8"/>
  <c r="AP10" i="8"/>
  <c r="AO10" i="8"/>
  <c r="BF9" i="8"/>
  <c r="BE9" i="8"/>
  <c r="BD9" i="8"/>
  <c r="BC9" i="8"/>
  <c r="BB9" i="8"/>
  <c r="BA9" i="8"/>
  <c r="AX9" i="8"/>
  <c r="AW9" i="8"/>
  <c r="AV9" i="8"/>
  <c r="AQ9" i="8"/>
  <c r="AP9" i="8"/>
  <c r="AO9" i="8"/>
  <c r="BF8" i="8"/>
  <c r="BE8" i="8"/>
  <c r="BD8" i="8"/>
  <c r="BC8" i="8"/>
  <c r="BB8" i="8"/>
  <c r="AX8" i="8"/>
  <c r="AW8" i="8"/>
  <c r="AV8" i="8"/>
  <c r="AQ8" i="8"/>
  <c r="AP8" i="8"/>
  <c r="AO8" i="8"/>
  <c r="BA8" i="8" s="1"/>
  <c r="BF7" i="8"/>
  <c r="BF1" i="8" s="1"/>
  <c r="BE7" i="8"/>
  <c r="BG7" i="8" s="1"/>
  <c r="BD7" i="8"/>
  <c r="BC7" i="8"/>
  <c r="BB7" i="8"/>
  <c r="AX7" i="8"/>
  <c r="AW7" i="8"/>
  <c r="AV7" i="8"/>
  <c r="AQ7" i="8"/>
  <c r="AP7" i="8"/>
  <c r="AO7" i="8"/>
  <c r="BA7" i="8" s="1"/>
  <c r="BF6" i="8"/>
  <c r="BE6" i="8"/>
  <c r="BD6" i="8"/>
  <c r="BC6" i="8"/>
  <c r="BB6" i="8"/>
  <c r="AX6" i="8"/>
  <c r="AW6" i="8"/>
  <c r="AV6" i="8"/>
  <c r="AQ6" i="8"/>
  <c r="AP6" i="8"/>
  <c r="AO6" i="8"/>
  <c r="BF5" i="8"/>
  <c r="BE5" i="8"/>
  <c r="BE1" i="8" s="1"/>
  <c r="BD5" i="8"/>
  <c r="BC5" i="8"/>
  <c r="BB5" i="8"/>
  <c r="AX5" i="8"/>
  <c r="AW5" i="8"/>
  <c r="AV5" i="8"/>
  <c r="AV1" i="8" s="1"/>
  <c r="AQ5" i="8"/>
  <c r="AP5" i="8"/>
  <c r="AO5" i="8"/>
  <c r="BF4" i="8"/>
  <c r="BE4" i="8"/>
  <c r="BD4" i="8"/>
  <c r="BC4" i="8"/>
  <c r="BB4" i="8"/>
  <c r="AX4" i="8"/>
  <c r="AW4" i="8"/>
  <c r="AV4" i="8"/>
  <c r="AQ4" i="8"/>
  <c r="AP4" i="8"/>
  <c r="AO4" i="8"/>
  <c r="BP1" i="8"/>
  <c r="BO1" i="8"/>
  <c r="BN1" i="8"/>
  <c r="BM1" i="8"/>
  <c r="BL1" i="8"/>
  <c r="BK1" i="8"/>
  <c r="AZ1" i="8"/>
  <c r="AY1" i="8"/>
  <c r="AU1" i="8"/>
  <c r="AT1" i="8"/>
  <c r="AS1" i="8"/>
  <c r="AR1" i="8"/>
  <c r="AN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BF544" i="7"/>
  <c r="BE544" i="7"/>
  <c r="BD544" i="7"/>
  <c r="BC544" i="7"/>
  <c r="BB544" i="7"/>
  <c r="AX544" i="7"/>
  <c r="AW544" i="7"/>
  <c r="AV544" i="7"/>
  <c r="AQ544" i="7"/>
  <c r="BA544" i="7" s="1"/>
  <c r="AP544" i="7"/>
  <c r="AO544" i="7"/>
  <c r="BF543" i="7"/>
  <c r="BE543" i="7"/>
  <c r="BD543" i="7"/>
  <c r="BC543" i="7"/>
  <c r="BB543" i="7"/>
  <c r="AX543" i="7"/>
  <c r="AW543" i="7"/>
  <c r="BA543" i="7" s="1"/>
  <c r="AV543" i="7"/>
  <c r="AQ543" i="7"/>
  <c r="AP543" i="7"/>
  <c r="AO543" i="7"/>
  <c r="BF542" i="7"/>
  <c r="BE542" i="7"/>
  <c r="BD542" i="7"/>
  <c r="BC542" i="7"/>
  <c r="BB542" i="7"/>
  <c r="BA542" i="7"/>
  <c r="AX542" i="7"/>
  <c r="AW542" i="7"/>
  <c r="AV542" i="7"/>
  <c r="AQ542" i="7"/>
  <c r="AP542" i="7"/>
  <c r="AO542" i="7"/>
  <c r="BF541" i="7"/>
  <c r="BE541" i="7"/>
  <c r="BD541" i="7"/>
  <c r="BC541" i="7"/>
  <c r="BB541" i="7"/>
  <c r="AX541" i="7"/>
  <c r="AW541" i="7"/>
  <c r="AV541" i="7"/>
  <c r="AQ541" i="7"/>
  <c r="AP541" i="7"/>
  <c r="AO541" i="7"/>
  <c r="BF540" i="7"/>
  <c r="BE540" i="7"/>
  <c r="BD540" i="7"/>
  <c r="BC540" i="7"/>
  <c r="BB540" i="7"/>
  <c r="AX540" i="7"/>
  <c r="AW540" i="7"/>
  <c r="AV540" i="7"/>
  <c r="AQ540" i="7"/>
  <c r="AP540" i="7"/>
  <c r="AO540" i="7"/>
  <c r="BF539" i="7"/>
  <c r="BE539" i="7"/>
  <c r="BD539" i="7"/>
  <c r="BC539" i="7"/>
  <c r="BB539" i="7"/>
  <c r="AX539" i="7"/>
  <c r="AW539" i="7"/>
  <c r="AV539" i="7"/>
  <c r="AQ539" i="7"/>
  <c r="AP539" i="7"/>
  <c r="AO539" i="7"/>
  <c r="BF538" i="7"/>
  <c r="BE538" i="7"/>
  <c r="BD538" i="7"/>
  <c r="BC538" i="7"/>
  <c r="BB538" i="7"/>
  <c r="AX538" i="7"/>
  <c r="AW538" i="7"/>
  <c r="AV538" i="7"/>
  <c r="BA538" i="7" s="1"/>
  <c r="AQ538" i="7"/>
  <c r="AP538" i="7"/>
  <c r="AO538" i="7"/>
  <c r="BF537" i="7"/>
  <c r="BE537" i="7"/>
  <c r="BD537" i="7"/>
  <c r="BC537" i="7"/>
  <c r="BB537" i="7"/>
  <c r="AX537" i="7"/>
  <c r="BA537" i="7" s="1"/>
  <c r="AW537" i="7"/>
  <c r="AV537" i="7"/>
  <c r="AQ537" i="7"/>
  <c r="AP537" i="7"/>
  <c r="AO537" i="7"/>
  <c r="BF536" i="7"/>
  <c r="BE536" i="7"/>
  <c r="BD536" i="7"/>
  <c r="BC536" i="7"/>
  <c r="BB536" i="7"/>
  <c r="BA536" i="7"/>
  <c r="AX536" i="7"/>
  <c r="AW536" i="7"/>
  <c r="AV536" i="7"/>
  <c r="AQ536" i="7"/>
  <c r="AP536" i="7"/>
  <c r="AO536" i="7"/>
  <c r="BF535" i="7"/>
  <c r="BE535" i="7"/>
  <c r="BD535" i="7"/>
  <c r="BC535" i="7"/>
  <c r="BB535" i="7"/>
  <c r="AX535" i="7"/>
  <c r="AW535" i="7"/>
  <c r="AV535" i="7"/>
  <c r="AQ535" i="7"/>
  <c r="AP535" i="7"/>
  <c r="AO535" i="7"/>
  <c r="BA535" i="7" s="1"/>
  <c r="BF534" i="7"/>
  <c r="BE534" i="7"/>
  <c r="BD534" i="7"/>
  <c r="BC534" i="7"/>
  <c r="BB534" i="7"/>
  <c r="AX534" i="7"/>
  <c r="AW534" i="7"/>
  <c r="AV534" i="7"/>
  <c r="AQ534" i="7"/>
  <c r="AP534" i="7"/>
  <c r="AO534" i="7"/>
  <c r="BG533" i="7"/>
  <c r="BF533" i="7"/>
  <c r="BE533" i="7"/>
  <c r="BD533" i="7"/>
  <c r="BC533" i="7"/>
  <c r="BB533" i="7"/>
  <c r="AX533" i="7"/>
  <c r="AW533" i="7"/>
  <c r="AV533" i="7"/>
  <c r="AQ533" i="7"/>
  <c r="AP533" i="7"/>
  <c r="AO533" i="7"/>
  <c r="BA533" i="7" s="1"/>
  <c r="BF532" i="7"/>
  <c r="BE532" i="7"/>
  <c r="BD532" i="7"/>
  <c r="BC532" i="7"/>
  <c r="BB532" i="7"/>
  <c r="BA532" i="7"/>
  <c r="AX532" i="7"/>
  <c r="AW532" i="7"/>
  <c r="AV532" i="7"/>
  <c r="AQ532" i="7"/>
  <c r="AP532" i="7"/>
  <c r="AO532" i="7"/>
  <c r="BF531" i="7"/>
  <c r="BE531" i="7"/>
  <c r="BD531" i="7"/>
  <c r="BC531" i="7"/>
  <c r="BB531" i="7"/>
  <c r="BA531" i="7"/>
  <c r="AX531" i="7"/>
  <c r="AW531" i="7"/>
  <c r="AV531" i="7"/>
  <c r="AQ531" i="7"/>
  <c r="AP531" i="7"/>
  <c r="AO531" i="7"/>
  <c r="BF530" i="7"/>
  <c r="BE530" i="7"/>
  <c r="BD530" i="7"/>
  <c r="BC530" i="7"/>
  <c r="BB530" i="7"/>
  <c r="BA530" i="7"/>
  <c r="AX530" i="7"/>
  <c r="AW530" i="7"/>
  <c r="AV530" i="7"/>
  <c r="AQ530" i="7"/>
  <c r="AP530" i="7"/>
  <c r="AO530" i="7"/>
  <c r="BF529" i="7"/>
  <c r="BE529" i="7"/>
  <c r="BG529" i="7" s="1"/>
  <c r="BD529" i="7"/>
  <c r="BC529" i="7"/>
  <c r="BB529" i="7"/>
  <c r="AX529" i="7"/>
  <c r="AW529" i="7"/>
  <c r="AV529" i="7"/>
  <c r="AQ529" i="7"/>
  <c r="AP529" i="7"/>
  <c r="AO529" i="7"/>
  <c r="BA529" i="7" s="1"/>
  <c r="BF528" i="7"/>
  <c r="BE528" i="7"/>
  <c r="BD528" i="7"/>
  <c r="BC528" i="7"/>
  <c r="BB528" i="7"/>
  <c r="AX528" i="7"/>
  <c r="AW528" i="7"/>
  <c r="AV528" i="7"/>
  <c r="AQ528" i="7"/>
  <c r="AP528" i="7"/>
  <c r="AO528" i="7"/>
  <c r="BA528" i="7" s="1"/>
  <c r="BF527" i="7"/>
  <c r="BE527" i="7"/>
  <c r="BD527" i="7"/>
  <c r="BC527" i="7"/>
  <c r="BB527" i="7"/>
  <c r="AX527" i="7"/>
  <c r="AW527" i="7"/>
  <c r="AV527" i="7"/>
  <c r="AQ527" i="7"/>
  <c r="AP527" i="7"/>
  <c r="AO527" i="7"/>
  <c r="BF526" i="7"/>
  <c r="BE526" i="7"/>
  <c r="BD526" i="7"/>
  <c r="BC526" i="7"/>
  <c r="BB526" i="7"/>
  <c r="AX526" i="7"/>
  <c r="AW526" i="7"/>
  <c r="AV526" i="7"/>
  <c r="AQ526" i="7"/>
  <c r="BA526" i="7" s="1"/>
  <c r="AP526" i="7"/>
  <c r="AO526" i="7"/>
  <c r="BF525" i="7"/>
  <c r="BE525" i="7"/>
  <c r="BD525" i="7"/>
  <c r="BC525" i="7"/>
  <c r="BB525" i="7"/>
  <c r="AX525" i="7"/>
  <c r="AW525" i="7"/>
  <c r="BA525" i="7" s="1"/>
  <c r="AV525" i="7"/>
  <c r="AQ525" i="7"/>
  <c r="AP525" i="7"/>
  <c r="AO525" i="7"/>
  <c r="BF524" i="7"/>
  <c r="BE524" i="7"/>
  <c r="BD524" i="7"/>
  <c r="BC524" i="7"/>
  <c r="BB524" i="7"/>
  <c r="BA524" i="7"/>
  <c r="AX524" i="7"/>
  <c r="AW524" i="7"/>
  <c r="AV524" i="7"/>
  <c r="AQ524" i="7"/>
  <c r="AP524" i="7"/>
  <c r="AO524" i="7"/>
  <c r="BF523" i="7"/>
  <c r="BE523" i="7"/>
  <c r="BD523" i="7"/>
  <c r="BC523" i="7"/>
  <c r="BB523" i="7"/>
  <c r="AX523" i="7"/>
  <c r="AW523" i="7"/>
  <c r="AV523" i="7"/>
  <c r="AQ523" i="7"/>
  <c r="AP523" i="7"/>
  <c r="AO523" i="7"/>
  <c r="BA523" i="7" s="1"/>
  <c r="BF522" i="7"/>
  <c r="BE522" i="7"/>
  <c r="BD522" i="7"/>
  <c r="BC522" i="7"/>
  <c r="BB522" i="7"/>
  <c r="AX522" i="7"/>
  <c r="AW522" i="7"/>
  <c r="AV522" i="7"/>
  <c r="AQ522" i="7"/>
  <c r="AP522" i="7"/>
  <c r="AO522" i="7"/>
  <c r="BH521" i="7"/>
  <c r="BF521" i="7"/>
  <c r="BE521" i="7"/>
  <c r="BD521" i="7"/>
  <c r="BC521" i="7"/>
  <c r="BB521" i="7"/>
  <c r="AX521" i="7"/>
  <c r="AW521" i="7"/>
  <c r="AV521" i="7"/>
  <c r="AQ521" i="7"/>
  <c r="AP521" i="7"/>
  <c r="AO521" i="7"/>
  <c r="BA521" i="7" s="1"/>
  <c r="BG521" i="7" s="1"/>
  <c r="BF520" i="7"/>
  <c r="BE520" i="7"/>
  <c r="BD520" i="7"/>
  <c r="BC520" i="7"/>
  <c r="BB520" i="7"/>
  <c r="AX520" i="7"/>
  <c r="AW520" i="7"/>
  <c r="AV520" i="7"/>
  <c r="AQ520" i="7"/>
  <c r="AP520" i="7"/>
  <c r="AO520" i="7"/>
  <c r="BF519" i="7"/>
  <c r="BE519" i="7"/>
  <c r="BD519" i="7"/>
  <c r="BC519" i="7"/>
  <c r="BB519" i="7"/>
  <c r="AX519" i="7"/>
  <c r="AW519" i="7"/>
  <c r="BA519" i="7" s="1"/>
  <c r="AV519" i="7"/>
  <c r="AQ519" i="7"/>
  <c r="AP519" i="7"/>
  <c r="AO519" i="7"/>
  <c r="BF518" i="7"/>
  <c r="BE518" i="7"/>
  <c r="BD518" i="7"/>
  <c r="BC518" i="7"/>
  <c r="BB518" i="7"/>
  <c r="BA518" i="7"/>
  <c r="AX518" i="7"/>
  <c r="AW518" i="7"/>
  <c r="AV518" i="7"/>
  <c r="AQ518" i="7"/>
  <c r="AP518" i="7"/>
  <c r="AO518" i="7"/>
  <c r="BF517" i="7"/>
  <c r="BE517" i="7"/>
  <c r="BD517" i="7"/>
  <c r="BC517" i="7"/>
  <c r="BB517" i="7"/>
  <c r="AX517" i="7"/>
  <c r="AW517" i="7"/>
  <c r="AV517" i="7"/>
  <c r="AQ517" i="7"/>
  <c r="AP517" i="7"/>
  <c r="AO517" i="7"/>
  <c r="BF516" i="7"/>
  <c r="BE516" i="7"/>
  <c r="BD516" i="7"/>
  <c r="BC516" i="7"/>
  <c r="BB516" i="7"/>
  <c r="AX516" i="7"/>
  <c r="AW516" i="7"/>
  <c r="AV516" i="7"/>
  <c r="AQ516" i="7"/>
  <c r="AP516" i="7"/>
  <c r="AO516" i="7"/>
  <c r="BF515" i="7"/>
  <c r="BE515" i="7"/>
  <c r="BD515" i="7"/>
  <c r="BC515" i="7"/>
  <c r="BB515" i="7"/>
  <c r="AX515" i="7"/>
  <c r="AW515" i="7"/>
  <c r="AV515" i="7"/>
  <c r="AQ515" i="7"/>
  <c r="AP515" i="7"/>
  <c r="AO515" i="7"/>
  <c r="BF514" i="7"/>
  <c r="BE514" i="7"/>
  <c r="BD514" i="7"/>
  <c r="BC514" i="7"/>
  <c r="BB514" i="7"/>
  <c r="AX514" i="7"/>
  <c r="AW514" i="7"/>
  <c r="AV514" i="7"/>
  <c r="BA514" i="7" s="1"/>
  <c r="AQ514" i="7"/>
  <c r="AP514" i="7"/>
  <c r="AO514" i="7"/>
  <c r="BF513" i="7"/>
  <c r="BE513" i="7"/>
  <c r="BD513" i="7"/>
  <c r="BC513" i="7"/>
  <c r="BB513" i="7"/>
  <c r="BA513" i="7"/>
  <c r="AX513" i="7"/>
  <c r="AW513" i="7"/>
  <c r="AV513" i="7"/>
  <c r="AQ513" i="7"/>
  <c r="AP513" i="7"/>
  <c r="AO513" i="7"/>
  <c r="BF512" i="7"/>
  <c r="BE512" i="7"/>
  <c r="BD512" i="7"/>
  <c r="BC512" i="7"/>
  <c r="BB512" i="7"/>
  <c r="BA512" i="7"/>
  <c r="AX512" i="7"/>
  <c r="AW512" i="7"/>
  <c r="AV512" i="7"/>
  <c r="AQ512" i="7"/>
  <c r="AP512" i="7"/>
  <c r="AO512" i="7"/>
  <c r="BF511" i="7"/>
  <c r="BE511" i="7"/>
  <c r="BD511" i="7"/>
  <c r="BC511" i="7"/>
  <c r="BB511" i="7"/>
  <c r="AX511" i="7"/>
  <c r="AW511" i="7"/>
  <c r="AV511" i="7"/>
  <c r="AQ511" i="7"/>
  <c r="AP511" i="7"/>
  <c r="AO511" i="7"/>
  <c r="BA511" i="7" s="1"/>
  <c r="BF510" i="7"/>
  <c r="BE510" i="7"/>
  <c r="BD510" i="7"/>
  <c r="BC510" i="7"/>
  <c r="BB510" i="7"/>
  <c r="AX510" i="7"/>
  <c r="AW510" i="7"/>
  <c r="AV510" i="7"/>
  <c r="AQ510" i="7"/>
  <c r="AP510" i="7"/>
  <c r="AO510" i="7"/>
  <c r="BG509" i="7"/>
  <c r="BF509" i="7"/>
  <c r="BE509" i="7"/>
  <c r="BD509" i="7"/>
  <c r="BC509" i="7"/>
  <c r="BB509" i="7"/>
  <c r="AX509" i="7"/>
  <c r="AW509" i="7"/>
  <c r="AV509" i="7"/>
  <c r="AQ509" i="7"/>
  <c r="AP509" i="7"/>
  <c r="AO509" i="7"/>
  <c r="BA509" i="7" s="1"/>
  <c r="BF508" i="7"/>
  <c r="BE508" i="7"/>
  <c r="BD508" i="7"/>
  <c r="BC508" i="7"/>
  <c r="BB508" i="7"/>
  <c r="BA508" i="7"/>
  <c r="AX508" i="7"/>
  <c r="AW508" i="7"/>
  <c r="AV508" i="7"/>
  <c r="AQ508" i="7"/>
  <c r="AP508" i="7"/>
  <c r="AO508" i="7"/>
  <c r="BF507" i="7"/>
  <c r="BE507" i="7"/>
  <c r="BD507" i="7"/>
  <c r="BC507" i="7"/>
  <c r="BB507" i="7"/>
  <c r="BA507" i="7"/>
  <c r="AX507" i="7"/>
  <c r="AW507" i="7"/>
  <c r="AV507" i="7"/>
  <c r="AQ507" i="7"/>
  <c r="AP507" i="7"/>
  <c r="AO507" i="7"/>
  <c r="BF506" i="7"/>
  <c r="BE506" i="7"/>
  <c r="BD506" i="7"/>
  <c r="BC506" i="7"/>
  <c r="BB506" i="7"/>
  <c r="BA506" i="7"/>
  <c r="AX506" i="7"/>
  <c r="AW506" i="7"/>
  <c r="AV506" i="7"/>
  <c r="AQ506" i="7"/>
  <c r="AP506" i="7"/>
  <c r="AO506" i="7"/>
  <c r="BH505" i="7"/>
  <c r="BF505" i="7"/>
  <c r="BE505" i="7"/>
  <c r="BD505" i="7"/>
  <c r="BC505" i="7"/>
  <c r="BB505" i="7"/>
  <c r="AX505" i="7"/>
  <c r="AW505" i="7"/>
  <c r="AV505" i="7"/>
  <c r="AQ505" i="7"/>
  <c r="AP505" i="7"/>
  <c r="AO505" i="7"/>
  <c r="BA505" i="7" s="1"/>
  <c r="BG505" i="7" s="1"/>
  <c r="BF504" i="7"/>
  <c r="BE504" i="7"/>
  <c r="BD504" i="7"/>
  <c r="BC504" i="7"/>
  <c r="BB504" i="7"/>
  <c r="AX504" i="7"/>
  <c r="AW504" i="7"/>
  <c r="AV504" i="7"/>
  <c r="AQ504" i="7"/>
  <c r="AP504" i="7"/>
  <c r="AO504" i="7"/>
  <c r="BF503" i="7"/>
  <c r="BE503" i="7"/>
  <c r="BD503" i="7"/>
  <c r="BC503" i="7"/>
  <c r="BB503" i="7"/>
  <c r="AX503" i="7"/>
  <c r="AW503" i="7"/>
  <c r="AV503" i="7"/>
  <c r="AQ503" i="7"/>
  <c r="AP503" i="7"/>
  <c r="AO503" i="7"/>
  <c r="BF502" i="7"/>
  <c r="BE502" i="7"/>
  <c r="BD502" i="7"/>
  <c r="BC502" i="7"/>
  <c r="BB502" i="7"/>
  <c r="AX502" i="7"/>
  <c r="AW502" i="7"/>
  <c r="AV502" i="7"/>
  <c r="AQ502" i="7"/>
  <c r="BA502" i="7" s="1"/>
  <c r="AP502" i="7"/>
  <c r="AO502" i="7"/>
  <c r="BF501" i="7"/>
  <c r="BE501" i="7"/>
  <c r="BD501" i="7"/>
  <c r="BC501" i="7"/>
  <c r="BB501" i="7"/>
  <c r="AX501" i="7"/>
  <c r="BA501" i="7" s="1"/>
  <c r="AW501" i="7"/>
  <c r="AV501" i="7"/>
  <c r="AQ501" i="7"/>
  <c r="AP501" i="7"/>
  <c r="AO501" i="7"/>
  <c r="BF500" i="7"/>
  <c r="BE500" i="7"/>
  <c r="BD500" i="7"/>
  <c r="BC500" i="7"/>
  <c r="BB500" i="7"/>
  <c r="BA500" i="7"/>
  <c r="AX500" i="7"/>
  <c r="AW500" i="7"/>
  <c r="AV500" i="7"/>
  <c r="AQ500" i="7"/>
  <c r="AP500" i="7"/>
  <c r="AO500" i="7"/>
  <c r="BF499" i="7"/>
  <c r="BE499" i="7"/>
  <c r="BD499" i="7"/>
  <c r="BC499" i="7"/>
  <c r="BB499" i="7"/>
  <c r="AX499" i="7"/>
  <c r="AW499" i="7"/>
  <c r="AV499" i="7"/>
  <c r="AQ499" i="7"/>
  <c r="AP499" i="7"/>
  <c r="AO499" i="7"/>
  <c r="BA499" i="7" s="1"/>
  <c r="BF498" i="7"/>
  <c r="BE498" i="7"/>
  <c r="BD498" i="7"/>
  <c r="BC498" i="7"/>
  <c r="BB498" i="7"/>
  <c r="AX498" i="7"/>
  <c r="AW498" i="7"/>
  <c r="AV498" i="7"/>
  <c r="AQ498" i="7"/>
  <c r="AP498" i="7"/>
  <c r="AO498" i="7"/>
  <c r="BF497" i="7"/>
  <c r="BE497" i="7"/>
  <c r="BD497" i="7"/>
  <c r="BC497" i="7"/>
  <c r="BB497" i="7"/>
  <c r="AX497" i="7"/>
  <c r="AW497" i="7"/>
  <c r="AV497" i="7"/>
  <c r="AQ497" i="7"/>
  <c r="AP497" i="7"/>
  <c r="AO497" i="7"/>
  <c r="BF496" i="7"/>
  <c r="BE496" i="7"/>
  <c r="BD496" i="7"/>
  <c r="BC496" i="7"/>
  <c r="BB496" i="7"/>
  <c r="AX496" i="7"/>
  <c r="AW496" i="7"/>
  <c r="AV496" i="7"/>
  <c r="AQ496" i="7"/>
  <c r="BA496" i="7" s="1"/>
  <c r="AP496" i="7"/>
  <c r="AO496" i="7"/>
  <c r="BF495" i="7"/>
  <c r="BE495" i="7"/>
  <c r="BD495" i="7"/>
  <c r="BC495" i="7"/>
  <c r="BB495" i="7"/>
  <c r="AX495" i="7"/>
  <c r="AW495" i="7"/>
  <c r="BA495" i="7" s="1"/>
  <c r="AV495" i="7"/>
  <c r="AQ495" i="7"/>
  <c r="AP495" i="7"/>
  <c r="AO495" i="7"/>
  <c r="BF494" i="7"/>
  <c r="BE494" i="7"/>
  <c r="BD494" i="7"/>
  <c r="BC494" i="7"/>
  <c r="BB494" i="7"/>
  <c r="BA494" i="7"/>
  <c r="AX494" i="7"/>
  <c r="AW494" i="7"/>
  <c r="AV494" i="7"/>
  <c r="AQ494" i="7"/>
  <c r="AP494" i="7"/>
  <c r="AO494" i="7"/>
  <c r="BF493" i="7"/>
  <c r="BE493" i="7"/>
  <c r="BD493" i="7"/>
  <c r="BC493" i="7"/>
  <c r="BB493" i="7"/>
  <c r="AX493" i="7"/>
  <c r="AW493" i="7"/>
  <c r="AV493" i="7"/>
  <c r="AQ493" i="7"/>
  <c r="AP493" i="7"/>
  <c r="AO493" i="7"/>
  <c r="BF492" i="7"/>
  <c r="BE492" i="7"/>
  <c r="BD492" i="7"/>
  <c r="BC492" i="7"/>
  <c r="BB492" i="7"/>
  <c r="AX492" i="7"/>
  <c r="AW492" i="7"/>
  <c r="AV492" i="7"/>
  <c r="AQ492" i="7"/>
  <c r="AP492" i="7"/>
  <c r="AO492" i="7"/>
  <c r="BF491" i="7"/>
  <c r="BE491" i="7"/>
  <c r="BD491" i="7"/>
  <c r="BC491" i="7"/>
  <c r="BB491" i="7"/>
  <c r="AX491" i="7"/>
  <c r="AW491" i="7"/>
  <c r="AV491" i="7"/>
  <c r="AQ491" i="7"/>
  <c r="AP491" i="7"/>
  <c r="AO491" i="7"/>
  <c r="BF490" i="7"/>
  <c r="BE490" i="7"/>
  <c r="BD490" i="7"/>
  <c r="BC490" i="7"/>
  <c r="BB490" i="7"/>
  <c r="AX490" i="7"/>
  <c r="AW490" i="7"/>
  <c r="AV490" i="7"/>
  <c r="BA490" i="7" s="1"/>
  <c r="AQ490" i="7"/>
  <c r="AP490" i="7"/>
  <c r="AO490" i="7"/>
  <c r="BF489" i="7"/>
  <c r="BE489" i="7"/>
  <c r="BD489" i="7"/>
  <c r="BC489" i="7"/>
  <c r="BB489" i="7"/>
  <c r="AX489" i="7"/>
  <c r="BA489" i="7" s="1"/>
  <c r="AW489" i="7"/>
  <c r="AV489" i="7"/>
  <c r="AQ489" i="7"/>
  <c r="AP489" i="7"/>
  <c r="AO489" i="7"/>
  <c r="BF488" i="7"/>
  <c r="BE488" i="7"/>
  <c r="BD488" i="7"/>
  <c r="BC488" i="7"/>
  <c r="BB488" i="7"/>
  <c r="BA488" i="7"/>
  <c r="AX488" i="7"/>
  <c r="AW488" i="7"/>
  <c r="AV488" i="7"/>
  <c r="AQ488" i="7"/>
  <c r="AP488" i="7"/>
  <c r="AO488" i="7"/>
  <c r="BF487" i="7"/>
  <c r="BE487" i="7"/>
  <c r="BD487" i="7"/>
  <c r="BC487" i="7"/>
  <c r="BB487" i="7"/>
  <c r="AX487" i="7"/>
  <c r="AW487" i="7"/>
  <c r="AV487" i="7"/>
  <c r="AQ487" i="7"/>
  <c r="AP487" i="7"/>
  <c r="AO487" i="7"/>
  <c r="BA487" i="7" s="1"/>
  <c r="BF486" i="7"/>
  <c r="BE486" i="7"/>
  <c r="BD486" i="7"/>
  <c r="BC486" i="7"/>
  <c r="BB486" i="7"/>
  <c r="AX486" i="7"/>
  <c r="AW486" i="7"/>
  <c r="AV486" i="7"/>
  <c r="AQ486" i="7"/>
  <c r="AP486" i="7"/>
  <c r="AO486" i="7"/>
  <c r="BG485" i="7"/>
  <c r="BF485" i="7"/>
  <c r="BE485" i="7"/>
  <c r="BD485" i="7"/>
  <c r="BC485" i="7"/>
  <c r="BB485" i="7"/>
  <c r="AX485" i="7"/>
  <c r="AW485" i="7"/>
  <c r="AV485" i="7"/>
  <c r="AQ485" i="7"/>
  <c r="AP485" i="7"/>
  <c r="AO485" i="7"/>
  <c r="BA485" i="7" s="1"/>
  <c r="BF484" i="7"/>
  <c r="BE484" i="7"/>
  <c r="BD484" i="7"/>
  <c r="BC484" i="7"/>
  <c r="BB484" i="7"/>
  <c r="BA484" i="7"/>
  <c r="AX484" i="7"/>
  <c r="AW484" i="7"/>
  <c r="AV484" i="7"/>
  <c r="AQ484" i="7"/>
  <c r="AP484" i="7"/>
  <c r="AO484" i="7"/>
  <c r="BF483" i="7"/>
  <c r="BE483" i="7"/>
  <c r="BD483" i="7"/>
  <c r="BC483" i="7"/>
  <c r="BB483" i="7"/>
  <c r="BA483" i="7"/>
  <c r="AX483" i="7"/>
  <c r="AW483" i="7"/>
  <c r="AV483" i="7"/>
  <c r="AQ483" i="7"/>
  <c r="AP483" i="7"/>
  <c r="AO483" i="7"/>
  <c r="BF482" i="7"/>
  <c r="BE482" i="7"/>
  <c r="BD482" i="7"/>
  <c r="BC482" i="7"/>
  <c r="BB482" i="7"/>
  <c r="BA482" i="7"/>
  <c r="AX482" i="7"/>
  <c r="AW482" i="7"/>
  <c r="AV482" i="7"/>
  <c r="AQ482" i="7"/>
  <c r="AP482" i="7"/>
  <c r="AO482" i="7"/>
  <c r="BF481" i="7"/>
  <c r="BE481" i="7"/>
  <c r="BG481" i="7" s="1"/>
  <c r="BD481" i="7"/>
  <c r="BC481" i="7"/>
  <c r="BB481" i="7"/>
  <c r="AX481" i="7"/>
  <c r="AW481" i="7"/>
  <c r="AV481" i="7"/>
  <c r="AQ481" i="7"/>
  <c r="AP481" i="7"/>
  <c r="AO481" i="7"/>
  <c r="BA481" i="7" s="1"/>
  <c r="BF480" i="7"/>
  <c r="BG480" i="7" s="1"/>
  <c r="BE480" i="7"/>
  <c r="BD480" i="7"/>
  <c r="BC480" i="7"/>
  <c r="BB480" i="7"/>
  <c r="AX480" i="7"/>
  <c r="AW480" i="7"/>
  <c r="AV480" i="7"/>
  <c r="AQ480" i="7"/>
  <c r="AP480" i="7"/>
  <c r="AO480" i="7"/>
  <c r="BA480" i="7" s="1"/>
  <c r="BG479" i="7"/>
  <c r="BF479" i="7"/>
  <c r="BE479" i="7"/>
  <c r="BD479" i="7"/>
  <c r="BC479" i="7"/>
  <c r="BB479" i="7"/>
  <c r="AX479" i="7"/>
  <c r="AW479" i="7"/>
  <c r="AV479" i="7"/>
  <c r="AQ479" i="7"/>
  <c r="AP479" i="7"/>
  <c r="AO479" i="7"/>
  <c r="BA479" i="7" s="1"/>
  <c r="BH479" i="7" s="1"/>
  <c r="BF478" i="7"/>
  <c r="BE478" i="7"/>
  <c r="BD478" i="7"/>
  <c r="BC478" i="7"/>
  <c r="BB478" i="7"/>
  <c r="AX478" i="7"/>
  <c r="AW478" i="7"/>
  <c r="AV478" i="7"/>
  <c r="AQ478" i="7"/>
  <c r="BA478" i="7" s="1"/>
  <c r="AP478" i="7"/>
  <c r="AO478" i="7"/>
  <c r="BF477" i="7"/>
  <c r="BE477" i="7"/>
  <c r="BD477" i="7"/>
  <c r="BC477" i="7"/>
  <c r="BB477" i="7"/>
  <c r="AX477" i="7"/>
  <c r="BA477" i="7" s="1"/>
  <c r="AW477" i="7"/>
  <c r="AV477" i="7"/>
  <c r="AQ477" i="7"/>
  <c r="AP477" i="7"/>
  <c r="AO477" i="7"/>
  <c r="BF476" i="7"/>
  <c r="BE476" i="7"/>
  <c r="BD476" i="7"/>
  <c r="BC476" i="7"/>
  <c r="BB476" i="7"/>
  <c r="BA476" i="7"/>
  <c r="AX476" i="7"/>
  <c r="AW476" i="7"/>
  <c r="AV476" i="7"/>
  <c r="AQ476" i="7"/>
  <c r="AP476" i="7"/>
  <c r="AO476" i="7"/>
  <c r="BF475" i="7"/>
  <c r="BE475" i="7"/>
  <c r="BD475" i="7"/>
  <c r="BC475" i="7"/>
  <c r="BB475" i="7"/>
  <c r="AX475" i="7"/>
  <c r="AW475" i="7"/>
  <c r="AV475" i="7"/>
  <c r="AQ475" i="7"/>
  <c r="AP475" i="7"/>
  <c r="AO475" i="7"/>
  <c r="BA475" i="7" s="1"/>
  <c r="BF474" i="7"/>
  <c r="BE474" i="7"/>
  <c r="BD474" i="7"/>
  <c r="BC474" i="7"/>
  <c r="BB474" i="7"/>
  <c r="AX474" i="7"/>
  <c r="AW474" i="7"/>
  <c r="AV474" i="7"/>
  <c r="AQ474" i="7"/>
  <c r="AP474" i="7"/>
  <c r="AO474" i="7"/>
  <c r="BH473" i="7"/>
  <c r="BF473" i="7"/>
  <c r="BE473" i="7"/>
  <c r="BD473" i="7"/>
  <c r="BC473" i="7"/>
  <c r="BB473" i="7"/>
  <c r="AX473" i="7"/>
  <c r="AW473" i="7"/>
  <c r="AV473" i="7"/>
  <c r="AQ473" i="7"/>
  <c r="AP473" i="7"/>
  <c r="AO473" i="7"/>
  <c r="BA473" i="7" s="1"/>
  <c r="BG473" i="7" s="1"/>
  <c r="BF472" i="7"/>
  <c r="BE472" i="7"/>
  <c r="BD472" i="7"/>
  <c r="BC472" i="7"/>
  <c r="BB472" i="7"/>
  <c r="AX472" i="7"/>
  <c r="AW472" i="7"/>
  <c r="AV472" i="7"/>
  <c r="AQ472" i="7"/>
  <c r="AP472" i="7"/>
  <c r="AO472" i="7"/>
  <c r="BF471" i="7"/>
  <c r="BE471" i="7"/>
  <c r="BD471" i="7"/>
  <c r="BC471" i="7"/>
  <c r="BB471" i="7"/>
  <c r="AX471" i="7"/>
  <c r="BA471" i="7" s="1"/>
  <c r="AW471" i="7"/>
  <c r="AV471" i="7"/>
  <c r="AQ471" i="7"/>
  <c r="AP471" i="7"/>
  <c r="AO471" i="7"/>
  <c r="BF470" i="7"/>
  <c r="BE470" i="7"/>
  <c r="BD470" i="7"/>
  <c r="BC470" i="7"/>
  <c r="BB470" i="7"/>
  <c r="BA470" i="7"/>
  <c r="AX470" i="7"/>
  <c r="AW470" i="7"/>
  <c r="AV470" i="7"/>
  <c r="AQ470" i="7"/>
  <c r="AP470" i="7"/>
  <c r="AO470" i="7"/>
  <c r="BF469" i="7"/>
  <c r="BE469" i="7"/>
  <c r="BD469" i="7"/>
  <c r="BC469" i="7"/>
  <c r="BB469" i="7"/>
  <c r="AX469" i="7"/>
  <c r="AW469" i="7"/>
  <c r="AV469" i="7"/>
  <c r="AQ469" i="7"/>
  <c r="AP469" i="7"/>
  <c r="AO469" i="7"/>
  <c r="BF468" i="7"/>
  <c r="BE468" i="7"/>
  <c r="BD468" i="7"/>
  <c r="BC468" i="7"/>
  <c r="BB468" i="7"/>
  <c r="BA468" i="7"/>
  <c r="AX468" i="7"/>
  <c r="AW468" i="7"/>
  <c r="AV468" i="7"/>
  <c r="AQ468" i="7"/>
  <c r="AP468" i="7"/>
  <c r="AO468" i="7"/>
  <c r="BF467" i="7"/>
  <c r="BE467" i="7"/>
  <c r="BD467" i="7"/>
  <c r="BC467" i="7"/>
  <c r="BB467" i="7"/>
  <c r="AX467" i="7"/>
  <c r="AW467" i="7"/>
  <c r="AV467" i="7"/>
  <c r="AQ467" i="7"/>
  <c r="AP467" i="7"/>
  <c r="AO467" i="7"/>
  <c r="BF466" i="7"/>
  <c r="BE466" i="7"/>
  <c r="BD466" i="7"/>
  <c r="BC466" i="7"/>
  <c r="BB466" i="7"/>
  <c r="AX466" i="7"/>
  <c r="BA466" i="7" s="1"/>
  <c r="AW466" i="7"/>
  <c r="AV466" i="7"/>
  <c r="AQ466" i="7"/>
  <c r="AP466" i="7"/>
  <c r="AO466" i="7"/>
  <c r="BF465" i="7"/>
  <c r="BE465" i="7"/>
  <c r="BD465" i="7"/>
  <c r="BC465" i="7"/>
  <c r="BB465" i="7"/>
  <c r="BA465" i="7"/>
  <c r="AX465" i="7"/>
  <c r="AW465" i="7"/>
  <c r="AV465" i="7"/>
  <c r="AQ465" i="7"/>
  <c r="AP465" i="7"/>
  <c r="AO465" i="7"/>
  <c r="BF464" i="7"/>
  <c r="BE464" i="7"/>
  <c r="BD464" i="7"/>
  <c r="BC464" i="7"/>
  <c r="BB464" i="7"/>
  <c r="BA464" i="7"/>
  <c r="AX464" i="7"/>
  <c r="AW464" i="7"/>
  <c r="AV464" i="7"/>
  <c r="AQ464" i="7"/>
  <c r="AP464" i="7"/>
  <c r="AO464" i="7"/>
  <c r="BF463" i="7"/>
  <c r="BE463" i="7"/>
  <c r="BD463" i="7"/>
  <c r="BC463" i="7"/>
  <c r="BB463" i="7"/>
  <c r="AX463" i="7"/>
  <c r="AW463" i="7"/>
  <c r="AV463" i="7"/>
  <c r="AQ463" i="7"/>
  <c r="AP463" i="7"/>
  <c r="AO463" i="7"/>
  <c r="BA463" i="7" s="1"/>
  <c r="BF462" i="7"/>
  <c r="BE462" i="7"/>
  <c r="BD462" i="7"/>
  <c r="BC462" i="7"/>
  <c r="BB462" i="7"/>
  <c r="AX462" i="7"/>
  <c r="AW462" i="7"/>
  <c r="AV462" i="7"/>
  <c r="AQ462" i="7"/>
  <c r="AP462" i="7"/>
  <c r="AO462" i="7"/>
  <c r="BF461" i="7"/>
  <c r="BE461" i="7"/>
  <c r="BD461" i="7"/>
  <c r="BC461" i="7"/>
  <c r="BB461" i="7"/>
  <c r="AX461" i="7"/>
  <c r="AW461" i="7"/>
  <c r="AV461" i="7"/>
  <c r="AQ461" i="7"/>
  <c r="AP461" i="7"/>
  <c r="AO461" i="7"/>
  <c r="BF460" i="7"/>
  <c r="BE460" i="7"/>
  <c r="BD460" i="7"/>
  <c r="BC460" i="7"/>
  <c r="BB460" i="7"/>
  <c r="AX460" i="7"/>
  <c r="AW460" i="7"/>
  <c r="AV460" i="7"/>
  <c r="AQ460" i="7"/>
  <c r="AP460" i="7"/>
  <c r="AO460" i="7"/>
  <c r="BF459" i="7"/>
  <c r="BE459" i="7"/>
  <c r="BD459" i="7"/>
  <c r="BC459" i="7"/>
  <c r="BB459" i="7"/>
  <c r="AX459" i="7"/>
  <c r="AW459" i="7"/>
  <c r="AV459" i="7"/>
  <c r="AQ459" i="7"/>
  <c r="AP459" i="7"/>
  <c r="AO459" i="7"/>
  <c r="BF458" i="7"/>
  <c r="BE458" i="7"/>
  <c r="BD458" i="7"/>
  <c r="BC458" i="7"/>
  <c r="BB458" i="7"/>
  <c r="AX458" i="7"/>
  <c r="AW458" i="7"/>
  <c r="AV458" i="7"/>
  <c r="AQ458" i="7"/>
  <c r="BA458" i="7" s="1"/>
  <c r="AP458" i="7"/>
  <c r="AO458" i="7"/>
  <c r="BF457" i="7"/>
  <c r="BE457" i="7"/>
  <c r="BD457" i="7"/>
  <c r="BC457" i="7"/>
  <c r="BB457" i="7"/>
  <c r="AX457" i="7"/>
  <c r="AW457" i="7"/>
  <c r="AV457" i="7"/>
  <c r="AQ457" i="7"/>
  <c r="AP457" i="7"/>
  <c r="AO457" i="7"/>
  <c r="BF456" i="7"/>
  <c r="BE456" i="7"/>
  <c r="BD456" i="7"/>
  <c r="BC456" i="7"/>
  <c r="BB456" i="7"/>
  <c r="BA456" i="7"/>
  <c r="AX456" i="7"/>
  <c r="AW456" i="7"/>
  <c r="AV456" i="7"/>
  <c r="AQ456" i="7"/>
  <c r="AP456" i="7"/>
  <c r="AO456" i="7"/>
  <c r="BF455" i="7"/>
  <c r="BE455" i="7"/>
  <c r="BD455" i="7"/>
  <c r="BC455" i="7"/>
  <c r="BB455" i="7"/>
  <c r="AX455" i="7"/>
  <c r="AW455" i="7"/>
  <c r="AV455" i="7"/>
  <c r="AQ455" i="7"/>
  <c r="AP455" i="7"/>
  <c r="AO455" i="7"/>
  <c r="BF454" i="7"/>
  <c r="BE454" i="7"/>
  <c r="BD454" i="7"/>
  <c r="BC454" i="7"/>
  <c r="BB454" i="7"/>
  <c r="AX454" i="7"/>
  <c r="AW454" i="7"/>
  <c r="AV454" i="7"/>
  <c r="AQ454" i="7"/>
  <c r="AP454" i="7"/>
  <c r="AO454" i="7"/>
  <c r="BF453" i="7"/>
  <c r="BE453" i="7"/>
  <c r="BD453" i="7"/>
  <c r="BC453" i="7"/>
  <c r="BB453" i="7"/>
  <c r="AX453" i="7"/>
  <c r="AW453" i="7"/>
  <c r="BA453" i="7" s="1"/>
  <c r="AV453" i="7"/>
  <c r="AQ453" i="7"/>
  <c r="AP453" i="7"/>
  <c r="AO453" i="7"/>
  <c r="BF452" i="7"/>
  <c r="BE452" i="7"/>
  <c r="BD452" i="7"/>
  <c r="BC452" i="7"/>
  <c r="BB452" i="7"/>
  <c r="BA452" i="7"/>
  <c r="AX452" i="7"/>
  <c r="AW452" i="7"/>
  <c r="AV452" i="7"/>
  <c r="AQ452" i="7"/>
  <c r="AP452" i="7"/>
  <c r="AO452" i="7"/>
  <c r="BF451" i="7"/>
  <c r="BE451" i="7"/>
  <c r="BD451" i="7"/>
  <c r="BC451" i="7"/>
  <c r="BB451" i="7"/>
  <c r="AX451" i="7"/>
  <c r="AW451" i="7"/>
  <c r="AV451" i="7"/>
  <c r="AQ451" i="7"/>
  <c r="AP451" i="7"/>
  <c r="AO451" i="7"/>
  <c r="BG450" i="7"/>
  <c r="BF450" i="7"/>
  <c r="BE450" i="7"/>
  <c r="BD450" i="7"/>
  <c r="BC450" i="7"/>
  <c r="BB450" i="7"/>
  <c r="AX450" i="7"/>
  <c r="AW450" i="7"/>
  <c r="AV450" i="7"/>
  <c r="AQ450" i="7"/>
  <c r="AP450" i="7"/>
  <c r="AO450" i="7"/>
  <c r="BA450" i="7" s="1"/>
  <c r="BF449" i="7"/>
  <c r="BE449" i="7"/>
  <c r="BD449" i="7"/>
  <c r="BC449" i="7"/>
  <c r="BB449" i="7"/>
  <c r="AX449" i="7"/>
  <c r="AW449" i="7"/>
  <c r="AV449" i="7"/>
  <c r="AQ449" i="7"/>
  <c r="AP449" i="7"/>
  <c r="AO449" i="7"/>
  <c r="BA449" i="7" s="1"/>
  <c r="BG449" i="7" s="1"/>
  <c r="BF448" i="7"/>
  <c r="BE448" i="7"/>
  <c r="BD448" i="7"/>
  <c r="BC448" i="7"/>
  <c r="BB448" i="7"/>
  <c r="AX448" i="7"/>
  <c r="AW448" i="7"/>
  <c r="AV448" i="7"/>
  <c r="AQ448" i="7"/>
  <c r="BA448" i="7" s="1"/>
  <c r="AP448" i="7"/>
  <c r="AO448" i="7"/>
  <c r="BG447" i="7"/>
  <c r="BF447" i="7"/>
  <c r="BE447" i="7"/>
  <c r="BD447" i="7"/>
  <c r="BC447" i="7"/>
  <c r="BB447" i="7"/>
  <c r="AX447" i="7"/>
  <c r="AW447" i="7"/>
  <c r="AV447" i="7"/>
  <c r="AQ447" i="7"/>
  <c r="AP447" i="7"/>
  <c r="AO447" i="7"/>
  <c r="BA447" i="7" s="1"/>
  <c r="BF446" i="7"/>
  <c r="BE446" i="7"/>
  <c r="BD446" i="7"/>
  <c r="BC446" i="7"/>
  <c r="BB446" i="7"/>
  <c r="AX446" i="7"/>
  <c r="AW446" i="7"/>
  <c r="AV446" i="7"/>
  <c r="AQ446" i="7"/>
  <c r="BA446" i="7" s="1"/>
  <c r="AP446" i="7"/>
  <c r="AO446" i="7"/>
  <c r="BF445" i="7"/>
  <c r="BE445" i="7"/>
  <c r="BD445" i="7"/>
  <c r="BC445" i="7"/>
  <c r="BB445" i="7"/>
  <c r="AX445" i="7"/>
  <c r="AW445" i="7"/>
  <c r="AV445" i="7"/>
  <c r="AQ445" i="7"/>
  <c r="AP445" i="7"/>
  <c r="AO445" i="7"/>
  <c r="BA445" i="7" s="1"/>
  <c r="BF444" i="7"/>
  <c r="BE444" i="7"/>
  <c r="BD444" i="7"/>
  <c r="BC444" i="7"/>
  <c r="BB444" i="7"/>
  <c r="AX444" i="7"/>
  <c r="AW444" i="7"/>
  <c r="AV444" i="7"/>
  <c r="AQ444" i="7"/>
  <c r="AP444" i="7"/>
  <c r="AO444" i="7"/>
  <c r="BA444" i="7" s="1"/>
  <c r="BF443" i="7"/>
  <c r="BE443" i="7"/>
  <c r="BD443" i="7"/>
  <c r="BC443" i="7"/>
  <c r="BB443" i="7"/>
  <c r="AX443" i="7"/>
  <c r="AW443" i="7"/>
  <c r="AV443" i="7"/>
  <c r="AQ443" i="7"/>
  <c r="AP443" i="7"/>
  <c r="AO443" i="7"/>
  <c r="BF442" i="7"/>
  <c r="BE442" i="7"/>
  <c r="BD442" i="7"/>
  <c r="BC442" i="7"/>
  <c r="BB442" i="7"/>
  <c r="AX442" i="7"/>
  <c r="AW442" i="7"/>
  <c r="AV442" i="7"/>
  <c r="BA442" i="7" s="1"/>
  <c r="AQ442" i="7"/>
  <c r="AP442" i="7"/>
  <c r="AO442" i="7"/>
  <c r="BF441" i="7"/>
  <c r="BE441" i="7"/>
  <c r="BD441" i="7"/>
  <c r="BC441" i="7"/>
  <c r="BB441" i="7"/>
  <c r="AX441" i="7"/>
  <c r="AW441" i="7"/>
  <c r="BA441" i="7" s="1"/>
  <c r="AV441" i="7"/>
  <c r="AQ441" i="7"/>
  <c r="AP441" i="7"/>
  <c r="AO441" i="7"/>
  <c r="BF440" i="7"/>
  <c r="BE440" i="7"/>
  <c r="BD440" i="7"/>
  <c r="BC440" i="7"/>
  <c r="BB440" i="7"/>
  <c r="AX440" i="7"/>
  <c r="AW440" i="7"/>
  <c r="AV440" i="7"/>
  <c r="AQ440" i="7"/>
  <c r="BA440" i="7" s="1"/>
  <c r="AP440" i="7"/>
  <c r="AO440" i="7"/>
  <c r="BF439" i="7"/>
  <c r="BE439" i="7"/>
  <c r="BD439" i="7"/>
  <c r="BC439" i="7"/>
  <c r="BB439" i="7"/>
  <c r="AX439" i="7"/>
  <c r="AW439" i="7"/>
  <c r="AV439" i="7"/>
  <c r="AQ439" i="7"/>
  <c r="AP439" i="7"/>
  <c r="AO439" i="7"/>
  <c r="BF438" i="7"/>
  <c r="BE438" i="7"/>
  <c r="BD438" i="7"/>
  <c r="BC438" i="7"/>
  <c r="BB438" i="7"/>
  <c r="AX438" i="7"/>
  <c r="AW438" i="7"/>
  <c r="AV438" i="7"/>
  <c r="AQ438" i="7"/>
  <c r="AP438" i="7"/>
  <c r="BA438" i="7" s="1"/>
  <c r="AO438" i="7"/>
  <c r="BG437" i="7"/>
  <c r="BF437" i="7"/>
  <c r="BE437" i="7"/>
  <c r="BD437" i="7"/>
  <c r="BC437" i="7"/>
  <c r="BB437" i="7"/>
  <c r="AX437" i="7"/>
  <c r="AW437" i="7"/>
  <c r="AV437" i="7"/>
  <c r="AQ437" i="7"/>
  <c r="AP437" i="7"/>
  <c r="AO437" i="7"/>
  <c r="BA437" i="7" s="1"/>
  <c r="BF436" i="7"/>
  <c r="BE436" i="7"/>
  <c r="BD436" i="7"/>
  <c r="BC436" i="7"/>
  <c r="BB436" i="7"/>
  <c r="BA436" i="7"/>
  <c r="AX436" i="7"/>
  <c r="AW436" i="7"/>
  <c r="AV436" i="7"/>
  <c r="AQ436" i="7"/>
  <c r="AP436" i="7"/>
  <c r="AO436" i="7"/>
  <c r="BG435" i="7"/>
  <c r="BF435" i="7"/>
  <c r="BE435" i="7"/>
  <c r="BD435" i="7"/>
  <c r="BC435" i="7"/>
  <c r="BB435" i="7"/>
  <c r="AX435" i="7"/>
  <c r="AW435" i="7"/>
  <c r="AV435" i="7"/>
  <c r="AQ435" i="7"/>
  <c r="AP435" i="7"/>
  <c r="AO435" i="7"/>
  <c r="BA435" i="7" s="1"/>
  <c r="BF434" i="7"/>
  <c r="BE434" i="7"/>
  <c r="BD434" i="7"/>
  <c r="BC434" i="7"/>
  <c r="BB434" i="7"/>
  <c r="BA434" i="7"/>
  <c r="AX434" i="7"/>
  <c r="AW434" i="7"/>
  <c r="AV434" i="7"/>
  <c r="AQ434" i="7"/>
  <c r="AP434" i="7"/>
  <c r="AO434" i="7"/>
  <c r="BF433" i="7"/>
  <c r="BE433" i="7"/>
  <c r="BD433" i="7"/>
  <c r="BG433" i="7" s="1"/>
  <c r="BC433" i="7"/>
  <c r="BB433" i="7"/>
  <c r="AX433" i="7"/>
  <c r="AW433" i="7"/>
  <c r="AV433" i="7"/>
  <c r="AQ433" i="7"/>
  <c r="AP433" i="7"/>
  <c r="AO433" i="7"/>
  <c r="BA433" i="7" s="1"/>
  <c r="BH433" i="7" s="1"/>
  <c r="BF432" i="7"/>
  <c r="BE432" i="7"/>
  <c r="BD432" i="7"/>
  <c r="BC432" i="7"/>
  <c r="BB432" i="7"/>
  <c r="AX432" i="7"/>
  <c r="AW432" i="7"/>
  <c r="AV432" i="7"/>
  <c r="AQ432" i="7"/>
  <c r="AP432" i="7"/>
  <c r="AO432" i="7"/>
  <c r="BA432" i="7" s="1"/>
  <c r="BF431" i="7"/>
  <c r="BE431" i="7"/>
  <c r="BD431" i="7"/>
  <c r="BC431" i="7"/>
  <c r="BB431" i="7"/>
  <c r="AX431" i="7"/>
  <c r="AW431" i="7"/>
  <c r="AV431" i="7"/>
  <c r="AQ431" i="7"/>
  <c r="AP431" i="7"/>
  <c r="AO431" i="7"/>
  <c r="BF430" i="7"/>
  <c r="BE430" i="7"/>
  <c r="BD430" i="7"/>
  <c r="BC430" i="7"/>
  <c r="BB430" i="7"/>
  <c r="AX430" i="7"/>
  <c r="AW430" i="7"/>
  <c r="AV430" i="7"/>
  <c r="AQ430" i="7"/>
  <c r="AP430" i="7"/>
  <c r="AO430" i="7"/>
  <c r="BG429" i="7"/>
  <c r="BF429" i="7"/>
  <c r="BE429" i="7"/>
  <c r="BD429" i="7"/>
  <c r="BC429" i="7"/>
  <c r="BB429" i="7"/>
  <c r="AX429" i="7"/>
  <c r="AW429" i="7"/>
  <c r="AV429" i="7"/>
  <c r="AQ429" i="7"/>
  <c r="AP429" i="7"/>
  <c r="AO429" i="7"/>
  <c r="BA429" i="7" s="1"/>
  <c r="BF428" i="7"/>
  <c r="BE428" i="7"/>
  <c r="BD428" i="7"/>
  <c r="BC428" i="7"/>
  <c r="BB428" i="7"/>
  <c r="AX428" i="7"/>
  <c r="AW428" i="7"/>
  <c r="AV428" i="7"/>
  <c r="AQ428" i="7"/>
  <c r="BA428" i="7" s="1"/>
  <c r="AP428" i="7"/>
  <c r="AO428" i="7"/>
  <c r="BF427" i="7"/>
  <c r="BE427" i="7"/>
  <c r="BD427" i="7"/>
  <c r="BC427" i="7"/>
  <c r="BB427" i="7"/>
  <c r="AX427" i="7"/>
  <c r="AW427" i="7"/>
  <c r="AV427" i="7"/>
  <c r="AQ427" i="7"/>
  <c r="AP427" i="7"/>
  <c r="AO427" i="7"/>
  <c r="BF426" i="7"/>
  <c r="BE426" i="7"/>
  <c r="BD426" i="7"/>
  <c r="BC426" i="7"/>
  <c r="BB426" i="7"/>
  <c r="BA426" i="7"/>
  <c r="AX426" i="7"/>
  <c r="AW426" i="7"/>
  <c r="AV426" i="7"/>
  <c r="AQ426" i="7"/>
  <c r="AP426" i="7"/>
  <c r="AO426" i="7"/>
  <c r="BF425" i="7"/>
  <c r="BE425" i="7"/>
  <c r="BD425" i="7"/>
  <c r="BC425" i="7"/>
  <c r="BB425" i="7"/>
  <c r="AX425" i="7"/>
  <c r="AW425" i="7"/>
  <c r="AV425" i="7"/>
  <c r="AQ425" i="7"/>
  <c r="AP425" i="7"/>
  <c r="AO425" i="7"/>
  <c r="BF424" i="7"/>
  <c r="BE424" i="7"/>
  <c r="BD424" i="7"/>
  <c r="BC424" i="7"/>
  <c r="BB424" i="7"/>
  <c r="BA424" i="7"/>
  <c r="AX424" i="7"/>
  <c r="AW424" i="7"/>
  <c r="AV424" i="7"/>
  <c r="AQ424" i="7"/>
  <c r="AP424" i="7"/>
  <c r="AO424" i="7"/>
  <c r="BF423" i="7"/>
  <c r="BE423" i="7"/>
  <c r="BD423" i="7"/>
  <c r="BC423" i="7"/>
  <c r="BB423" i="7"/>
  <c r="AX423" i="7"/>
  <c r="BA423" i="7" s="1"/>
  <c r="AW423" i="7"/>
  <c r="AV423" i="7"/>
  <c r="AQ423" i="7"/>
  <c r="AP423" i="7"/>
  <c r="AO423" i="7"/>
  <c r="BF422" i="7"/>
  <c r="BE422" i="7"/>
  <c r="BD422" i="7"/>
  <c r="BC422" i="7"/>
  <c r="BB422" i="7"/>
  <c r="BA422" i="7"/>
  <c r="AX422" i="7"/>
  <c r="AW422" i="7"/>
  <c r="AV422" i="7"/>
  <c r="AQ422" i="7"/>
  <c r="AP422" i="7"/>
  <c r="AO422" i="7"/>
  <c r="BF421" i="7"/>
  <c r="BE421" i="7"/>
  <c r="BD421" i="7"/>
  <c r="BC421" i="7"/>
  <c r="BB421" i="7"/>
  <c r="AX421" i="7"/>
  <c r="AW421" i="7"/>
  <c r="AV421" i="7"/>
  <c r="AQ421" i="7"/>
  <c r="AP421" i="7"/>
  <c r="AO421" i="7"/>
  <c r="BA421" i="7" s="1"/>
  <c r="BF420" i="7"/>
  <c r="BE420" i="7"/>
  <c r="BD420" i="7"/>
  <c r="BC420" i="7"/>
  <c r="BB420" i="7"/>
  <c r="AX420" i="7"/>
  <c r="AW420" i="7"/>
  <c r="AV420" i="7"/>
  <c r="AQ420" i="7"/>
  <c r="AP420" i="7"/>
  <c r="AO420" i="7"/>
  <c r="BA420" i="7" s="1"/>
  <c r="BF419" i="7"/>
  <c r="BE419" i="7"/>
  <c r="BD419" i="7"/>
  <c r="BC419" i="7"/>
  <c r="BB419" i="7"/>
  <c r="AX419" i="7"/>
  <c r="AW419" i="7"/>
  <c r="AV419" i="7"/>
  <c r="AQ419" i="7"/>
  <c r="AP419" i="7"/>
  <c r="AO419" i="7"/>
  <c r="BF418" i="7"/>
  <c r="BE418" i="7"/>
  <c r="BD418" i="7"/>
  <c r="BC418" i="7"/>
  <c r="BB418" i="7"/>
  <c r="AX418" i="7"/>
  <c r="AW418" i="7"/>
  <c r="AV418" i="7"/>
  <c r="AQ418" i="7"/>
  <c r="BA418" i="7" s="1"/>
  <c r="AP418" i="7"/>
  <c r="AO418" i="7"/>
  <c r="BF417" i="7"/>
  <c r="BE417" i="7"/>
  <c r="BD417" i="7"/>
  <c r="BC417" i="7"/>
  <c r="BB417" i="7"/>
  <c r="AX417" i="7"/>
  <c r="AW417" i="7"/>
  <c r="AV417" i="7"/>
  <c r="AQ417" i="7"/>
  <c r="AP417" i="7"/>
  <c r="AO417" i="7"/>
  <c r="BA417" i="7" s="1"/>
  <c r="BG417" i="7" s="1"/>
  <c r="BF416" i="7"/>
  <c r="BE416" i="7"/>
  <c r="BD416" i="7"/>
  <c r="BC416" i="7"/>
  <c r="BB416" i="7"/>
  <c r="AX416" i="7"/>
  <c r="AW416" i="7"/>
  <c r="AV416" i="7"/>
  <c r="AQ416" i="7"/>
  <c r="BA416" i="7" s="1"/>
  <c r="AP416" i="7"/>
  <c r="AO416" i="7"/>
  <c r="BF415" i="7"/>
  <c r="BE415" i="7"/>
  <c r="BD415" i="7"/>
  <c r="BC415" i="7"/>
  <c r="BB415" i="7"/>
  <c r="AX415" i="7"/>
  <c r="AW415" i="7"/>
  <c r="AV415" i="7"/>
  <c r="AQ415" i="7"/>
  <c r="AP415" i="7"/>
  <c r="AO415" i="7"/>
  <c r="BF414" i="7"/>
  <c r="BE414" i="7"/>
  <c r="BD414" i="7"/>
  <c r="BC414" i="7"/>
  <c r="BB414" i="7"/>
  <c r="BA414" i="7"/>
  <c r="BG414" i="7" s="1"/>
  <c r="AX414" i="7"/>
  <c r="AW414" i="7"/>
  <c r="AV414" i="7"/>
  <c r="AQ414" i="7"/>
  <c r="AP414" i="7"/>
  <c r="AO414" i="7"/>
  <c r="BF413" i="7"/>
  <c r="BE413" i="7"/>
  <c r="BD413" i="7"/>
  <c r="BC413" i="7"/>
  <c r="BB413" i="7"/>
  <c r="AX413" i="7"/>
  <c r="AW413" i="7"/>
  <c r="AV413" i="7"/>
  <c r="AQ413" i="7"/>
  <c r="AP413" i="7"/>
  <c r="AO413" i="7"/>
  <c r="BF412" i="7"/>
  <c r="BE412" i="7"/>
  <c r="BD412" i="7"/>
  <c r="BC412" i="7"/>
  <c r="BB412" i="7"/>
  <c r="BA412" i="7"/>
  <c r="AX412" i="7"/>
  <c r="AW412" i="7"/>
  <c r="AV412" i="7"/>
  <c r="AQ412" i="7"/>
  <c r="AP412" i="7"/>
  <c r="AO412" i="7"/>
  <c r="BF411" i="7"/>
  <c r="BE411" i="7"/>
  <c r="BD411" i="7"/>
  <c r="BC411" i="7"/>
  <c r="BB411" i="7"/>
  <c r="BA411" i="7"/>
  <c r="AX411" i="7"/>
  <c r="AW411" i="7"/>
  <c r="AV411" i="7"/>
  <c r="AQ411" i="7"/>
  <c r="AP411" i="7"/>
  <c r="AO411" i="7"/>
  <c r="BF410" i="7"/>
  <c r="BE410" i="7"/>
  <c r="BD410" i="7"/>
  <c r="BC410" i="7"/>
  <c r="BB410" i="7"/>
  <c r="BA410" i="7"/>
  <c r="AX410" i="7"/>
  <c r="AW410" i="7"/>
  <c r="AV410" i="7"/>
  <c r="AQ410" i="7"/>
  <c r="AP410" i="7"/>
  <c r="AO410" i="7"/>
  <c r="BF409" i="7"/>
  <c r="BE409" i="7"/>
  <c r="BD409" i="7"/>
  <c r="BC409" i="7"/>
  <c r="BB409" i="7"/>
  <c r="AX409" i="7"/>
  <c r="AW409" i="7"/>
  <c r="AV409" i="7"/>
  <c r="AQ409" i="7"/>
  <c r="AP409" i="7"/>
  <c r="AO409" i="7"/>
  <c r="BF408" i="7"/>
  <c r="BE408" i="7"/>
  <c r="BD408" i="7"/>
  <c r="BC408" i="7"/>
  <c r="BB408" i="7"/>
  <c r="BA408" i="7"/>
  <c r="AX408" i="7"/>
  <c r="AW408" i="7"/>
  <c r="AV408" i="7"/>
  <c r="AQ408" i="7"/>
  <c r="AP408" i="7"/>
  <c r="AO408" i="7"/>
  <c r="BF407" i="7"/>
  <c r="BE407" i="7"/>
  <c r="BD407" i="7"/>
  <c r="BC407" i="7"/>
  <c r="BG407" i="7" s="1"/>
  <c r="BB407" i="7"/>
  <c r="AX407" i="7"/>
  <c r="AW407" i="7"/>
  <c r="AV407" i="7"/>
  <c r="AQ407" i="7"/>
  <c r="AP407" i="7"/>
  <c r="AO407" i="7"/>
  <c r="BA407" i="7" s="1"/>
  <c r="BF406" i="7"/>
  <c r="BE406" i="7"/>
  <c r="BD406" i="7"/>
  <c r="BC406" i="7"/>
  <c r="BB406" i="7"/>
  <c r="AX406" i="7"/>
  <c r="AW406" i="7"/>
  <c r="AV406" i="7"/>
  <c r="BA406" i="7" s="1"/>
  <c r="AQ406" i="7"/>
  <c r="AP406" i="7"/>
  <c r="AO406" i="7"/>
  <c r="BF405" i="7"/>
  <c r="BE405" i="7"/>
  <c r="BD405" i="7"/>
  <c r="BC405" i="7"/>
  <c r="BB405" i="7"/>
  <c r="AX405" i="7"/>
  <c r="AW405" i="7"/>
  <c r="AV405" i="7"/>
  <c r="AQ405" i="7"/>
  <c r="AP405" i="7"/>
  <c r="AO405" i="7"/>
  <c r="BA405" i="7" s="1"/>
  <c r="BG405" i="7" s="1"/>
  <c r="BF404" i="7"/>
  <c r="BE404" i="7"/>
  <c r="BD404" i="7"/>
  <c r="BC404" i="7"/>
  <c r="BB404" i="7"/>
  <c r="AX404" i="7"/>
  <c r="AW404" i="7"/>
  <c r="AV404" i="7"/>
  <c r="AQ404" i="7"/>
  <c r="BA404" i="7" s="1"/>
  <c r="AP404" i="7"/>
  <c r="AO404" i="7"/>
  <c r="BF403" i="7"/>
  <c r="BE403" i="7"/>
  <c r="BD403" i="7"/>
  <c r="BC403" i="7"/>
  <c r="BB403" i="7"/>
  <c r="AX403" i="7"/>
  <c r="AW403" i="7"/>
  <c r="AV403" i="7"/>
  <c r="AQ403" i="7"/>
  <c r="AP403" i="7"/>
  <c r="AO403" i="7"/>
  <c r="BA403" i="7" s="1"/>
  <c r="BF402" i="7"/>
  <c r="BE402" i="7"/>
  <c r="BD402" i="7"/>
  <c r="BC402" i="7"/>
  <c r="BB402" i="7"/>
  <c r="AX402" i="7"/>
  <c r="AW402" i="7"/>
  <c r="AV402" i="7"/>
  <c r="AQ402" i="7"/>
  <c r="AP402" i="7"/>
  <c r="AO402" i="7"/>
  <c r="BF401" i="7"/>
  <c r="BE401" i="7"/>
  <c r="BD401" i="7"/>
  <c r="BC401" i="7"/>
  <c r="BB401" i="7"/>
  <c r="AX401" i="7"/>
  <c r="AW401" i="7"/>
  <c r="AV401" i="7"/>
  <c r="AQ401" i="7"/>
  <c r="AP401" i="7"/>
  <c r="AO401" i="7"/>
  <c r="BF400" i="7"/>
  <c r="BE400" i="7"/>
  <c r="BD400" i="7"/>
  <c r="BC400" i="7"/>
  <c r="BB400" i="7"/>
  <c r="AX400" i="7"/>
  <c r="AW400" i="7"/>
  <c r="AV400" i="7"/>
  <c r="AQ400" i="7"/>
  <c r="AP400" i="7"/>
  <c r="AO400" i="7"/>
  <c r="BF399" i="7"/>
  <c r="BE399" i="7"/>
  <c r="BD399" i="7"/>
  <c r="BC399" i="7"/>
  <c r="BB399" i="7"/>
  <c r="AX399" i="7"/>
  <c r="AW399" i="7"/>
  <c r="BA399" i="7" s="1"/>
  <c r="AV399" i="7"/>
  <c r="AQ399" i="7"/>
  <c r="AP399" i="7"/>
  <c r="AO399" i="7"/>
  <c r="BF398" i="7"/>
  <c r="BE398" i="7"/>
  <c r="BD398" i="7"/>
  <c r="BC398" i="7"/>
  <c r="BB398" i="7"/>
  <c r="BA398" i="7"/>
  <c r="AX398" i="7"/>
  <c r="AW398" i="7"/>
  <c r="AV398" i="7"/>
  <c r="AQ398" i="7"/>
  <c r="AP398" i="7"/>
  <c r="AO398" i="7"/>
  <c r="BF397" i="7"/>
  <c r="BE397" i="7"/>
  <c r="BD397" i="7"/>
  <c r="BC397" i="7"/>
  <c r="BB397" i="7"/>
  <c r="AX397" i="7"/>
  <c r="AW397" i="7"/>
  <c r="AV397" i="7"/>
  <c r="AQ397" i="7"/>
  <c r="AP397" i="7"/>
  <c r="AO397" i="7"/>
  <c r="BF396" i="7"/>
  <c r="BE396" i="7"/>
  <c r="BD396" i="7"/>
  <c r="BC396" i="7"/>
  <c r="BB396" i="7"/>
  <c r="BA396" i="7"/>
  <c r="AX396" i="7"/>
  <c r="AW396" i="7"/>
  <c r="AV396" i="7"/>
  <c r="AQ396" i="7"/>
  <c r="AP396" i="7"/>
  <c r="AO396" i="7"/>
  <c r="BF395" i="7"/>
  <c r="BE395" i="7"/>
  <c r="BD395" i="7"/>
  <c r="BC395" i="7"/>
  <c r="BB395" i="7"/>
  <c r="AX395" i="7"/>
  <c r="AW395" i="7"/>
  <c r="AV395" i="7"/>
  <c r="AQ395" i="7"/>
  <c r="AP395" i="7"/>
  <c r="AO395" i="7"/>
  <c r="BF394" i="7"/>
  <c r="BE394" i="7"/>
  <c r="BD394" i="7"/>
  <c r="BC394" i="7"/>
  <c r="BB394" i="7"/>
  <c r="AX394" i="7"/>
  <c r="BA394" i="7" s="1"/>
  <c r="AW394" i="7"/>
  <c r="AV394" i="7"/>
  <c r="AQ394" i="7"/>
  <c r="AP394" i="7"/>
  <c r="AO394" i="7"/>
  <c r="BF393" i="7"/>
  <c r="BE393" i="7"/>
  <c r="BD393" i="7"/>
  <c r="BC393" i="7"/>
  <c r="BB393" i="7"/>
  <c r="BA393" i="7"/>
  <c r="AX393" i="7"/>
  <c r="AW393" i="7"/>
  <c r="AV393" i="7"/>
  <c r="AQ393" i="7"/>
  <c r="AP393" i="7"/>
  <c r="AO393" i="7"/>
  <c r="BF392" i="7"/>
  <c r="BE392" i="7"/>
  <c r="BD392" i="7"/>
  <c r="BC392" i="7"/>
  <c r="BB392" i="7"/>
  <c r="BA392" i="7"/>
  <c r="AX392" i="7"/>
  <c r="AW392" i="7"/>
  <c r="AV392" i="7"/>
  <c r="AQ392" i="7"/>
  <c r="AP392" i="7"/>
  <c r="AO392" i="7"/>
  <c r="BF391" i="7"/>
  <c r="BE391" i="7"/>
  <c r="BD391" i="7"/>
  <c r="BC391" i="7"/>
  <c r="BB391" i="7"/>
  <c r="AX391" i="7"/>
  <c r="AW391" i="7"/>
  <c r="AV391" i="7"/>
  <c r="AQ391" i="7"/>
  <c r="AP391" i="7"/>
  <c r="AO391" i="7"/>
  <c r="BA391" i="7" s="1"/>
  <c r="BG391" i="7" s="1"/>
  <c r="BF390" i="7"/>
  <c r="BE390" i="7"/>
  <c r="BD390" i="7"/>
  <c r="BC390" i="7"/>
  <c r="BB390" i="7"/>
  <c r="AX390" i="7"/>
  <c r="AW390" i="7"/>
  <c r="AV390" i="7"/>
  <c r="AQ390" i="7"/>
  <c r="AP390" i="7"/>
  <c r="AO390" i="7"/>
  <c r="BF389" i="7"/>
  <c r="BE389" i="7"/>
  <c r="BD389" i="7"/>
  <c r="BC389" i="7"/>
  <c r="BB389" i="7"/>
  <c r="AX389" i="7"/>
  <c r="AW389" i="7"/>
  <c r="AV389" i="7"/>
  <c r="AQ389" i="7"/>
  <c r="AP389" i="7"/>
  <c r="AO389" i="7"/>
  <c r="BF388" i="7"/>
  <c r="BE388" i="7"/>
  <c r="BD388" i="7"/>
  <c r="BC388" i="7"/>
  <c r="BB388" i="7"/>
  <c r="AX388" i="7"/>
  <c r="AW388" i="7"/>
  <c r="AV388" i="7"/>
  <c r="AQ388" i="7"/>
  <c r="AP388" i="7"/>
  <c r="AO388" i="7"/>
  <c r="BF387" i="7"/>
  <c r="BE387" i="7"/>
  <c r="BD387" i="7"/>
  <c r="BC387" i="7"/>
  <c r="BB387" i="7"/>
  <c r="AX387" i="7"/>
  <c r="AW387" i="7"/>
  <c r="AV387" i="7"/>
  <c r="AQ387" i="7"/>
  <c r="AP387" i="7"/>
  <c r="AO387" i="7"/>
  <c r="BF386" i="7"/>
  <c r="BE386" i="7"/>
  <c r="BD386" i="7"/>
  <c r="BC386" i="7"/>
  <c r="BB386" i="7"/>
  <c r="AX386" i="7"/>
  <c r="AW386" i="7"/>
  <c r="AV386" i="7"/>
  <c r="AQ386" i="7"/>
  <c r="BA386" i="7" s="1"/>
  <c r="AP386" i="7"/>
  <c r="AO386" i="7"/>
  <c r="BF385" i="7"/>
  <c r="BE385" i="7"/>
  <c r="BD385" i="7"/>
  <c r="BC385" i="7"/>
  <c r="BB385" i="7"/>
  <c r="AX385" i="7"/>
  <c r="AW385" i="7"/>
  <c r="AV385" i="7"/>
  <c r="AQ385" i="7"/>
  <c r="AP385" i="7"/>
  <c r="AO385" i="7"/>
  <c r="BA385" i="7" s="1"/>
  <c r="BF384" i="7"/>
  <c r="BE384" i="7"/>
  <c r="BD384" i="7"/>
  <c r="BC384" i="7"/>
  <c r="BB384" i="7"/>
  <c r="AX384" i="7"/>
  <c r="AW384" i="7"/>
  <c r="AV384" i="7"/>
  <c r="AQ384" i="7"/>
  <c r="BA384" i="7" s="1"/>
  <c r="AP384" i="7"/>
  <c r="AO384" i="7"/>
  <c r="BF383" i="7"/>
  <c r="BE383" i="7"/>
  <c r="BD383" i="7"/>
  <c r="BC383" i="7"/>
  <c r="BB383" i="7"/>
  <c r="AX383" i="7"/>
  <c r="AW383" i="7"/>
  <c r="AV383" i="7"/>
  <c r="AQ383" i="7"/>
  <c r="AP383" i="7"/>
  <c r="AO383" i="7"/>
  <c r="BF382" i="7"/>
  <c r="BE382" i="7"/>
  <c r="BD382" i="7"/>
  <c r="BC382" i="7"/>
  <c r="BB382" i="7"/>
  <c r="BA382" i="7"/>
  <c r="AX382" i="7"/>
  <c r="AW382" i="7"/>
  <c r="AV382" i="7"/>
  <c r="AQ382" i="7"/>
  <c r="AP382" i="7"/>
  <c r="AO382" i="7"/>
  <c r="BF381" i="7"/>
  <c r="BE381" i="7"/>
  <c r="BD381" i="7"/>
  <c r="BC381" i="7"/>
  <c r="BB381" i="7"/>
  <c r="AX381" i="7"/>
  <c r="AW381" i="7"/>
  <c r="BA381" i="7" s="1"/>
  <c r="AV381" i="7"/>
  <c r="AQ381" i="7"/>
  <c r="AP381" i="7"/>
  <c r="AO381" i="7"/>
  <c r="BF380" i="7"/>
  <c r="BE380" i="7"/>
  <c r="BD380" i="7"/>
  <c r="BC380" i="7"/>
  <c r="BB380" i="7"/>
  <c r="BA380" i="7"/>
  <c r="AX380" i="7"/>
  <c r="AW380" i="7"/>
  <c r="AV380" i="7"/>
  <c r="AQ380" i="7"/>
  <c r="AP380" i="7"/>
  <c r="AO380" i="7"/>
  <c r="BF379" i="7"/>
  <c r="BE379" i="7"/>
  <c r="BD379" i="7"/>
  <c r="BC379" i="7"/>
  <c r="BB379" i="7"/>
  <c r="AX379" i="7"/>
  <c r="AW379" i="7"/>
  <c r="AV379" i="7"/>
  <c r="AQ379" i="7"/>
  <c r="AP379" i="7"/>
  <c r="AO379" i="7"/>
  <c r="BF378" i="7"/>
  <c r="BG378" i="7" s="1"/>
  <c r="BE378" i="7"/>
  <c r="BD378" i="7"/>
  <c r="BC378" i="7"/>
  <c r="BB378" i="7"/>
  <c r="AX378" i="7"/>
  <c r="AW378" i="7"/>
  <c r="AV378" i="7"/>
  <c r="AQ378" i="7"/>
  <c r="AP378" i="7"/>
  <c r="AO378" i="7"/>
  <c r="BA378" i="7" s="1"/>
  <c r="BG377" i="7"/>
  <c r="BF377" i="7"/>
  <c r="BE377" i="7"/>
  <c r="BD377" i="7"/>
  <c r="BC377" i="7"/>
  <c r="BB377" i="7"/>
  <c r="AX377" i="7"/>
  <c r="AW377" i="7"/>
  <c r="AV377" i="7"/>
  <c r="AQ377" i="7"/>
  <c r="AP377" i="7"/>
  <c r="AO377" i="7"/>
  <c r="BA377" i="7" s="1"/>
  <c r="BH377" i="7" s="1"/>
  <c r="BF376" i="7"/>
  <c r="BE376" i="7"/>
  <c r="BD376" i="7"/>
  <c r="BC376" i="7"/>
  <c r="BB376" i="7"/>
  <c r="AX376" i="7"/>
  <c r="AW376" i="7"/>
  <c r="AV376" i="7"/>
  <c r="AQ376" i="7"/>
  <c r="BA376" i="7" s="1"/>
  <c r="AP376" i="7"/>
  <c r="AO376" i="7"/>
  <c r="BG375" i="7"/>
  <c r="BF375" i="7"/>
  <c r="BE375" i="7"/>
  <c r="BD375" i="7"/>
  <c r="BC375" i="7"/>
  <c r="BB375" i="7"/>
  <c r="AX375" i="7"/>
  <c r="AW375" i="7"/>
  <c r="AV375" i="7"/>
  <c r="AQ375" i="7"/>
  <c r="AP375" i="7"/>
  <c r="AO375" i="7"/>
  <c r="BA375" i="7" s="1"/>
  <c r="BH375" i="7" s="1"/>
  <c r="BF374" i="7"/>
  <c r="BE374" i="7"/>
  <c r="BD374" i="7"/>
  <c r="BC374" i="7"/>
  <c r="BB374" i="7"/>
  <c r="AX374" i="7"/>
  <c r="AW374" i="7"/>
  <c r="AV374" i="7"/>
  <c r="AQ374" i="7"/>
  <c r="AP374" i="7"/>
  <c r="AO374" i="7"/>
  <c r="BF373" i="7"/>
  <c r="BE373" i="7"/>
  <c r="BD373" i="7"/>
  <c r="BC373" i="7"/>
  <c r="BB373" i="7"/>
  <c r="AX373" i="7"/>
  <c r="AW373" i="7"/>
  <c r="AV373" i="7"/>
  <c r="AQ373" i="7"/>
  <c r="AP373" i="7"/>
  <c r="AO373" i="7"/>
  <c r="BH372" i="7"/>
  <c r="BF372" i="7"/>
  <c r="BE372" i="7"/>
  <c r="BD372" i="7"/>
  <c r="BC372" i="7"/>
  <c r="BB372" i="7"/>
  <c r="AX372" i="7"/>
  <c r="AW372" i="7"/>
  <c r="AV372" i="7"/>
  <c r="AQ372" i="7"/>
  <c r="AP372" i="7"/>
  <c r="BA372" i="7" s="1"/>
  <c r="BG372" i="7" s="1"/>
  <c r="AO372" i="7"/>
  <c r="BF371" i="7"/>
  <c r="BE371" i="7"/>
  <c r="BD371" i="7"/>
  <c r="BC371" i="7"/>
  <c r="BB371" i="7"/>
  <c r="AX371" i="7"/>
  <c r="AW371" i="7"/>
  <c r="AV371" i="7"/>
  <c r="AQ371" i="7"/>
  <c r="AP371" i="7"/>
  <c r="AO371" i="7"/>
  <c r="BF370" i="7"/>
  <c r="BE370" i="7"/>
  <c r="BD370" i="7"/>
  <c r="BC370" i="7"/>
  <c r="BB370" i="7"/>
  <c r="AX370" i="7"/>
  <c r="AW370" i="7"/>
  <c r="AV370" i="7"/>
  <c r="AQ370" i="7"/>
  <c r="BA370" i="7" s="1"/>
  <c r="AP370" i="7"/>
  <c r="AO370" i="7"/>
  <c r="BF369" i="7"/>
  <c r="BE369" i="7"/>
  <c r="BD369" i="7"/>
  <c r="BC369" i="7"/>
  <c r="BB369" i="7"/>
  <c r="AX369" i="7"/>
  <c r="AW369" i="7"/>
  <c r="BA369" i="7" s="1"/>
  <c r="AV369" i="7"/>
  <c r="AQ369" i="7"/>
  <c r="AP369" i="7"/>
  <c r="AO369" i="7"/>
  <c r="BF368" i="7"/>
  <c r="BE368" i="7"/>
  <c r="BD368" i="7"/>
  <c r="BC368" i="7"/>
  <c r="BB368" i="7"/>
  <c r="BA368" i="7"/>
  <c r="AX368" i="7"/>
  <c r="AW368" i="7"/>
  <c r="AV368" i="7"/>
  <c r="AQ368" i="7"/>
  <c r="AP368" i="7"/>
  <c r="AO368" i="7"/>
  <c r="BF367" i="7"/>
  <c r="BE367" i="7"/>
  <c r="BD367" i="7"/>
  <c r="BC367" i="7"/>
  <c r="BB367" i="7"/>
  <c r="AX367" i="7"/>
  <c r="AW367" i="7"/>
  <c r="AV367" i="7"/>
  <c r="AQ367" i="7"/>
  <c r="AP367" i="7"/>
  <c r="AO367" i="7"/>
  <c r="BF366" i="7"/>
  <c r="BG366" i="7" s="1"/>
  <c r="BE366" i="7"/>
  <c r="BD366" i="7"/>
  <c r="BC366" i="7"/>
  <c r="BB366" i="7"/>
  <c r="AX366" i="7"/>
  <c r="AW366" i="7"/>
  <c r="AV366" i="7"/>
  <c r="AQ366" i="7"/>
  <c r="AP366" i="7"/>
  <c r="AO366" i="7"/>
  <c r="BA366" i="7" s="1"/>
  <c r="BF365" i="7"/>
  <c r="BE365" i="7"/>
  <c r="BD365" i="7"/>
  <c r="BG365" i="7" s="1"/>
  <c r="BC365" i="7"/>
  <c r="BB365" i="7"/>
  <c r="AX365" i="7"/>
  <c r="AW365" i="7"/>
  <c r="AV365" i="7"/>
  <c r="AQ365" i="7"/>
  <c r="AP365" i="7"/>
  <c r="AO365" i="7"/>
  <c r="BA365" i="7" s="1"/>
  <c r="BH365" i="7" s="1"/>
  <c r="BF364" i="7"/>
  <c r="BE364" i="7"/>
  <c r="BD364" i="7"/>
  <c r="BC364" i="7"/>
  <c r="BB364" i="7"/>
  <c r="AX364" i="7"/>
  <c r="AW364" i="7"/>
  <c r="AV364" i="7"/>
  <c r="AQ364" i="7"/>
  <c r="AP364" i="7"/>
  <c r="AO364" i="7"/>
  <c r="BA364" i="7" s="1"/>
  <c r="BF363" i="7"/>
  <c r="BE363" i="7"/>
  <c r="BD363" i="7"/>
  <c r="BC363" i="7"/>
  <c r="BB363" i="7"/>
  <c r="AX363" i="7"/>
  <c r="AW363" i="7"/>
  <c r="AV363" i="7"/>
  <c r="AQ363" i="7"/>
  <c r="AP363" i="7"/>
  <c r="AO363" i="7"/>
  <c r="BA363" i="7" s="1"/>
  <c r="BG363" i="7" s="1"/>
  <c r="BF362" i="7"/>
  <c r="BE362" i="7"/>
  <c r="BD362" i="7"/>
  <c r="BC362" i="7"/>
  <c r="BB362" i="7"/>
  <c r="AX362" i="7"/>
  <c r="AW362" i="7"/>
  <c r="AV362" i="7"/>
  <c r="AQ362" i="7"/>
  <c r="AP362" i="7"/>
  <c r="AO362" i="7"/>
  <c r="BF361" i="7"/>
  <c r="BE361" i="7"/>
  <c r="BD361" i="7"/>
  <c r="BC361" i="7"/>
  <c r="BB361" i="7"/>
  <c r="AX361" i="7"/>
  <c r="AW361" i="7"/>
  <c r="BA361" i="7" s="1"/>
  <c r="AV361" i="7"/>
  <c r="AQ361" i="7"/>
  <c r="AP361" i="7"/>
  <c r="AO361" i="7"/>
  <c r="BF360" i="7"/>
  <c r="BE360" i="7"/>
  <c r="BD360" i="7"/>
  <c r="BC360" i="7"/>
  <c r="BB360" i="7"/>
  <c r="BA360" i="7"/>
  <c r="AX360" i="7"/>
  <c r="AW360" i="7"/>
  <c r="AV360" i="7"/>
  <c r="AQ360" i="7"/>
  <c r="AP360" i="7"/>
  <c r="AO360" i="7"/>
  <c r="BF359" i="7"/>
  <c r="BE359" i="7"/>
  <c r="BD359" i="7"/>
  <c r="BC359" i="7"/>
  <c r="BB359" i="7"/>
  <c r="AX359" i="7"/>
  <c r="AW359" i="7"/>
  <c r="AV359" i="7"/>
  <c r="AQ359" i="7"/>
  <c r="AP359" i="7"/>
  <c r="AO359" i="7"/>
  <c r="BF358" i="7"/>
  <c r="BE358" i="7"/>
  <c r="BD358" i="7"/>
  <c r="BC358" i="7"/>
  <c r="BB358" i="7"/>
  <c r="AX358" i="7"/>
  <c r="AW358" i="7"/>
  <c r="AV358" i="7"/>
  <c r="AQ358" i="7"/>
  <c r="AP358" i="7"/>
  <c r="AO358" i="7"/>
  <c r="BA358" i="7" s="1"/>
  <c r="BG358" i="7" s="1"/>
  <c r="BF357" i="7"/>
  <c r="BE357" i="7"/>
  <c r="BD357" i="7"/>
  <c r="BC357" i="7"/>
  <c r="BB357" i="7"/>
  <c r="AX357" i="7"/>
  <c r="AW357" i="7"/>
  <c r="AV357" i="7"/>
  <c r="AQ357" i="7"/>
  <c r="AP357" i="7"/>
  <c r="AO357" i="7"/>
  <c r="BH356" i="7"/>
  <c r="BF356" i="7"/>
  <c r="BE356" i="7"/>
  <c r="BD356" i="7"/>
  <c r="BC356" i="7"/>
  <c r="BB356" i="7"/>
  <c r="AX356" i="7"/>
  <c r="AW356" i="7"/>
  <c r="AV356" i="7"/>
  <c r="AQ356" i="7"/>
  <c r="AP356" i="7"/>
  <c r="BA356" i="7" s="1"/>
  <c r="BG356" i="7" s="1"/>
  <c r="AO356" i="7"/>
  <c r="BG355" i="7"/>
  <c r="BF355" i="7"/>
  <c r="BE355" i="7"/>
  <c r="BD355" i="7"/>
  <c r="BC355" i="7"/>
  <c r="BB355" i="7"/>
  <c r="AX355" i="7"/>
  <c r="AW355" i="7"/>
  <c r="AV355" i="7"/>
  <c r="AQ355" i="7"/>
  <c r="AP355" i="7"/>
  <c r="AO355" i="7"/>
  <c r="BA355" i="7" s="1"/>
  <c r="BF354" i="7"/>
  <c r="BE354" i="7"/>
  <c r="BD354" i="7"/>
  <c r="BC354" i="7"/>
  <c r="BB354" i="7"/>
  <c r="AX354" i="7"/>
  <c r="BA354" i="7" s="1"/>
  <c r="AW354" i="7"/>
  <c r="AV354" i="7"/>
  <c r="AQ354" i="7"/>
  <c r="AP354" i="7"/>
  <c r="AO354" i="7"/>
  <c r="BF353" i="7"/>
  <c r="BE353" i="7"/>
  <c r="BD353" i="7"/>
  <c r="BC353" i="7"/>
  <c r="BB353" i="7"/>
  <c r="AX353" i="7"/>
  <c r="AW353" i="7"/>
  <c r="AV353" i="7"/>
  <c r="AQ353" i="7"/>
  <c r="AP353" i="7"/>
  <c r="AO353" i="7"/>
  <c r="BF352" i="7"/>
  <c r="BE352" i="7"/>
  <c r="BD352" i="7"/>
  <c r="BC352" i="7"/>
  <c r="BB352" i="7"/>
  <c r="AX352" i="7"/>
  <c r="AW352" i="7"/>
  <c r="AV352" i="7"/>
  <c r="AQ352" i="7"/>
  <c r="AP352" i="7"/>
  <c r="BA352" i="7" s="1"/>
  <c r="AO352" i="7"/>
  <c r="BG351" i="7"/>
  <c r="BF351" i="7"/>
  <c r="BE351" i="7"/>
  <c r="BD351" i="7"/>
  <c r="BC351" i="7"/>
  <c r="BB351" i="7"/>
  <c r="AX351" i="7"/>
  <c r="AW351" i="7"/>
  <c r="AV351" i="7"/>
  <c r="AQ351" i="7"/>
  <c r="AP351" i="7"/>
  <c r="AO351" i="7"/>
  <c r="BA351" i="7" s="1"/>
  <c r="BF350" i="7"/>
  <c r="BE350" i="7"/>
  <c r="BD350" i="7"/>
  <c r="BC350" i="7"/>
  <c r="BB350" i="7"/>
  <c r="AX350" i="7"/>
  <c r="AW350" i="7"/>
  <c r="AV350" i="7"/>
  <c r="AQ350" i="7"/>
  <c r="AP350" i="7"/>
  <c r="BA350" i="7" s="1"/>
  <c r="AO350" i="7"/>
  <c r="BF349" i="7"/>
  <c r="BE349" i="7"/>
  <c r="BD349" i="7"/>
  <c r="BC349" i="7"/>
  <c r="BB349" i="7"/>
  <c r="AX349" i="7"/>
  <c r="AW349" i="7"/>
  <c r="AV349" i="7"/>
  <c r="AQ349" i="7"/>
  <c r="AP349" i="7"/>
  <c r="AO349" i="7"/>
  <c r="BA349" i="7" s="1"/>
  <c r="BF348" i="7"/>
  <c r="BE348" i="7"/>
  <c r="BD348" i="7"/>
  <c r="BC348" i="7"/>
  <c r="BB348" i="7"/>
  <c r="AX348" i="7"/>
  <c r="AW348" i="7"/>
  <c r="AV348" i="7"/>
  <c r="AQ348" i="7"/>
  <c r="AP348" i="7"/>
  <c r="AO348" i="7"/>
  <c r="BA348" i="7" s="1"/>
  <c r="BF347" i="7"/>
  <c r="BE347" i="7"/>
  <c r="BD347" i="7"/>
  <c r="BC347" i="7"/>
  <c r="BB347" i="7"/>
  <c r="AX347" i="7"/>
  <c r="AW347" i="7"/>
  <c r="AV347" i="7"/>
  <c r="AQ347" i="7"/>
  <c r="AP347" i="7"/>
  <c r="AO347" i="7"/>
  <c r="BF346" i="7"/>
  <c r="BE346" i="7"/>
  <c r="BD346" i="7"/>
  <c r="BC346" i="7"/>
  <c r="BB346" i="7"/>
  <c r="BA346" i="7"/>
  <c r="AX346" i="7"/>
  <c r="AW346" i="7"/>
  <c r="AV346" i="7"/>
  <c r="AQ346" i="7"/>
  <c r="AP346" i="7"/>
  <c r="AO346" i="7"/>
  <c r="BF345" i="7"/>
  <c r="BE345" i="7"/>
  <c r="BD345" i="7"/>
  <c r="BC345" i="7"/>
  <c r="BB345" i="7"/>
  <c r="AX345" i="7"/>
  <c r="AW345" i="7"/>
  <c r="AV345" i="7"/>
  <c r="AQ345" i="7"/>
  <c r="AP345" i="7"/>
  <c r="AO345" i="7"/>
  <c r="BF344" i="7"/>
  <c r="BE344" i="7"/>
  <c r="BD344" i="7"/>
  <c r="BC344" i="7"/>
  <c r="BB344" i="7"/>
  <c r="BA344" i="7"/>
  <c r="AX344" i="7"/>
  <c r="AW344" i="7"/>
  <c r="AV344" i="7"/>
  <c r="AQ344" i="7"/>
  <c r="AP344" i="7"/>
  <c r="AO344" i="7"/>
  <c r="BF343" i="7"/>
  <c r="BE343" i="7"/>
  <c r="BD343" i="7"/>
  <c r="BC343" i="7"/>
  <c r="BB343" i="7"/>
  <c r="AX343" i="7"/>
  <c r="AW343" i="7"/>
  <c r="AV343" i="7"/>
  <c r="AQ343" i="7"/>
  <c r="AP343" i="7"/>
  <c r="AO343" i="7"/>
  <c r="BG342" i="7"/>
  <c r="BF342" i="7"/>
  <c r="BE342" i="7"/>
  <c r="BD342" i="7"/>
  <c r="BC342" i="7"/>
  <c r="BB342" i="7"/>
  <c r="AX342" i="7"/>
  <c r="AW342" i="7"/>
  <c r="AV342" i="7"/>
  <c r="AQ342" i="7"/>
  <c r="AP342" i="7"/>
  <c r="AO342" i="7"/>
  <c r="BA342" i="7" s="1"/>
  <c r="BF341" i="7"/>
  <c r="BE341" i="7"/>
  <c r="BD341" i="7"/>
  <c r="BC341" i="7"/>
  <c r="BB341" i="7"/>
  <c r="AX341" i="7"/>
  <c r="AW341" i="7"/>
  <c r="AV341" i="7"/>
  <c r="AQ341" i="7"/>
  <c r="AP341" i="7"/>
  <c r="AO341" i="7"/>
  <c r="BH340" i="7"/>
  <c r="BF340" i="7"/>
  <c r="BE340" i="7"/>
  <c r="BD340" i="7"/>
  <c r="BC340" i="7"/>
  <c r="BB340" i="7"/>
  <c r="AX340" i="7"/>
  <c r="AW340" i="7"/>
  <c r="AV340" i="7"/>
  <c r="AQ340" i="7"/>
  <c r="AP340" i="7"/>
  <c r="BA340" i="7" s="1"/>
  <c r="BG340" i="7" s="1"/>
  <c r="AO340" i="7"/>
  <c r="BF339" i="7"/>
  <c r="BE339" i="7"/>
  <c r="BD339" i="7"/>
  <c r="BC339" i="7"/>
  <c r="BB339" i="7"/>
  <c r="AX339" i="7"/>
  <c r="AW339" i="7"/>
  <c r="AV339" i="7"/>
  <c r="BA339" i="7" s="1"/>
  <c r="AQ339" i="7"/>
  <c r="AP339" i="7"/>
  <c r="AO339" i="7"/>
  <c r="BF338" i="7"/>
  <c r="BE338" i="7"/>
  <c r="BD338" i="7"/>
  <c r="BC338" i="7"/>
  <c r="BB338" i="7"/>
  <c r="BA338" i="7"/>
  <c r="AX338" i="7"/>
  <c r="AW338" i="7"/>
  <c r="AV338" i="7"/>
  <c r="AQ338" i="7"/>
  <c r="AP338" i="7"/>
  <c r="AO338" i="7"/>
  <c r="BF337" i="7"/>
  <c r="BE337" i="7"/>
  <c r="BD337" i="7"/>
  <c r="BC337" i="7"/>
  <c r="BB337" i="7"/>
  <c r="BA337" i="7"/>
  <c r="AX337" i="7"/>
  <c r="AW337" i="7"/>
  <c r="AV337" i="7"/>
  <c r="AQ337" i="7"/>
  <c r="AP337" i="7"/>
  <c r="AO337" i="7"/>
  <c r="BF336" i="7"/>
  <c r="BE336" i="7"/>
  <c r="BD336" i="7"/>
  <c r="BC336" i="7"/>
  <c r="BB336" i="7"/>
  <c r="AX336" i="7"/>
  <c r="AW336" i="7"/>
  <c r="AV336" i="7"/>
  <c r="AQ336" i="7"/>
  <c r="AP336" i="7"/>
  <c r="AO336" i="7"/>
  <c r="BF335" i="7"/>
  <c r="BE335" i="7"/>
  <c r="BD335" i="7"/>
  <c r="BC335" i="7"/>
  <c r="BB335" i="7"/>
  <c r="AX335" i="7"/>
  <c r="AW335" i="7"/>
  <c r="AV335" i="7"/>
  <c r="AQ335" i="7"/>
  <c r="AP335" i="7"/>
  <c r="AO335" i="7"/>
  <c r="BF334" i="7"/>
  <c r="BE334" i="7"/>
  <c r="BD334" i="7"/>
  <c r="BC334" i="7"/>
  <c r="BB334" i="7"/>
  <c r="AX334" i="7"/>
  <c r="AW334" i="7"/>
  <c r="AV334" i="7"/>
  <c r="AQ334" i="7"/>
  <c r="AP334" i="7"/>
  <c r="AO334" i="7"/>
  <c r="BA334" i="7" s="1"/>
  <c r="BF333" i="7"/>
  <c r="BE333" i="7"/>
  <c r="BD333" i="7"/>
  <c r="BC333" i="7"/>
  <c r="BB333" i="7"/>
  <c r="AX333" i="7"/>
  <c r="AW333" i="7"/>
  <c r="AV333" i="7"/>
  <c r="AQ333" i="7"/>
  <c r="AP333" i="7"/>
  <c r="BA333" i="7" s="1"/>
  <c r="AO333" i="7"/>
  <c r="BF332" i="7"/>
  <c r="BE332" i="7"/>
  <c r="BD332" i="7"/>
  <c r="BC332" i="7"/>
  <c r="BB332" i="7"/>
  <c r="AX332" i="7"/>
  <c r="AW332" i="7"/>
  <c r="AV332" i="7"/>
  <c r="AQ332" i="7"/>
  <c r="AP332" i="7"/>
  <c r="AO332" i="7"/>
  <c r="BF331" i="7"/>
  <c r="BE331" i="7"/>
  <c r="BD331" i="7"/>
  <c r="BC331" i="7"/>
  <c r="BB331" i="7"/>
  <c r="AX331" i="7"/>
  <c r="AW331" i="7"/>
  <c r="BA331" i="7" s="1"/>
  <c r="AV331" i="7"/>
  <c r="AQ331" i="7"/>
  <c r="AP331" i="7"/>
  <c r="AO331" i="7"/>
  <c r="BF330" i="7"/>
  <c r="BE330" i="7"/>
  <c r="BD330" i="7"/>
  <c r="BC330" i="7"/>
  <c r="BB330" i="7"/>
  <c r="BA330" i="7"/>
  <c r="AX330" i="7"/>
  <c r="AW330" i="7"/>
  <c r="AV330" i="7"/>
  <c r="AQ330" i="7"/>
  <c r="AP330" i="7"/>
  <c r="AO330" i="7"/>
  <c r="BH329" i="7"/>
  <c r="BF329" i="7"/>
  <c r="BE329" i="7"/>
  <c r="BD329" i="7"/>
  <c r="BC329" i="7"/>
  <c r="BB329" i="7"/>
  <c r="AX329" i="7"/>
  <c r="AW329" i="7"/>
  <c r="AV329" i="7"/>
  <c r="AQ329" i="7"/>
  <c r="AP329" i="7"/>
  <c r="AO329" i="7"/>
  <c r="BA329" i="7" s="1"/>
  <c r="BG329" i="7" s="1"/>
  <c r="BF328" i="7"/>
  <c r="BE328" i="7"/>
  <c r="BD328" i="7"/>
  <c r="BC328" i="7"/>
  <c r="BB328" i="7"/>
  <c r="AX328" i="7"/>
  <c r="AW328" i="7"/>
  <c r="AV328" i="7"/>
  <c r="AQ328" i="7"/>
  <c r="AP328" i="7"/>
  <c r="AO328" i="7"/>
  <c r="BF327" i="7"/>
  <c r="BE327" i="7"/>
  <c r="BD327" i="7"/>
  <c r="BC327" i="7"/>
  <c r="BB327" i="7"/>
  <c r="AX327" i="7"/>
  <c r="AW327" i="7"/>
  <c r="AV327" i="7"/>
  <c r="AQ327" i="7"/>
  <c r="AP327" i="7"/>
  <c r="AO327" i="7"/>
  <c r="BF326" i="7"/>
  <c r="BE326" i="7"/>
  <c r="BD326" i="7"/>
  <c r="BC326" i="7"/>
  <c r="BB326" i="7"/>
  <c r="AX326" i="7"/>
  <c r="AW326" i="7"/>
  <c r="AV326" i="7"/>
  <c r="AQ326" i="7"/>
  <c r="AP326" i="7"/>
  <c r="AO326" i="7"/>
  <c r="BF325" i="7"/>
  <c r="BE325" i="7"/>
  <c r="BD325" i="7"/>
  <c r="BC325" i="7"/>
  <c r="BB325" i="7"/>
  <c r="BA325" i="7"/>
  <c r="AX325" i="7"/>
  <c r="AW325" i="7"/>
  <c r="AV325" i="7"/>
  <c r="AQ325" i="7"/>
  <c r="AP325" i="7"/>
  <c r="AO325" i="7"/>
  <c r="BF324" i="7"/>
  <c r="BE324" i="7"/>
  <c r="BD324" i="7"/>
  <c r="BC324" i="7"/>
  <c r="BB324" i="7"/>
  <c r="BA324" i="7"/>
  <c r="AX324" i="7"/>
  <c r="AW324" i="7"/>
  <c r="AV324" i="7"/>
  <c r="AQ324" i="7"/>
  <c r="AP324" i="7"/>
  <c r="AO324" i="7"/>
  <c r="BF323" i="7"/>
  <c r="BE323" i="7"/>
  <c r="BD323" i="7"/>
  <c r="BC323" i="7"/>
  <c r="BB323" i="7"/>
  <c r="AX323" i="7"/>
  <c r="AW323" i="7"/>
  <c r="AV323" i="7"/>
  <c r="AQ323" i="7"/>
  <c r="AP323" i="7"/>
  <c r="AO323" i="7"/>
  <c r="BF322" i="7"/>
  <c r="BE322" i="7"/>
  <c r="BD322" i="7"/>
  <c r="BC322" i="7"/>
  <c r="BB322" i="7"/>
  <c r="AX322" i="7"/>
  <c r="AW322" i="7"/>
  <c r="AV322" i="7"/>
  <c r="AQ322" i="7"/>
  <c r="AP322" i="7"/>
  <c r="AO322" i="7"/>
  <c r="BA322" i="7" s="1"/>
  <c r="BF321" i="7"/>
  <c r="BE321" i="7"/>
  <c r="BD321" i="7"/>
  <c r="BC321" i="7"/>
  <c r="BB321" i="7"/>
  <c r="AX321" i="7"/>
  <c r="AW321" i="7"/>
  <c r="AV321" i="7"/>
  <c r="AQ321" i="7"/>
  <c r="AP321" i="7"/>
  <c r="AO321" i="7"/>
  <c r="BF320" i="7"/>
  <c r="BE320" i="7"/>
  <c r="BD320" i="7"/>
  <c r="BC320" i="7"/>
  <c r="BB320" i="7"/>
  <c r="AX320" i="7"/>
  <c r="AW320" i="7"/>
  <c r="AV320" i="7"/>
  <c r="AQ320" i="7"/>
  <c r="AP320" i="7"/>
  <c r="AO320" i="7"/>
  <c r="BF319" i="7"/>
  <c r="BE319" i="7"/>
  <c r="BD319" i="7"/>
  <c r="BC319" i="7"/>
  <c r="BB319" i="7"/>
  <c r="AX319" i="7"/>
  <c r="AW319" i="7"/>
  <c r="AV319" i="7"/>
  <c r="AQ319" i="7"/>
  <c r="AP319" i="7"/>
  <c r="AO319" i="7"/>
  <c r="BF318" i="7"/>
  <c r="BE318" i="7"/>
  <c r="BD318" i="7"/>
  <c r="BC318" i="7"/>
  <c r="BB318" i="7"/>
  <c r="AX318" i="7"/>
  <c r="BA318" i="7" s="1"/>
  <c r="AW318" i="7"/>
  <c r="AV318" i="7"/>
  <c r="AQ318" i="7"/>
  <c r="AP318" i="7"/>
  <c r="AO318" i="7"/>
  <c r="BF317" i="7"/>
  <c r="BE317" i="7"/>
  <c r="BD317" i="7"/>
  <c r="BC317" i="7"/>
  <c r="BB317" i="7"/>
  <c r="AX317" i="7"/>
  <c r="AW317" i="7"/>
  <c r="AV317" i="7"/>
  <c r="AQ317" i="7"/>
  <c r="AP317" i="7"/>
  <c r="AO317" i="7"/>
  <c r="BF316" i="7"/>
  <c r="BE316" i="7"/>
  <c r="BD316" i="7"/>
  <c r="BC316" i="7"/>
  <c r="BB316" i="7"/>
  <c r="AX316" i="7"/>
  <c r="AW316" i="7"/>
  <c r="AV316" i="7"/>
  <c r="AQ316" i="7"/>
  <c r="AP316" i="7"/>
  <c r="BA316" i="7" s="1"/>
  <c r="AO316" i="7"/>
  <c r="BG315" i="7"/>
  <c r="BF315" i="7"/>
  <c r="BE315" i="7"/>
  <c r="BD315" i="7"/>
  <c r="BC315" i="7"/>
  <c r="BB315" i="7"/>
  <c r="AX315" i="7"/>
  <c r="AW315" i="7"/>
  <c r="AV315" i="7"/>
  <c r="AQ315" i="7"/>
  <c r="AP315" i="7"/>
  <c r="AO315" i="7"/>
  <c r="BA315" i="7" s="1"/>
  <c r="BH314" i="7"/>
  <c r="BF314" i="7"/>
  <c r="BE314" i="7"/>
  <c r="BD314" i="7"/>
  <c r="BC314" i="7"/>
  <c r="BB314" i="7"/>
  <c r="AX314" i="7"/>
  <c r="AW314" i="7"/>
  <c r="AV314" i="7"/>
  <c r="AQ314" i="7"/>
  <c r="AP314" i="7"/>
  <c r="BA314" i="7" s="1"/>
  <c r="BG314" i="7" s="1"/>
  <c r="AO314" i="7"/>
  <c r="BF313" i="7"/>
  <c r="BE313" i="7"/>
  <c r="BD313" i="7"/>
  <c r="BC313" i="7"/>
  <c r="BB313" i="7"/>
  <c r="AX313" i="7"/>
  <c r="AW313" i="7"/>
  <c r="AV313" i="7"/>
  <c r="AQ313" i="7"/>
  <c r="AP313" i="7"/>
  <c r="AO313" i="7"/>
  <c r="BA313" i="7" s="1"/>
  <c r="BG313" i="7" s="1"/>
  <c r="BF312" i="7"/>
  <c r="BE312" i="7"/>
  <c r="BD312" i="7"/>
  <c r="BC312" i="7"/>
  <c r="BB312" i="7"/>
  <c r="AX312" i="7"/>
  <c r="AW312" i="7"/>
  <c r="AV312" i="7"/>
  <c r="AQ312" i="7"/>
  <c r="AP312" i="7"/>
  <c r="AO312" i="7"/>
  <c r="BA312" i="7" s="1"/>
  <c r="BF311" i="7"/>
  <c r="BE311" i="7"/>
  <c r="BD311" i="7"/>
  <c r="BC311" i="7"/>
  <c r="BB311" i="7"/>
  <c r="AX311" i="7"/>
  <c r="AW311" i="7"/>
  <c r="AV311" i="7"/>
  <c r="AQ311" i="7"/>
  <c r="AP311" i="7"/>
  <c r="AO311" i="7"/>
  <c r="BF310" i="7"/>
  <c r="BE310" i="7"/>
  <c r="BD310" i="7"/>
  <c r="BC310" i="7"/>
  <c r="BB310" i="7"/>
  <c r="AX310" i="7"/>
  <c r="AW310" i="7"/>
  <c r="AV310" i="7"/>
  <c r="BA310" i="7" s="1"/>
  <c r="AQ310" i="7"/>
  <c r="AP310" i="7"/>
  <c r="AO310" i="7"/>
  <c r="BF309" i="7"/>
  <c r="BE309" i="7"/>
  <c r="BD309" i="7"/>
  <c r="BC309" i="7"/>
  <c r="BB309" i="7"/>
  <c r="AX309" i="7"/>
  <c r="AW309" i="7"/>
  <c r="AV309" i="7"/>
  <c r="AQ309" i="7"/>
  <c r="AP309" i="7"/>
  <c r="BA309" i="7" s="1"/>
  <c r="AO309" i="7"/>
  <c r="BF308" i="7"/>
  <c r="BE308" i="7"/>
  <c r="BD308" i="7"/>
  <c r="BC308" i="7"/>
  <c r="BB308" i="7"/>
  <c r="BA308" i="7"/>
  <c r="AX308" i="7"/>
  <c r="AW308" i="7"/>
  <c r="AV308" i="7"/>
  <c r="AQ308" i="7"/>
  <c r="AP308" i="7"/>
  <c r="AO308" i="7"/>
  <c r="BF307" i="7"/>
  <c r="BE307" i="7"/>
  <c r="BD307" i="7"/>
  <c r="BC307" i="7"/>
  <c r="BB307" i="7"/>
  <c r="AX307" i="7"/>
  <c r="AW307" i="7"/>
  <c r="AV307" i="7"/>
  <c r="AQ307" i="7"/>
  <c r="AP307" i="7"/>
  <c r="AO307" i="7"/>
  <c r="BF306" i="7"/>
  <c r="BE306" i="7"/>
  <c r="BD306" i="7"/>
  <c r="BC306" i="7"/>
  <c r="BB306" i="7"/>
  <c r="AX306" i="7"/>
  <c r="AW306" i="7"/>
  <c r="AV306" i="7"/>
  <c r="AQ306" i="7"/>
  <c r="AP306" i="7"/>
  <c r="AO306" i="7"/>
  <c r="BF305" i="7"/>
  <c r="BE305" i="7"/>
  <c r="BD305" i="7"/>
  <c r="BC305" i="7"/>
  <c r="BB305" i="7"/>
  <c r="AX305" i="7"/>
  <c r="AW305" i="7"/>
  <c r="AV305" i="7"/>
  <c r="AQ305" i="7"/>
  <c r="AP305" i="7"/>
  <c r="AO305" i="7"/>
  <c r="BF304" i="7"/>
  <c r="BE304" i="7"/>
  <c r="BD304" i="7"/>
  <c r="BC304" i="7"/>
  <c r="BB304" i="7"/>
  <c r="BA304" i="7"/>
  <c r="AX304" i="7"/>
  <c r="AW304" i="7"/>
  <c r="AV304" i="7"/>
  <c r="AQ304" i="7"/>
  <c r="AP304" i="7"/>
  <c r="AO304" i="7"/>
  <c r="BF303" i="7"/>
  <c r="BE303" i="7"/>
  <c r="BD303" i="7"/>
  <c r="BC303" i="7"/>
  <c r="BB303" i="7"/>
  <c r="BA303" i="7"/>
  <c r="AX303" i="7"/>
  <c r="AW303" i="7"/>
  <c r="AV303" i="7"/>
  <c r="AQ303" i="7"/>
  <c r="AP303" i="7"/>
  <c r="AO303" i="7"/>
  <c r="BF302" i="7"/>
  <c r="BE302" i="7"/>
  <c r="BD302" i="7"/>
  <c r="BC302" i="7"/>
  <c r="BB302" i="7"/>
  <c r="BA302" i="7"/>
  <c r="AX302" i="7"/>
  <c r="AW302" i="7"/>
  <c r="AV302" i="7"/>
  <c r="AQ302" i="7"/>
  <c r="AP302" i="7"/>
  <c r="AO302" i="7"/>
  <c r="BF301" i="7"/>
  <c r="BE301" i="7"/>
  <c r="BD301" i="7"/>
  <c r="BC301" i="7"/>
  <c r="BB301" i="7"/>
  <c r="BA301" i="7"/>
  <c r="AX301" i="7"/>
  <c r="AW301" i="7"/>
  <c r="AV301" i="7"/>
  <c r="AQ301" i="7"/>
  <c r="AP301" i="7"/>
  <c r="AO301" i="7"/>
  <c r="BG300" i="7"/>
  <c r="BF300" i="7"/>
  <c r="BE300" i="7"/>
  <c r="BD300" i="7"/>
  <c r="BC300" i="7"/>
  <c r="BB300" i="7"/>
  <c r="AX300" i="7"/>
  <c r="AW300" i="7"/>
  <c r="AV300" i="7"/>
  <c r="AQ300" i="7"/>
  <c r="AP300" i="7"/>
  <c r="AO300" i="7"/>
  <c r="BA300" i="7" s="1"/>
  <c r="BH300" i="7" s="1"/>
  <c r="BF299" i="7"/>
  <c r="BE299" i="7"/>
  <c r="BD299" i="7"/>
  <c r="BC299" i="7"/>
  <c r="BB299" i="7"/>
  <c r="AX299" i="7"/>
  <c r="AW299" i="7"/>
  <c r="AV299" i="7"/>
  <c r="AQ299" i="7"/>
  <c r="AP299" i="7"/>
  <c r="AO299" i="7"/>
  <c r="BA299" i="7" s="1"/>
  <c r="BF298" i="7"/>
  <c r="BE298" i="7"/>
  <c r="BD298" i="7"/>
  <c r="BC298" i="7"/>
  <c r="BB298" i="7"/>
  <c r="AX298" i="7"/>
  <c r="AW298" i="7"/>
  <c r="AV298" i="7"/>
  <c r="AQ298" i="7"/>
  <c r="AP298" i="7"/>
  <c r="AO298" i="7"/>
  <c r="BF297" i="7"/>
  <c r="BE297" i="7"/>
  <c r="BD297" i="7"/>
  <c r="BC297" i="7"/>
  <c r="BB297" i="7"/>
  <c r="AX297" i="7"/>
  <c r="AW297" i="7"/>
  <c r="BA297" i="7" s="1"/>
  <c r="AV297" i="7"/>
  <c r="AQ297" i="7"/>
  <c r="AP297" i="7"/>
  <c r="AO297" i="7"/>
  <c r="BF296" i="7"/>
  <c r="BE296" i="7"/>
  <c r="BD296" i="7"/>
  <c r="BC296" i="7"/>
  <c r="BB296" i="7"/>
  <c r="AX296" i="7"/>
  <c r="AW296" i="7"/>
  <c r="BA296" i="7" s="1"/>
  <c r="AV296" i="7"/>
  <c r="AQ296" i="7"/>
  <c r="AP296" i="7"/>
  <c r="AO296" i="7"/>
  <c r="BF295" i="7"/>
  <c r="BE295" i="7"/>
  <c r="BD295" i="7"/>
  <c r="BC295" i="7"/>
  <c r="BB295" i="7"/>
  <c r="AX295" i="7"/>
  <c r="AW295" i="7"/>
  <c r="BA295" i="7" s="1"/>
  <c r="AV295" i="7"/>
  <c r="AQ295" i="7"/>
  <c r="AP295" i="7"/>
  <c r="AO295" i="7"/>
  <c r="BF294" i="7"/>
  <c r="BE294" i="7"/>
  <c r="BD294" i="7"/>
  <c r="BC294" i="7"/>
  <c r="BB294" i="7"/>
  <c r="BA294" i="7"/>
  <c r="AX294" i="7"/>
  <c r="AW294" i="7"/>
  <c r="AV294" i="7"/>
  <c r="AQ294" i="7"/>
  <c r="AP294" i="7"/>
  <c r="AO294" i="7"/>
  <c r="BF293" i="7"/>
  <c r="BE293" i="7"/>
  <c r="BD293" i="7"/>
  <c r="BC293" i="7"/>
  <c r="BB293" i="7"/>
  <c r="AX293" i="7"/>
  <c r="AW293" i="7"/>
  <c r="AV293" i="7"/>
  <c r="AQ293" i="7"/>
  <c r="AP293" i="7"/>
  <c r="AO293" i="7"/>
  <c r="BA293" i="7" s="1"/>
  <c r="BF292" i="7"/>
  <c r="BE292" i="7"/>
  <c r="BD292" i="7"/>
  <c r="BC292" i="7"/>
  <c r="BB292" i="7"/>
  <c r="AX292" i="7"/>
  <c r="AW292" i="7"/>
  <c r="AV292" i="7"/>
  <c r="AQ292" i="7"/>
  <c r="AP292" i="7"/>
  <c r="AO292" i="7"/>
  <c r="BF291" i="7"/>
  <c r="BE291" i="7"/>
  <c r="BD291" i="7"/>
  <c r="BC291" i="7"/>
  <c r="BB291" i="7"/>
  <c r="AX291" i="7"/>
  <c r="AW291" i="7"/>
  <c r="AV291" i="7"/>
  <c r="AQ291" i="7"/>
  <c r="AP291" i="7"/>
  <c r="AO291" i="7"/>
  <c r="BF290" i="7"/>
  <c r="BE290" i="7"/>
  <c r="BD290" i="7"/>
  <c r="BC290" i="7"/>
  <c r="BB290" i="7"/>
  <c r="AX290" i="7"/>
  <c r="AW290" i="7"/>
  <c r="AV290" i="7"/>
  <c r="AQ290" i="7"/>
  <c r="AP290" i="7"/>
  <c r="AO290" i="7"/>
  <c r="BF289" i="7"/>
  <c r="BE289" i="7"/>
  <c r="BD289" i="7"/>
  <c r="BC289" i="7"/>
  <c r="BB289" i="7"/>
  <c r="BA289" i="7"/>
  <c r="AX289" i="7"/>
  <c r="AW289" i="7"/>
  <c r="AV289" i="7"/>
  <c r="AQ289" i="7"/>
  <c r="AP289" i="7"/>
  <c r="AO289" i="7"/>
  <c r="BF288" i="7"/>
  <c r="BE288" i="7"/>
  <c r="BD288" i="7"/>
  <c r="BC288" i="7"/>
  <c r="BB288" i="7"/>
  <c r="BA288" i="7"/>
  <c r="AX288" i="7"/>
  <c r="AW288" i="7"/>
  <c r="AV288" i="7"/>
  <c r="AQ288" i="7"/>
  <c r="AP288" i="7"/>
  <c r="AO288" i="7"/>
  <c r="BF287" i="7"/>
  <c r="BE287" i="7"/>
  <c r="BD287" i="7"/>
  <c r="BC287" i="7"/>
  <c r="BB287" i="7"/>
  <c r="BA287" i="7"/>
  <c r="AX287" i="7"/>
  <c r="AW287" i="7"/>
  <c r="AV287" i="7"/>
  <c r="AQ287" i="7"/>
  <c r="AP287" i="7"/>
  <c r="AO287" i="7"/>
  <c r="BF286" i="7"/>
  <c r="BE286" i="7"/>
  <c r="BD286" i="7"/>
  <c r="BC286" i="7"/>
  <c r="BG286" i="7" s="1"/>
  <c r="BB286" i="7"/>
  <c r="AX286" i="7"/>
  <c r="AW286" i="7"/>
  <c r="AV286" i="7"/>
  <c r="AQ286" i="7"/>
  <c r="AP286" i="7"/>
  <c r="AO286" i="7"/>
  <c r="BA286" i="7" s="1"/>
  <c r="BH286" i="7" s="1"/>
  <c r="BG285" i="7"/>
  <c r="BF285" i="7"/>
  <c r="BE285" i="7"/>
  <c r="BD285" i="7"/>
  <c r="BC285" i="7"/>
  <c r="BB285" i="7"/>
  <c r="AX285" i="7"/>
  <c r="AW285" i="7"/>
  <c r="AV285" i="7"/>
  <c r="AQ285" i="7"/>
  <c r="AP285" i="7"/>
  <c r="AO285" i="7"/>
  <c r="BA285" i="7" s="1"/>
  <c r="BH285" i="7" s="1"/>
  <c r="BG284" i="7"/>
  <c r="BF284" i="7"/>
  <c r="BE284" i="7"/>
  <c r="BD284" i="7"/>
  <c r="BC284" i="7"/>
  <c r="BB284" i="7"/>
  <c r="AX284" i="7"/>
  <c r="AW284" i="7"/>
  <c r="AV284" i="7"/>
  <c r="AQ284" i="7"/>
  <c r="AP284" i="7"/>
  <c r="AO284" i="7"/>
  <c r="BA284" i="7" s="1"/>
  <c r="BF283" i="7"/>
  <c r="BE283" i="7"/>
  <c r="BD283" i="7"/>
  <c r="BC283" i="7"/>
  <c r="BB283" i="7"/>
  <c r="AX283" i="7"/>
  <c r="BA283" i="7" s="1"/>
  <c r="AW283" i="7"/>
  <c r="AV283" i="7"/>
  <c r="AQ283" i="7"/>
  <c r="AP283" i="7"/>
  <c r="AO283" i="7"/>
  <c r="BF282" i="7"/>
  <c r="BE282" i="7"/>
  <c r="BD282" i="7"/>
  <c r="BC282" i="7"/>
  <c r="BB282" i="7"/>
  <c r="BA282" i="7"/>
  <c r="AX282" i="7"/>
  <c r="AW282" i="7"/>
  <c r="AV282" i="7"/>
  <c r="AQ282" i="7"/>
  <c r="AP282" i="7"/>
  <c r="AO282" i="7"/>
  <c r="BF281" i="7"/>
  <c r="BE281" i="7"/>
  <c r="BD281" i="7"/>
  <c r="BC281" i="7"/>
  <c r="BB281" i="7"/>
  <c r="BA281" i="7"/>
  <c r="AX281" i="7"/>
  <c r="AW281" i="7"/>
  <c r="AV281" i="7"/>
  <c r="AQ281" i="7"/>
  <c r="AP281" i="7"/>
  <c r="AO281" i="7"/>
  <c r="BG280" i="7"/>
  <c r="BF280" i="7"/>
  <c r="BE280" i="7"/>
  <c r="BD280" i="7"/>
  <c r="BC280" i="7"/>
  <c r="BB280" i="7"/>
  <c r="AX280" i="7"/>
  <c r="AW280" i="7"/>
  <c r="AV280" i="7"/>
  <c r="AQ280" i="7"/>
  <c r="AP280" i="7"/>
  <c r="AO280" i="7"/>
  <c r="BA280" i="7" s="1"/>
  <c r="BH280" i="7" s="1"/>
  <c r="BF279" i="7"/>
  <c r="BE279" i="7"/>
  <c r="BD279" i="7"/>
  <c r="BC279" i="7"/>
  <c r="BB279" i="7"/>
  <c r="AX279" i="7"/>
  <c r="AW279" i="7"/>
  <c r="AV279" i="7"/>
  <c r="AQ279" i="7"/>
  <c r="AP279" i="7"/>
  <c r="AO279" i="7"/>
  <c r="BF278" i="7"/>
  <c r="BE278" i="7"/>
  <c r="BD278" i="7"/>
  <c r="BC278" i="7"/>
  <c r="BB278" i="7"/>
  <c r="AX278" i="7"/>
  <c r="AW278" i="7"/>
  <c r="AV278" i="7"/>
  <c r="AQ278" i="7"/>
  <c r="AP278" i="7"/>
  <c r="AO278" i="7"/>
  <c r="BF277" i="7"/>
  <c r="BE277" i="7"/>
  <c r="BD277" i="7"/>
  <c r="BC277" i="7"/>
  <c r="BB277" i="7"/>
  <c r="AX277" i="7"/>
  <c r="AW277" i="7"/>
  <c r="AV277" i="7"/>
  <c r="AQ277" i="7"/>
  <c r="BA277" i="7" s="1"/>
  <c r="AP277" i="7"/>
  <c r="AO277" i="7"/>
  <c r="BF276" i="7"/>
  <c r="BE276" i="7"/>
  <c r="BD276" i="7"/>
  <c r="BC276" i="7"/>
  <c r="BB276" i="7"/>
  <c r="BA276" i="7"/>
  <c r="AX276" i="7"/>
  <c r="AW276" i="7"/>
  <c r="AV276" i="7"/>
  <c r="AQ276" i="7"/>
  <c r="AP276" i="7"/>
  <c r="AO276" i="7"/>
  <c r="BF275" i="7"/>
  <c r="BE275" i="7"/>
  <c r="BD275" i="7"/>
  <c r="BC275" i="7"/>
  <c r="BB275" i="7"/>
  <c r="BA275" i="7"/>
  <c r="AX275" i="7"/>
  <c r="AW275" i="7"/>
  <c r="AV275" i="7"/>
  <c r="AQ275" i="7"/>
  <c r="AP275" i="7"/>
  <c r="AO275" i="7"/>
  <c r="BF274" i="7"/>
  <c r="BE274" i="7"/>
  <c r="BD274" i="7"/>
  <c r="BC274" i="7"/>
  <c r="BB274" i="7"/>
  <c r="AX274" i="7"/>
  <c r="AW274" i="7"/>
  <c r="AV274" i="7"/>
  <c r="AQ274" i="7"/>
  <c r="AP274" i="7"/>
  <c r="AO274" i="7"/>
  <c r="BF273" i="7"/>
  <c r="BE273" i="7"/>
  <c r="BD273" i="7"/>
  <c r="BC273" i="7"/>
  <c r="BB273" i="7"/>
  <c r="AX273" i="7"/>
  <c r="AW273" i="7"/>
  <c r="AV273" i="7"/>
  <c r="AQ273" i="7"/>
  <c r="AP273" i="7"/>
  <c r="AO273" i="7"/>
  <c r="BF272" i="7"/>
  <c r="BE272" i="7"/>
  <c r="BD272" i="7"/>
  <c r="BC272" i="7"/>
  <c r="BB272" i="7"/>
  <c r="AX272" i="7"/>
  <c r="AW272" i="7"/>
  <c r="AV272" i="7"/>
  <c r="AQ272" i="7"/>
  <c r="AP272" i="7"/>
  <c r="AO272" i="7"/>
  <c r="BF271" i="7"/>
  <c r="BE271" i="7"/>
  <c r="BD271" i="7"/>
  <c r="BC271" i="7"/>
  <c r="BB271" i="7"/>
  <c r="AX271" i="7"/>
  <c r="AW271" i="7"/>
  <c r="AV271" i="7"/>
  <c r="AQ271" i="7"/>
  <c r="BA271" i="7" s="1"/>
  <c r="AP271" i="7"/>
  <c r="AO271" i="7"/>
  <c r="BF270" i="7"/>
  <c r="BE270" i="7"/>
  <c r="BD270" i="7"/>
  <c r="BC270" i="7"/>
  <c r="BB270" i="7"/>
  <c r="AX270" i="7"/>
  <c r="AW270" i="7"/>
  <c r="BA270" i="7" s="1"/>
  <c r="AV270" i="7"/>
  <c r="AQ270" i="7"/>
  <c r="AP270" i="7"/>
  <c r="AO270" i="7"/>
  <c r="BF269" i="7"/>
  <c r="BE269" i="7"/>
  <c r="BD269" i="7"/>
  <c r="BC269" i="7"/>
  <c r="BB269" i="7"/>
  <c r="BA269" i="7"/>
  <c r="AX269" i="7"/>
  <c r="AW269" i="7"/>
  <c r="AV269" i="7"/>
  <c r="AQ269" i="7"/>
  <c r="AP269" i="7"/>
  <c r="AO269" i="7"/>
  <c r="BF268" i="7"/>
  <c r="BE268" i="7"/>
  <c r="BD268" i="7"/>
  <c r="BC268" i="7"/>
  <c r="BB268" i="7"/>
  <c r="AX268" i="7"/>
  <c r="AW268" i="7"/>
  <c r="AV268" i="7"/>
  <c r="AQ268" i="7"/>
  <c r="AP268" i="7"/>
  <c r="AO268" i="7"/>
  <c r="BF267" i="7"/>
  <c r="BE267" i="7"/>
  <c r="BD267" i="7"/>
  <c r="BC267" i="7"/>
  <c r="BB267" i="7"/>
  <c r="AX267" i="7"/>
  <c r="AW267" i="7"/>
  <c r="AV267" i="7"/>
  <c r="AQ267" i="7"/>
  <c r="AP267" i="7"/>
  <c r="AO267" i="7"/>
  <c r="BF266" i="7"/>
  <c r="BE266" i="7"/>
  <c r="BD266" i="7"/>
  <c r="BC266" i="7"/>
  <c r="BB266" i="7"/>
  <c r="AX266" i="7"/>
  <c r="AW266" i="7"/>
  <c r="AV266" i="7"/>
  <c r="AQ266" i="7"/>
  <c r="AP266" i="7"/>
  <c r="AO266" i="7"/>
  <c r="BF265" i="7"/>
  <c r="BE265" i="7"/>
  <c r="BD265" i="7"/>
  <c r="BC265" i="7"/>
  <c r="BB265" i="7"/>
  <c r="AX265" i="7"/>
  <c r="AW265" i="7"/>
  <c r="BA265" i="7" s="1"/>
  <c r="AV265" i="7"/>
  <c r="AQ265" i="7"/>
  <c r="AP265" i="7"/>
  <c r="AO265" i="7"/>
  <c r="BF264" i="7"/>
  <c r="BE264" i="7"/>
  <c r="BD264" i="7"/>
  <c r="BC264" i="7"/>
  <c r="BB264" i="7"/>
  <c r="AX264" i="7"/>
  <c r="AW264" i="7"/>
  <c r="BA264" i="7" s="1"/>
  <c r="AV264" i="7"/>
  <c r="AQ264" i="7"/>
  <c r="AP264" i="7"/>
  <c r="AO264" i="7"/>
  <c r="BF263" i="7"/>
  <c r="BE263" i="7"/>
  <c r="BD263" i="7"/>
  <c r="BC263" i="7"/>
  <c r="BB263" i="7"/>
  <c r="BA263" i="7"/>
  <c r="AX263" i="7"/>
  <c r="AW263" i="7"/>
  <c r="AV263" i="7"/>
  <c r="AQ263" i="7"/>
  <c r="AP263" i="7"/>
  <c r="AO263" i="7"/>
  <c r="BF262" i="7"/>
  <c r="BE262" i="7"/>
  <c r="BD262" i="7"/>
  <c r="BC262" i="7"/>
  <c r="BB262" i="7"/>
  <c r="AX262" i="7"/>
  <c r="AW262" i="7"/>
  <c r="AV262" i="7"/>
  <c r="AQ262" i="7"/>
  <c r="AP262" i="7"/>
  <c r="AO262" i="7"/>
  <c r="BA262" i="7" s="1"/>
  <c r="BF261" i="7"/>
  <c r="BE261" i="7"/>
  <c r="BD261" i="7"/>
  <c r="BC261" i="7"/>
  <c r="BB261" i="7"/>
  <c r="AX261" i="7"/>
  <c r="AW261" i="7"/>
  <c r="AV261" i="7"/>
  <c r="AQ261" i="7"/>
  <c r="AP261" i="7"/>
  <c r="AO261" i="7"/>
  <c r="BF260" i="7"/>
  <c r="BE260" i="7"/>
  <c r="BD260" i="7"/>
  <c r="BC260" i="7"/>
  <c r="BB260" i="7"/>
  <c r="AX260" i="7"/>
  <c r="AW260" i="7"/>
  <c r="AV260" i="7"/>
  <c r="AQ260" i="7"/>
  <c r="AP260" i="7"/>
  <c r="AO260" i="7"/>
  <c r="BF259" i="7"/>
  <c r="BE259" i="7"/>
  <c r="BD259" i="7"/>
  <c r="BC259" i="7"/>
  <c r="BB259" i="7"/>
  <c r="BA259" i="7"/>
  <c r="AX259" i="7"/>
  <c r="AW259" i="7"/>
  <c r="AV259" i="7"/>
  <c r="AQ259" i="7"/>
  <c r="AP259" i="7"/>
  <c r="AO259" i="7"/>
  <c r="BF258" i="7"/>
  <c r="BE258" i="7"/>
  <c r="BD258" i="7"/>
  <c r="BC258" i="7"/>
  <c r="BB258" i="7"/>
  <c r="BA258" i="7"/>
  <c r="AX258" i="7"/>
  <c r="AW258" i="7"/>
  <c r="AV258" i="7"/>
  <c r="AQ258" i="7"/>
  <c r="AP258" i="7"/>
  <c r="AO258" i="7"/>
  <c r="BF257" i="7"/>
  <c r="BE257" i="7"/>
  <c r="BD257" i="7"/>
  <c r="BC257" i="7"/>
  <c r="BB257" i="7"/>
  <c r="BA257" i="7"/>
  <c r="AX257" i="7"/>
  <c r="AW257" i="7"/>
  <c r="AV257" i="7"/>
  <c r="AQ257" i="7"/>
  <c r="AP257" i="7"/>
  <c r="AO257" i="7"/>
  <c r="BF256" i="7"/>
  <c r="BE256" i="7"/>
  <c r="BD256" i="7"/>
  <c r="BC256" i="7"/>
  <c r="BB256" i="7"/>
  <c r="AX256" i="7"/>
  <c r="AW256" i="7"/>
  <c r="AV256" i="7"/>
  <c r="AQ256" i="7"/>
  <c r="AP256" i="7"/>
  <c r="AO256" i="7"/>
  <c r="BA256" i="7" s="1"/>
  <c r="BF255" i="7"/>
  <c r="BE255" i="7"/>
  <c r="BD255" i="7"/>
  <c r="BC255" i="7"/>
  <c r="BB255" i="7"/>
  <c r="AX255" i="7"/>
  <c r="AW255" i="7"/>
  <c r="AV255" i="7"/>
  <c r="AQ255" i="7"/>
  <c r="AP255" i="7"/>
  <c r="AO255" i="7"/>
  <c r="BF254" i="7"/>
  <c r="BE254" i="7"/>
  <c r="BD254" i="7"/>
  <c r="BC254" i="7"/>
  <c r="BB254" i="7"/>
  <c r="AX254" i="7"/>
  <c r="AW254" i="7"/>
  <c r="AV254" i="7"/>
  <c r="AQ254" i="7"/>
  <c r="AP254" i="7"/>
  <c r="AO254" i="7"/>
  <c r="BF253" i="7"/>
  <c r="BE253" i="7"/>
  <c r="BD253" i="7"/>
  <c r="BC253" i="7"/>
  <c r="BB253" i="7"/>
  <c r="BA253" i="7"/>
  <c r="AX253" i="7"/>
  <c r="AW253" i="7"/>
  <c r="AV253" i="7"/>
  <c r="AQ253" i="7"/>
  <c r="AP253" i="7"/>
  <c r="AO253" i="7"/>
  <c r="BF252" i="7"/>
  <c r="BE252" i="7"/>
  <c r="BD252" i="7"/>
  <c r="BC252" i="7"/>
  <c r="BB252" i="7"/>
  <c r="BA252" i="7"/>
  <c r="AX252" i="7"/>
  <c r="AW252" i="7"/>
  <c r="AV252" i="7"/>
  <c r="AQ252" i="7"/>
  <c r="AP252" i="7"/>
  <c r="AO252" i="7"/>
  <c r="BF251" i="7"/>
  <c r="BE251" i="7"/>
  <c r="BD251" i="7"/>
  <c r="BC251" i="7"/>
  <c r="BB251" i="7"/>
  <c r="BA251" i="7"/>
  <c r="AX251" i="7"/>
  <c r="AW251" i="7"/>
  <c r="AV251" i="7"/>
  <c r="AQ251" i="7"/>
  <c r="AP251" i="7"/>
  <c r="AO251" i="7"/>
  <c r="BF250" i="7"/>
  <c r="BE250" i="7"/>
  <c r="BD250" i="7"/>
  <c r="BC250" i="7"/>
  <c r="BB250" i="7"/>
  <c r="AX250" i="7"/>
  <c r="AW250" i="7"/>
  <c r="AV250" i="7"/>
  <c r="AQ250" i="7"/>
  <c r="AP250" i="7"/>
  <c r="AO250" i="7"/>
  <c r="BA250" i="7" s="1"/>
  <c r="BF249" i="7"/>
  <c r="BE249" i="7"/>
  <c r="BD249" i="7"/>
  <c r="BC249" i="7"/>
  <c r="BB249" i="7"/>
  <c r="AX249" i="7"/>
  <c r="AW249" i="7"/>
  <c r="AV249" i="7"/>
  <c r="AQ249" i="7"/>
  <c r="AP249" i="7"/>
  <c r="AO249" i="7"/>
  <c r="BG248" i="7"/>
  <c r="BF248" i="7"/>
  <c r="BE248" i="7"/>
  <c r="BD248" i="7"/>
  <c r="BC248" i="7"/>
  <c r="BB248" i="7"/>
  <c r="AX248" i="7"/>
  <c r="AW248" i="7"/>
  <c r="AV248" i="7"/>
  <c r="AQ248" i="7"/>
  <c r="AP248" i="7"/>
  <c r="AO248" i="7"/>
  <c r="BA248" i="7" s="1"/>
  <c r="BF247" i="7"/>
  <c r="BE247" i="7"/>
  <c r="BD247" i="7"/>
  <c r="BC247" i="7"/>
  <c r="BB247" i="7"/>
  <c r="AX247" i="7"/>
  <c r="BA247" i="7" s="1"/>
  <c r="AW247" i="7"/>
  <c r="AV247" i="7"/>
  <c r="AQ247" i="7"/>
  <c r="AP247" i="7"/>
  <c r="AO247" i="7"/>
  <c r="BF246" i="7"/>
  <c r="BE246" i="7"/>
  <c r="BD246" i="7"/>
  <c r="BC246" i="7"/>
  <c r="BB246" i="7"/>
  <c r="BA246" i="7"/>
  <c r="AX246" i="7"/>
  <c r="AW246" i="7"/>
  <c r="AV246" i="7"/>
  <c r="AQ246" i="7"/>
  <c r="AP246" i="7"/>
  <c r="AO246" i="7"/>
  <c r="BF245" i="7"/>
  <c r="BE245" i="7"/>
  <c r="BD245" i="7"/>
  <c r="BC245" i="7"/>
  <c r="BB245" i="7"/>
  <c r="BA245" i="7"/>
  <c r="AX245" i="7"/>
  <c r="AW245" i="7"/>
  <c r="AV245" i="7"/>
  <c r="AQ245" i="7"/>
  <c r="AP245" i="7"/>
  <c r="AO245" i="7"/>
  <c r="BF244" i="7"/>
  <c r="BE244" i="7"/>
  <c r="BD244" i="7"/>
  <c r="BC244" i="7"/>
  <c r="BB244" i="7"/>
  <c r="AX244" i="7"/>
  <c r="AW244" i="7"/>
  <c r="AV244" i="7"/>
  <c r="AQ244" i="7"/>
  <c r="AP244" i="7"/>
  <c r="AO244" i="7"/>
  <c r="BF243" i="7"/>
  <c r="BE243" i="7"/>
  <c r="BD243" i="7"/>
  <c r="BC243" i="7"/>
  <c r="BB243" i="7"/>
  <c r="AX243" i="7"/>
  <c r="AW243" i="7"/>
  <c r="AV243" i="7"/>
  <c r="AQ243" i="7"/>
  <c r="AP243" i="7"/>
  <c r="AO243" i="7"/>
  <c r="BF242" i="7"/>
  <c r="BE242" i="7"/>
  <c r="BD242" i="7"/>
  <c r="BC242" i="7"/>
  <c r="BB242" i="7"/>
  <c r="AX242" i="7"/>
  <c r="AW242" i="7"/>
  <c r="AV242" i="7"/>
  <c r="AQ242" i="7"/>
  <c r="AP242" i="7"/>
  <c r="AO242" i="7"/>
  <c r="BA242" i="7" s="1"/>
  <c r="BF241" i="7"/>
  <c r="BE241" i="7"/>
  <c r="BD241" i="7"/>
  <c r="BC241" i="7"/>
  <c r="BB241" i="7"/>
  <c r="AX241" i="7"/>
  <c r="AW241" i="7"/>
  <c r="AV241" i="7"/>
  <c r="AQ241" i="7"/>
  <c r="BA241" i="7" s="1"/>
  <c r="AP241" i="7"/>
  <c r="AO241" i="7"/>
  <c r="BF240" i="7"/>
  <c r="BE240" i="7"/>
  <c r="BD240" i="7"/>
  <c r="BC240" i="7"/>
  <c r="BB240" i="7"/>
  <c r="BA240" i="7"/>
  <c r="AX240" i="7"/>
  <c r="AW240" i="7"/>
  <c r="AV240" i="7"/>
  <c r="AQ240" i="7"/>
  <c r="AP240" i="7"/>
  <c r="AO240" i="7"/>
  <c r="BF239" i="7"/>
  <c r="BE239" i="7"/>
  <c r="BD239" i="7"/>
  <c r="BC239" i="7"/>
  <c r="BB239" i="7"/>
  <c r="BA239" i="7"/>
  <c r="AX239" i="7"/>
  <c r="AW239" i="7"/>
  <c r="AV239" i="7"/>
  <c r="AQ239" i="7"/>
  <c r="AP239" i="7"/>
  <c r="AO239" i="7"/>
  <c r="BF238" i="7"/>
  <c r="BE238" i="7"/>
  <c r="BD238" i="7"/>
  <c r="BC238" i="7"/>
  <c r="BB238" i="7"/>
  <c r="AX238" i="7"/>
  <c r="AW238" i="7"/>
  <c r="AV238" i="7"/>
  <c r="AQ238" i="7"/>
  <c r="AP238" i="7"/>
  <c r="AO238" i="7"/>
  <c r="BF237" i="7"/>
  <c r="BE237" i="7"/>
  <c r="BD237" i="7"/>
  <c r="BC237" i="7"/>
  <c r="BB237" i="7"/>
  <c r="AX237" i="7"/>
  <c r="AW237" i="7"/>
  <c r="AV237" i="7"/>
  <c r="AQ237" i="7"/>
  <c r="AP237" i="7"/>
  <c r="AO237" i="7"/>
  <c r="BF236" i="7"/>
  <c r="BE236" i="7"/>
  <c r="BD236" i="7"/>
  <c r="BC236" i="7"/>
  <c r="BB236" i="7"/>
  <c r="AX236" i="7"/>
  <c r="AW236" i="7"/>
  <c r="AV236" i="7"/>
  <c r="AQ236" i="7"/>
  <c r="AP236" i="7"/>
  <c r="AO236" i="7"/>
  <c r="BF235" i="7"/>
  <c r="BE235" i="7"/>
  <c r="BD235" i="7"/>
  <c r="BC235" i="7"/>
  <c r="BB235" i="7"/>
  <c r="AX235" i="7"/>
  <c r="AW235" i="7"/>
  <c r="AV235" i="7"/>
  <c r="AQ235" i="7"/>
  <c r="AP235" i="7"/>
  <c r="AO235" i="7"/>
  <c r="BF234" i="7"/>
  <c r="BE234" i="7"/>
  <c r="BD234" i="7"/>
  <c r="BC234" i="7"/>
  <c r="BB234" i="7"/>
  <c r="AX234" i="7"/>
  <c r="AW234" i="7"/>
  <c r="BA234" i="7" s="1"/>
  <c r="AV234" i="7"/>
  <c r="AQ234" i="7"/>
  <c r="AP234" i="7"/>
  <c r="AO234" i="7"/>
  <c r="BF233" i="7"/>
  <c r="BE233" i="7"/>
  <c r="BD233" i="7"/>
  <c r="BC233" i="7"/>
  <c r="BB233" i="7"/>
  <c r="BA233" i="7"/>
  <c r="AX233" i="7"/>
  <c r="AW233" i="7"/>
  <c r="AV233" i="7"/>
  <c r="AQ233" i="7"/>
  <c r="AP233" i="7"/>
  <c r="AO233" i="7"/>
  <c r="BF232" i="7"/>
  <c r="BE232" i="7"/>
  <c r="BD232" i="7"/>
  <c r="BC232" i="7"/>
  <c r="BB232" i="7"/>
  <c r="AX232" i="7"/>
  <c r="AW232" i="7"/>
  <c r="AV232" i="7"/>
  <c r="AQ232" i="7"/>
  <c r="AP232" i="7"/>
  <c r="AO232" i="7"/>
  <c r="BF231" i="7"/>
  <c r="BE231" i="7"/>
  <c r="BD231" i="7"/>
  <c r="BC231" i="7"/>
  <c r="BB231" i="7"/>
  <c r="AX231" i="7"/>
  <c r="AW231" i="7"/>
  <c r="AV231" i="7"/>
  <c r="AQ231" i="7"/>
  <c r="AP231" i="7"/>
  <c r="AO231" i="7"/>
  <c r="BF230" i="7"/>
  <c r="BE230" i="7"/>
  <c r="BD230" i="7"/>
  <c r="BC230" i="7"/>
  <c r="BB230" i="7"/>
  <c r="AX230" i="7"/>
  <c r="AW230" i="7"/>
  <c r="AV230" i="7"/>
  <c r="AQ230" i="7"/>
  <c r="AP230" i="7"/>
  <c r="AO230" i="7"/>
  <c r="BF229" i="7"/>
  <c r="BE229" i="7"/>
  <c r="BD229" i="7"/>
  <c r="BC229" i="7"/>
  <c r="BB229" i="7"/>
  <c r="AX229" i="7"/>
  <c r="AW229" i="7"/>
  <c r="AV229" i="7"/>
  <c r="AQ229" i="7"/>
  <c r="BA229" i="7" s="1"/>
  <c r="AP229" i="7"/>
  <c r="AO229" i="7"/>
  <c r="BF228" i="7"/>
  <c r="BE228" i="7"/>
  <c r="BD228" i="7"/>
  <c r="BC228" i="7"/>
  <c r="BB228" i="7"/>
  <c r="BA228" i="7"/>
  <c r="AX228" i="7"/>
  <c r="AW228" i="7"/>
  <c r="AV228" i="7"/>
  <c r="AQ228" i="7"/>
  <c r="AP228" i="7"/>
  <c r="AO228" i="7"/>
  <c r="BF227" i="7"/>
  <c r="BE227" i="7"/>
  <c r="BD227" i="7"/>
  <c r="BC227" i="7"/>
  <c r="BB227" i="7"/>
  <c r="BA227" i="7"/>
  <c r="AX227" i="7"/>
  <c r="AW227" i="7"/>
  <c r="AV227" i="7"/>
  <c r="AQ227" i="7"/>
  <c r="AP227" i="7"/>
  <c r="AO227" i="7"/>
  <c r="BF226" i="7"/>
  <c r="BE226" i="7"/>
  <c r="BD226" i="7"/>
  <c r="BC226" i="7"/>
  <c r="BB226" i="7"/>
  <c r="AX226" i="7"/>
  <c r="AW226" i="7"/>
  <c r="AV226" i="7"/>
  <c r="AQ226" i="7"/>
  <c r="AP226" i="7"/>
  <c r="AO226" i="7"/>
  <c r="BF225" i="7"/>
  <c r="BE225" i="7"/>
  <c r="BD225" i="7"/>
  <c r="BC225" i="7"/>
  <c r="BB225" i="7"/>
  <c r="AX225" i="7"/>
  <c r="AW225" i="7"/>
  <c r="AV225" i="7"/>
  <c r="AQ225" i="7"/>
  <c r="AP225" i="7"/>
  <c r="AO225" i="7"/>
  <c r="BF224" i="7"/>
  <c r="BE224" i="7"/>
  <c r="BD224" i="7"/>
  <c r="BC224" i="7"/>
  <c r="BB224" i="7"/>
  <c r="AX224" i="7"/>
  <c r="AW224" i="7"/>
  <c r="AV224" i="7"/>
  <c r="AQ224" i="7"/>
  <c r="AP224" i="7"/>
  <c r="AO224" i="7"/>
  <c r="BF223" i="7"/>
  <c r="BE223" i="7"/>
  <c r="BD223" i="7"/>
  <c r="BC223" i="7"/>
  <c r="BB223" i="7"/>
  <c r="BA223" i="7"/>
  <c r="AX223" i="7"/>
  <c r="AW223" i="7"/>
  <c r="AV223" i="7"/>
  <c r="AQ223" i="7"/>
  <c r="AP223" i="7"/>
  <c r="AO223" i="7"/>
  <c r="BF222" i="7"/>
  <c r="BE222" i="7"/>
  <c r="BD222" i="7"/>
  <c r="BC222" i="7"/>
  <c r="BB222" i="7"/>
  <c r="BA222" i="7"/>
  <c r="AX222" i="7"/>
  <c r="AW222" i="7"/>
  <c r="AV222" i="7"/>
  <c r="AQ222" i="7"/>
  <c r="AP222" i="7"/>
  <c r="AO222" i="7"/>
  <c r="BF221" i="7"/>
  <c r="BE221" i="7"/>
  <c r="BD221" i="7"/>
  <c r="BC221" i="7"/>
  <c r="BB221" i="7"/>
  <c r="BA221" i="7"/>
  <c r="AX221" i="7"/>
  <c r="AW221" i="7"/>
  <c r="AV221" i="7"/>
  <c r="AQ221" i="7"/>
  <c r="AP221" i="7"/>
  <c r="AO221" i="7"/>
  <c r="BF220" i="7"/>
  <c r="BE220" i="7"/>
  <c r="BD220" i="7"/>
  <c r="BC220" i="7"/>
  <c r="BB220" i="7"/>
  <c r="AX220" i="7"/>
  <c r="AW220" i="7"/>
  <c r="AV220" i="7"/>
  <c r="AQ220" i="7"/>
  <c r="AP220" i="7"/>
  <c r="AO220" i="7"/>
  <c r="BF219" i="7"/>
  <c r="BE219" i="7"/>
  <c r="BG219" i="7" s="1"/>
  <c r="BD219" i="7"/>
  <c r="BC219" i="7"/>
  <c r="BB219" i="7"/>
  <c r="AX219" i="7"/>
  <c r="AW219" i="7"/>
  <c r="AV219" i="7"/>
  <c r="AQ219" i="7"/>
  <c r="AP219" i="7"/>
  <c r="AO219" i="7"/>
  <c r="BA219" i="7" s="1"/>
  <c r="BG218" i="7"/>
  <c r="BF218" i="7"/>
  <c r="BE218" i="7"/>
  <c r="BD218" i="7"/>
  <c r="BC218" i="7"/>
  <c r="BB218" i="7"/>
  <c r="AX218" i="7"/>
  <c r="AW218" i="7"/>
  <c r="AV218" i="7"/>
  <c r="AQ218" i="7"/>
  <c r="AP218" i="7"/>
  <c r="AO218" i="7"/>
  <c r="BA218" i="7" s="1"/>
  <c r="BF217" i="7"/>
  <c r="BE217" i="7"/>
  <c r="BD217" i="7"/>
  <c r="BC217" i="7"/>
  <c r="BB217" i="7"/>
  <c r="BA217" i="7"/>
  <c r="AX217" i="7"/>
  <c r="AW217" i="7"/>
  <c r="AV217" i="7"/>
  <c r="AQ217" i="7"/>
  <c r="AP217" i="7"/>
  <c r="AO217" i="7"/>
  <c r="BG216" i="7"/>
  <c r="BF216" i="7"/>
  <c r="BE216" i="7"/>
  <c r="BD216" i="7"/>
  <c r="BC216" i="7"/>
  <c r="BB216" i="7"/>
  <c r="AX216" i="7"/>
  <c r="AW216" i="7"/>
  <c r="AV216" i="7"/>
  <c r="AQ216" i="7"/>
  <c r="AP216" i="7"/>
  <c r="AO216" i="7"/>
  <c r="BA216" i="7" s="1"/>
  <c r="BF215" i="7"/>
  <c r="BE215" i="7"/>
  <c r="BG215" i="7" s="1"/>
  <c r="BD215" i="7"/>
  <c r="BC215" i="7"/>
  <c r="BB215" i="7"/>
  <c r="AX215" i="7"/>
  <c r="AW215" i="7"/>
  <c r="AV215" i="7"/>
  <c r="AQ215" i="7"/>
  <c r="AP215" i="7"/>
  <c r="AO215" i="7"/>
  <c r="BA215" i="7" s="1"/>
  <c r="BF214" i="7"/>
  <c r="BE214" i="7"/>
  <c r="BD214" i="7"/>
  <c r="BC214" i="7"/>
  <c r="BB214" i="7"/>
  <c r="AX214" i="7"/>
  <c r="AW214" i="7"/>
  <c r="AV214" i="7"/>
  <c r="AQ214" i="7"/>
  <c r="AP214" i="7"/>
  <c r="AO214" i="7"/>
  <c r="BF213" i="7"/>
  <c r="BE213" i="7"/>
  <c r="BD213" i="7"/>
  <c r="BC213" i="7"/>
  <c r="BB213" i="7"/>
  <c r="AX213" i="7"/>
  <c r="AW213" i="7"/>
  <c r="AV213" i="7"/>
  <c r="AQ213" i="7"/>
  <c r="AP213" i="7"/>
  <c r="BA213" i="7" s="1"/>
  <c r="AO213" i="7"/>
  <c r="BF212" i="7"/>
  <c r="BE212" i="7"/>
  <c r="BD212" i="7"/>
  <c r="BC212" i="7"/>
  <c r="BB212" i="7"/>
  <c r="AX212" i="7"/>
  <c r="AW212" i="7"/>
  <c r="AV212" i="7"/>
  <c r="AQ212" i="7"/>
  <c r="BA212" i="7" s="1"/>
  <c r="AP212" i="7"/>
  <c r="AO212" i="7"/>
  <c r="BF211" i="7"/>
  <c r="BE211" i="7"/>
  <c r="BD211" i="7"/>
  <c r="BC211" i="7"/>
  <c r="BB211" i="7"/>
  <c r="AX211" i="7"/>
  <c r="AW211" i="7"/>
  <c r="AV211" i="7"/>
  <c r="AQ211" i="7"/>
  <c r="BA211" i="7" s="1"/>
  <c r="AP211" i="7"/>
  <c r="AO211" i="7"/>
  <c r="BF210" i="7"/>
  <c r="BE210" i="7"/>
  <c r="BD210" i="7"/>
  <c r="BC210" i="7"/>
  <c r="BB210" i="7"/>
  <c r="BA210" i="7"/>
  <c r="AX210" i="7"/>
  <c r="AW210" i="7"/>
  <c r="AV210" i="7"/>
  <c r="AQ210" i="7"/>
  <c r="AP210" i="7"/>
  <c r="AO210" i="7"/>
  <c r="BF209" i="7"/>
  <c r="BE209" i="7"/>
  <c r="BD209" i="7"/>
  <c r="BC209" i="7"/>
  <c r="BB209" i="7"/>
  <c r="BA209" i="7"/>
  <c r="AX209" i="7"/>
  <c r="AW209" i="7"/>
  <c r="AV209" i="7"/>
  <c r="AQ209" i="7"/>
  <c r="AP209" i="7"/>
  <c r="AO209" i="7"/>
  <c r="BF208" i="7"/>
  <c r="BE208" i="7"/>
  <c r="BD208" i="7"/>
  <c r="BC208" i="7"/>
  <c r="BB208" i="7"/>
  <c r="AX208" i="7"/>
  <c r="AW208" i="7"/>
  <c r="AV208" i="7"/>
  <c r="AQ208" i="7"/>
  <c r="AP208" i="7"/>
  <c r="AO208" i="7"/>
  <c r="BA208" i="7" s="1"/>
  <c r="BG207" i="7"/>
  <c r="BF207" i="7"/>
  <c r="BE207" i="7"/>
  <c r="BD207" i="7"/>
  <c r="BC207" i="7"/>
  <c r="BB207" i="7"/>
  <c r="AX207" i="7"/>
  <c r="AW207" i="7"/>
  <c r="AV207" i="7"/>
  <c r="AQ207" i="7"/>
  <c r="AP207" i="7"/>
  <c r="AO207" i="7"/>
  <c r="BA207" i="7" s="1"/>
  <c r="BG206" i="7"/>
  <c r="BF206" i="7"/>
  <c r="BE206" i="7"/>
  <c r="BD206" i="7"/>
  <c r="BC206" i="7"/>
  <c r="BB206" i="7"/>
  <c r="AX206" i="7"/>
  <c r="AW206" i="7"/>
  <c r="AV206" i="7"/>
  <c r="AQ206" i="7"/>
  <c r="AP206" i="7"/>
  <c r="AO206" i="7"/>
  <c r="BA206" i="7" s="1"/>
  <c r="BH205" i="7"/>
  <c r="BF205" i="7"/>
  <c r="BE205" i="7"/>
  <c r="BD205" i="7"/>
  <c r="BC205" i="7"/>
  <c r="BB205" i="7"/>
  <c r="AX205" i="7"/>
  <c r="AW205" i="7"/>
  <c r="AV205" i="7"/>
  <c r="AQ205" i="7"/>
  <c r="AP205" i="7"/>
  <c r="BA205" i="7" s="1"/>
  <c r="BG205" i="7" s="1"/>
  <c r="AO205" i="7"/>
  <c r="BF204" i="7"/>
  <c r="BE204" i="7"/>
  <c r="BG204" i="7" s="1"/>
  <c r="BD204" i="7"/>
  <c r="BC204" i="7"/>
  <c r="BB204" i="7"/>
  <c r="AX204" i="7"/>
  <c r="AW204" i="7"/>
  <c r="AV204" i="7"/>
  <c r="AQ204" i="7"/>
  <c r="AP204" i="7"/>
  <c r="AO204" i="7"/>
  <c r="BA204" i="7" s="1"/>
  <c r="BF203" i="7"/>
  <c r="BE203" i="7"/>
  <c r="BD203" i="7"/>
  <c r="BC203" i="7"/>
  <c r="BB203" i="7"/>
  <c r="AX203" i="7"/>
  <c r="AW203" i="7"/>
  <c r="AV203" i="7"/>
  <c r="AQ203" i="7"/>
  <c r="AP203" i="7"/>
  <c r="AO203" i="7"/>
  <c r="BF202" i="7"/>
  <c r="BE202" i="7"/>
  <c r="BD202" i="7"/>
  <c r="BC202" i="7"/>
  <c r="BB202" i="7"/>
  <c r="AX202" i="7"/>
  <c r="AW202" i="7"/>
  <c r="AV202" i="7"/>
  <c r="AQ202" i="7"/>
  <c r="AP202" i="7"/>
  <c r="BA202" i="7" s="1"/>
  <c r="AO202" i="7"/>
  <c r="BF201" i="7"/>
  <c r="BE201" i="7"/>
  <c r="BD201" i="7"/>
  <c r="BC201" i="7"/>
  <c r="BB201" i="7"/>
  <c r="AX201" i="7"/>
  <c r="AW201" i="7"/>
  <c r="AV201" i="7"/>
  <c r="BA201" i="7" s="1"/>
  <c r="AQ201" i="7"/>
  <c r="AP201" i="7"/>
  <c r="AO201" i="7"/>
  <c r="BF200" i="7"/>
  <c r="BE200" i="7"/>
  <c r="BD200" i="7"/>
  <c r="BC200" i="7"/>
  <c r="BB200" i="7"/>
  <c r="AX200" i="7"/>
  <c r="BA200" i="7" s="1"/>
  <c r="AW200" i="7"/>
  <c r="AV200" i="7"/>
  <c r="AQ200" i="7"/>
  <c r="AP200" i="7"/>
  <c r="AO200" i="7"/>
  <c r="BF199" i="7"/>
  <c r="BE199" i="7"/>
  <c r="BD199" i="7"/>
  <c r="BC199" i="7"/>
  <c r="BB199" i="7"/>
  <c r="BG199" i="7" s="1"/>
  <c r="AX199" i="7"/>
  <c r="AW199" i="7"/>
  <c r="AV199" i="7"/>
  <c r="AQ199" i="7"/>
  <c r="AP199" i="7"/>
  <c r="AO199" i="7"/>
  <c r="BA199" i="7" s="1"/>
  <c r="BG198" i="7"/>
  <c r="BF198" i="7"/>
  <c r="BE198" i="7"/>
  <c r="BD198" i="7"/>
  <c r="BC198" i="7"/>
  <c r="BB198" i="7"/>
  <c r="AX198" i="7"/>
  <c r="AW198" i="7"/>
  <c r="AV198" i="7"/>
  <c r="AQ198" i="7"/>
  <c r="AP198" i="7"/>
  <c r="AO198" i="7"/>
  <c r="BA198" i="7" s="1"/>
  <c r="BH198" i="7" s="1"/>
  <c r="BF197" i="7"/>
  <c r="BE197" i="7"/>
  <c r="BG197" i="7" s="1"/>
  <c r="BD197" i="7"/>
  <c r="BC197" i="7"/>
  <c r="BB197" i="7"/>
  <c r="AX197" i="7"/>
  <c r="AW197" i="7"/>
  <c r="AV197" i="7"/>
  <c r="AQ197" i="7"/>
  <c r="AP197" i="7"/>
  <c r="AO197" i="7"/>
  <c r="BA197" i="7" s="1"/>
  <c r="BG196" i="7"/>
  <c r="BF196" i="7"/>
  <c r="BE196" i="7"/>
  <c r="BD196" i="7"/>
  <c r="BC196" i="7"/>
  <c r="BB196" i="7"/>
  <c r="AX196" i="7"/>
  <c r="AW196" i="7"/>
  <c r="AV196" i="7"/>
  <c r="AQ196" i="7"/>
  <c r="AP196" i="7"/>
  <c r="AO196" i="7"/>
  <c r="BA196" i="7" s="1"/>
  <c r="BF195" i="7"/>
  <c r="BE195" i="7"/>
  <c r="BD195" i="7"/>
  <c r="BC195" i="7"/>
  <c r="BB195" i="7"/>
  <c r="AX195" i="7"/>
  <c r="AW195" i="7"/>
  <c r="BA195" i="7" s="1"/>
  <c r="AV195" i="7"/>
  <c r="AQ195" i="7"/>
  <c r="AP195" i="7"/>
  <c r="AO195" i="7"/>
  <c r="BF194" i="7"/>
  <c r="BE194" i="7"/>
  <c r="BD194" i="7"/>
  <c r="BC194" i="7"/>
  <c r="BB194" i="7"/>
  <c r="AX194" i="7"/>
  <c r="AW194" i="7"/>
  <c r="BA194" i="7" s="1"/>
  <c r="AV194" i="7"/>
  <c r="AQ194" i="7"/>
  <c r="AP194" i="7"/>
  <c r="AO194" i="7"/>
  <c r="BF193" i="7"/>
  <c r="BE193" i="7"/>
  <c r="BD193" i="7"/>
  <c r="BC193" i="7"/>
  <c r="BB193" i="7"/>
  <c r="BA193" i="7"/>
  <c r="AX193" i="7"/>
  <c r="AW193" i="7"/>
  <c r="AV193" i="7"/>
  <c r="AQ193" i="7"/>
  <c r="AP193" i="7"/>
  <c r="AO193" i="7"/>
  <c r="BG192" i="7"/>
  <c r="BF192" i="7"/>
  <c r="BE192" i="7"/>
  <c r="BD192" i="7"/>
  <c r="BC192" i="7"/>
  <c r="BB192" i="7"/>
  <c r="AX192" i="7"/>
  <c r="AW192" i="7"/>
  <c r="AV192" i="7"/>
  <c r="AQ192" i="7"/>
  <c r="AP192" i="7"/>
  <c r="AO192" i="7"/>
  <c r="BA192" i="7" s="1"/>
  <c r="BH192" i="7" s="1"/>
  <c r="BF191" i="7"/>
  <c r="BE191" i="7"/>
  <c r="BD191" i="7"/>
  <c r="BG191" i="7" s="1"/>
  <c r="BC191" i="7"/>
  <c r="BB191" i="7"/>
  <c r="AX191" i="7"/>
  <c r="AW191" i="7"/>
  <c r="AV191" i="7"/>
  <c r="AQ191" i="7"/>
  <c r="AP191" i="7"/>
  <c r="AO191" i="7"/>
  <c r="BA191" i="7" s="1"/>
  <c r="BH190" i="7"/>
  <c r="BF190" i="7"/>
  <c r="BE190" i="7"/>
  <c r="BD190" i="7"/>
  <c r="BC190" i="7"/>
  <c r="BB190" i="7"/>
  <c r="AX190" i="7"/>
  <c r="AW190" i="7"/>
  <c r="AV190" i="7"/>
  <c r="AQ190" i="7"/>
  <c r="AP190" i="7"/>
  <c r="AO190" i="7"/>
  <c r="BA190" i="7" s="1"/>
  <c r="BG190" i="7" s="1"/>
  <c r="BF189" i="7"/>
  <c r="BE189" i="7"/>
  <c r="BD189" i="7"/>
  <c r="BC189" i="7"/>
  <c r="BB189" i="7"/>
  <c r="AX189" i="7"/>
  <c r="AW189" i="7"/>
  <c r="AV189" i="7"/>
  <c r="AQ189" i="7"/>
  <c r="AP189" i="7"/>
  <c r="BA189" i="7" s="1"/>
  <c r="BG189" i="7" s="1"/>
  <c r="AO189" i="7"/>
  <c r="BF188" i="7"/>
  <c r="BE188" i="7"/>
  <c r="BD188" i="7"/>
  <c r="BC188" i="7"/>
  <c r="BB188" i="7"/>
  <c r="AX188" i="7"/>
  <c r="BA188" i="7" s="1"/>
  <c r="AW188" i="7"/>
  <c r="AV188" i="7"/>
  <c r="AQ188" i="7"/>
  <c r="AP188" i="7"/>
  <c r="AO188" i="7"/>
  <c r="BF187" i="7"/>
  <c r="BE187" i="7"/>
  <c r="BD187" i="7"/>
  <c r="BC187" i="7"/>
  <c r="BB187" i="7"/>
  <c r="AX187" i="7"/>
  <c r="BA187" i="7" s="1"/>
  <c r="AW187" i="7"/>
  <c r="AV187" i="7"/>
  <c r="AQ187" i="7"/>
  <c r="AP187" i="7"/>
  <c r="AO187" i="7"/>
  <c r="BG186" i="7"/>
  <c r="BF186" i="7"/>
  <c r="BE186" i="7"/>
  <c r="BD186" i="7"/>
  <c r="BC186" i="7"/>
  <c r="BB186" i="7"/>
  <c r="AX186" i="7"/>
  <c r="AW186" i="7"/>
  <c r="AV186" i="7"/>
  <c r="AQ186" i="7"/>
  <c r="AP186" i="7"/>
  <c r="AO186" i="7"/>
  <c r="BA186" i="7" s="1"/>
  <c r="BG185" i="7"/>
  <c r="BF185" i="7"/>
  <c r="BE185" i="7"/>
  <c r="BD185" i="7"/>
  <c r="BC185" i="7"/>
  <c r="BB185" i="7"/>
  <c r="AX185" i="7"/>
  <c r="AW185" i="7"/>
  <c r="AV185" i="7"/>
  <c r="AQ185" i="7"/>
  <c r="AP185" i="7"/>
  <c r="AO185" i="7"/>
  <c r="BA185" i="7" s="1"/>
  <c r="BF184" i="7"/>
  <c r="BE184" i="7"/>
  <c r="BD184" i="7"/>
  <c r="BC184" i="7"/>
  <c r="BB184" i="7"/>
  <c r="AX184" i="7"/>
  <c r="AW184" i="7"/>
  <c r="AV184" i="7"/>
  <c r="AQ184" i="7"/>
  <c r="AP184" i="7"/>
  <c r="AO184" i="7"/>
  <c r="BA184" i="7" s="1"/>
  <c r="BG184" i="7" s="1"/>
  <c r="BF183" i="7"/>
  <c r="BE183" i="7"/>
  <c r="BD183" i="7"/>
  <c r="BC183" i="7"/>
  <c r="BB183" i="7"/>
  <c r="AX183" i="7"/>
  <c r="AW183" i="7"/>
  <c r="AV183" i="7"/>
  <c r="AQ183" i="7"/>
  <c r="AP183" i="7"/>
  <c r="AO183" i="7"/>
  <c r="BA183" i="7" s="1"/>
  <c r="BF182" i="7"/>
  <c r="BE182" i="7"/>
  <c r="BD182" i="7"/>
  <c r="BC182" i="7"/>
  <c r="BB182" i="7"/>
  <c r="AX182" i="7"/>
  <c r="AW182" i="7"/>
  <c r="AV182" i="7"/>
  <c r="AQ182" i="7"/>
  <c r="BA182" i="7" s="1"/>
  <c r="AP182" i="7"/>
  <c r="AO182" i="7"/>
  <c r="BF181" i="7"/>
  <c r="BE181" i="7"/>
  <c r="BD181" i="7"/>
  <c r="BC181" i="7"/>
  <c r="BB181" i="7"/>
  <c r="BA181" i="7"/>
  <c r="AX181" i="7"/>
  <c r="AW181" i="7"/>
  <c r="AV181" i="7"/>
  <c r="AQ181" i="7"/>
  <c r="AP181" i="7"/>
  <c r="AO181" i="7"/>
  <c r="BF180" i="7"/>
  <c r="BE180" i="7"/>
  <c r="BD180" i="7"/>
  <c r="BC180" i="7"/>
  <c r="BB180" i="7"/>
  <c r="BA180" i="7"/>
  <c r="AX180" i="7"/>
  <c r="AW180" i="7"/>
  <c r="AV180" i="7"/>
  <c r="AQ180" i="7"/>
  <c r="AP180" i="7"/>
  <c r="AO180" i="7"/>
  <c r="BG179" i="7"/>
  <c r="BF179" i="7"/>
  <c r="BE179" i="7"/>
  <c r="BD179" i="7"/>
  <c r="BC179" i="7"/>
  <c r="BB179" i="7"/>
  <c r="AX179" i="7"/>
  <c r="AW179" i="7"/>
  <c r="AV179" i="7"/>
  <c r="AQ179" i="7"/>
  <c r="AP179" i="7"/>
  <c r="AO179" i="7"/>
  <c r="BA179" i="7" s="1"/>
  <c r="BF178" i="7"/>
  <c r="BE178" i="7"/>
  <c r="BD178" i="7"/>
  <c r="BC178" i="7"/>
  <c r="BB178" i="7"/>
  <c r="AX178" i="7"/>
  <c r="AW178" i="7"/>
  <c r="AV178" i="7"/>
  <c r="AQ178" i="7"/>
  <c r="AP178" i="7"/>
  <c r="AO178" i="7"/>
  <c r="BF177" i="7"/>
  <c r="BE177" i="7"/>
  <c r="BD177" i="7"/>
  <c r="BC177" i="7"/>
  <c r="BB177" i="7"/>
  <c r="AX177" i="7"/>
  <c r="AW177" i="7"/>
  <c r="AV177" i="7"/>
  <c r="AQ177" i="7"/>
  <c r="AP177" i="7"/>
  <c r="AO177" i="7"/>
  <c r="BA177" i="7" s="1"/>
  <c r="BF176" i="7"/>
  <c r="BE176" i="7"/>
  <c r="BD176" i="7"/>
  <c r="BC176" i="7"/>
  <c r="BB176" i="7"/>
  <c r="AX176" i="7"/>
  <c r="AW176" i="7"/>
  <c r="AV176" i="7"/>
  <c r="AQ176" i="7"/>
  <c r="AP176" i="7"/>
  <c r="BA176" i="7" s="1"/>
  <c r="AO176" i="7"/>
  <c r="BF175" i="7"/>
  <c r="BE175" i="7"/>
  <c r="BD175" i="7"/>
  <c r="BC175" i="7"/>
  <c r="BB175" i="7"/>
  <c r="AX175" i="7"/>
  <c r="AW175" i="7"/>
  <c r="AV175" i="7"/>
  <c r="BA175" i="7" s="1"/>
  <c r="AQ175" i="7"/>
  <c r="AP175" i="7"/>
  <c r="AO175" i="7"/>
  <c r="BF174" i="7"/>
  <c r="BE174" i="7"/>
  <c r="BD174" i="7"/>
  <c r="BC174" i="7"/>
  <c r="BB174" i="7"/>
  <c r="AX174" i="7"/>
  <c r="BA174" i="7" s="1"/>
  <c r="AW174" i="7"/>
  <c r="AV174" i="7"/>
  <c r="AQ174" i="7"/>
  <c r="AP174" i="7"/>
  <c r="AO174" i="7"/>
  <c r="BF173" i="7"/>
  <c r="BE173" i="7"/>
  <c r="BD173" i="7"/>
  <c r="BC173" i="7"/>
  <c r="BB173" i="7"/>
  <c r="BA173" i="7"/>
  <c r="AX173" i="7"/>
  <c r="AW173" i="7"/>
  <c r="AV173" i="7"/>
  <c r="AQ173" i="7"/>
  <c r="AP173" i="7"/>
  <c r="AO173" i="7"/>
  <c r="BF172" i="7"/>
  <c r="BE172" i="7"/>
  <c r="BD172" i="7"/>
  <c r="BC172" i="7"/>
  <c r="BB172" i="7"/>
  <c r="AX172" i="7"/>
  <c r="AW172" i="7"/>
  <c r="AV172" i="7"/>
  <c r="AQ172" i="7"/>
  <c r="AP172" i="7"/>
  <c r="AO172" i="7"/>
  <c r="BF171" i="7"/>
  <c r="BE171" i="7"/>
  <c r="BD171" i="7"/>
  <c r="BC171" i="7"/>
  <c r="BB171" i="7"/>
  <c r="AX171" i="7"/>
  <c r="AW171" i="7"/>
  <c r="AV171" i="7"/>
  <c r="AQ171" i="7"/>
  <c r="AP171" i="7"/>
  <c r="AO171" i="7"/>
  <c r="BA171" i="7" s="1"/>
  <c r="BG171" i="7" s="1"/>
  <c r="BF170" i="7"/>
  <c r="BE170" i="7"/>
  <c r="BD170" i="7"/>
  <c r="BC170" i="7"/>
  <c r="BB170" i="7"/>
  <c r="AX170" i="7"/>
  <c r="AW170" i="7"/>
  <c r="AV170" i="7"/>
  <c r="AQ170" i="7"/>
  <c r="AP170" i="7"/>
  <c r="AO170" i="7"/>
  <c r="BF169" i="7"/>
  <c r="BE169" i="7"/>
  <c r="BD169" i="7"/>
  <c r="BC169" i="7"/>
  <c r="BB169" i="7"/>
  <c r="AX169" i="7"/>
  <c r="AW169" i="7"/>
  <c r="AV169" i="7"/>
  <c r="AQ169" i="7"/>
  <c r="BA169" i="7" s="1"/>
  <c r="AP169" i="7"/>
  <c r="AO169" i="7"/>
  <c r="BF168" i="7"/>
  <c r="BE168" i="7"/>
  <c r="BD168" i="7"/>
  <c r="BC168" i="7"/>
  <c r="BB168" i="7"/>
  <c r="AX168" i="7"/>
  <c r="AW168" i="7"/>
  <c r="BA168" i="7" s="1"/>
  <c r="AV168" i="7"/>
  <c r="AQ168" i="7"/>
  <c r="AP168" i="7"/>
  <c r="AO168" i="7"/>
  <c r="BF167" i="7"/>
  <c r="BE167" i="7"/>
  <c r="BD167" i="7"/>
  <c r="BC167" i="7"/>
  <c r="BB167" i="7"/>
  <c r="AX167" i="7"/>
  <c r="BA167" i="7" s="1"/>
  <c r="AW167" i="7"/>
  <c r="AV167" i="7"/>
  <c r="AQ167" i="7"/>
  <c r="AP167" i="7"/>
  <c r="AO167" i="7"/>
  <c r="BG166" i="7"/>
  <c r="BF166" i="7"/>
  <c r="BE166" i="7"/>
  <c r="BD166" i="7"/>
  <c r="BC166" i="7"/>
  <c r="BB166" i="7"/>
  <c r="AX166" i="7"/>
  <c r="AW166" i="7"/>
  <c r="AV166" i="7"/>
  <c r="AQ166" i="7"/>
  <c r="AP166" i="7"/>
  <c r="AO166" i="7"/>
  <c r="BA166" i="7" s="1"/>
  <c r="BH165" i="7"/>
  <c r="BF165" i="7"/>
  <c r="BE165" i="7"/>
  <c r="BD165" i="7"/>
  <c r="BC165" i="7"/>
  <c r="BB165" i="7"/>
  <c r="AX165" i="7"/>
  <c r="AW165" i="7"/>
  <c r="AV165" i="7"/>
  <c r="AQ165" i="7"/>
  <c r="AP165" i="7"/>
  <c r="AO165" i="7"/>
  <c r="BA165" i="7" s="1"/>
  <c r="BG165" i="7" s="1"/>
  <c r="BF164" i="7"/>
  <c r="BE164" i="7"/>
  <c r="BD164" i="7"/>
  <c r="BC164" i="7"/>
  <c r="BB164" i="7"/>
  <c r="AX164" i="7"/>
  <c r="AW164" i="7"/>
  <c r="AV164" i="7"/>
  <c r="AQ164" i="7"/>
  <c r="AP164" i="7"/>
  <c r="AO164" i="7"/>
  <c r="BF163" i="7"/>
  <c r="BE163" i="7"/>
  <c r="BD163" i="7"/>
  <c r="BC163" i="7"/>
  <c r="BB163" i="7"/>
  <c r="AX163" i="7"/>
  <c r="AW163" i="7"/>
  <c r="AV163" i="7"/>
  <c r="AQ163" i="7"/>
  <c r="AP163" i="7"/>
  <c r="AO163" i="7"/>
  <c r="BF162" i="7"/>
  <c r="BE162" i="7"/>
  <c r="BD162" i="7"/>
  <c r="BC162" i="7"/>
  <c r="BB162" i="7"/>
  <c r="AX162" i="7"/>
  <c r="AW162" i="7"/>
  <c r="AV162" i="7"/>
  <c r="BA162" i="7" s="1"/>
  <c r="AQ162" i="7"/>
  <c r="AP162" i="7"/>
  <c r="AO162" i="7"/>
  <c r="BF161" i="7"/>
  <c r="BE161" i="7"/>
  <c r="BD161" i="7"/>
  <c r="BC161" i="7"/>
  <c r="BB161" i="7"/>
  <c r="AX161" i="7"/>
  <c r="AW161" i="7"/>
  <c r="BA161" i="7" s="1"/>
  <c r="AV161" i="7"/>
  <c r="AQ161" i="7"/>
  <c r="AP161" i="7"/>
  <c r="AO161" i="7"/>
  <c r="BF160" i="7"/>
  <c r="BE160" i="7"/>
  <c r="BD160" i="7"/>
  <c r="BC160" i="7"/>
  <c r="BB160" i="7"/>
  <c r="BA160" i="7"/>
  <c r="AX160" i="7"/>
  <c r="AW160" i="7"/>
  <c r="AV160" i="7"/>
  <c r="AQ160" i="7"/>
  <c r="AP160" i="7"/>
  <c r="AO160" i="7"/>
  <c r="BF159" i="7"/>
  <c r="BE159" i="7"/>
  <c r="BD159" i="7"/>
  <c r="BC159" i="7"/>
  <c r="BG159" i="7" s="1"/>
  <c r="BB159" i="7"/>
  <c r="AX159" i="7"/>
  <c r="AW159" i="7"/>
  <c r="AV159" i="7"/>
  <c r="AQ159" i="7"/>
  <c r="AP159" i="7"/>
  <c r="AO159" i="7"/>
  <c r="BA159" i="7" s="1"/>
  <c r="BH159" i="7" s="1"/>
  <c r="BF158" i="7"/>
  <c r="BE158" i="7"/>
  <c r="BD158" i="7"/>
  <c r="BC158" i="7"/>
  <c r="BB158" i="7"/>
  <c r="AX158" i="7"/>
  <c r="AW158" i="7"/>
  <c r="AV158" i="7"/>
  <c r="AQ158" i="7"/>
  <c r="AP158" i="7"/>
  <c r="AO158" i="7"/>
  <c r="BF157" i="7"/>
  <c r="BE157" i="7"/>
  <c r="BD157" i="7"/>
  <c r="BC157" i="7"/>
  <c r="BB157" i="7"/>
  <c r="AX157" i="7"/>
  <c r="AW157" i="7"/>
  <c r="AV157" i="7"/>
  <c r="AQ157" i="7"/>
  <c r="AP157" i="7"/>
  <c r="AO157" i="7"/>
  <c r="BF156" i="7"/>
  <c r="BE156" i="7"/>
  <c r="BD156" i="7"/>
  <c r="BC156" i="7"/>
  <c r="BB156" i="7"/>
  <c r="AX156" i="7"/>
  <c r="BA156" i="7" s="1"/>
  <c r="AW156" i="7"/>
  <c r="AV156" i="7"/>
  <c r="AQ156" i="7"/>
  <c r="AP156" i="7"/>
  <c r="AO156" i="7"/>
  <c r="BF155" i="7"/>
  <c r="BE155" i="7"/>
  <c r="BD155" i="7"/>
  <c r="BC155" i="7"/>
  <c r="BB155" i="7"/>
  <c r="AX155" i="7"/>
  <c r="AW155" i="7"/>
  <c r="AV155" i="7"/>
  <c r="BA155" i="7" s="1"/>
  <c r="AQ155" i="7"/>
  <c r="AP155" i="7"/>
  <c r="AO155" i="7"/>
  <c r="BF154" i="7"/>
  <c r="BE154" i="7"/>
  <c r="BD154" i="7"/>
  <c r="BC154" i="7"/>
  <c r="BB154" i="7"/>
  <c r="AX154" i="7"/>
  <c r="BA154" i="7" s="1"/>
  <c r="AW154" i="7"/>
  <c r="AV154" i="7"/>
  <c r="AQ154" i="7"/>
  <c r="AP154" i="7"/>
  <c r="AO154" i="7"/>
  <c r="BF153" i="7"/>
  <c r="BE153" i="7"/>
  <c r="BD153" i="7"/>
  <c r="BC153" i="7"/>
  <c r="BB153" i="7"/>
  <c r="BG153" i="7" s="1"/>
  <c r="AX153" i="7"/>
  <c r="AW153" i="7"/>
  <c r="AV153" i="7"/>
  <c r="AQ153" i="7"/>
  <c r="AP153" i="7"/>
  <c r="AO153" i="7"/>
  <c r="BA153" i="7" s="1"/>
  <c r="BF152" i="7"/>
  <c r="BE152" i="7"/>
  <c r="BD152" i="7"/>
  <c r="BG152" i="7" s="1"/>
  <c r="BC152" i="7"/>
  <c r="BB152" i="7"/>
  <c r="AX152" i="7"/>
  <c r="AW152" i="7"/>
  <c r="AV152" i="7"/>
  <c r="AQ152" i="7"/>
  <c r="AP152" i="7"/>
  <c r="AO152" i="7"/>
  <c r="BA152" i="7" s="1"/>
  <c r="BF151" i="7"/>
  <c r="BE151" i="7"/>
  <c r="BD151" i="7"/>
  <c r="BC151" i="7"/>
  <c r="BB151" i="7"/>
  <c r="AX151" i="7"/>
  <c r="AW151" i="7"/>
  <c r="AV151" i="7"/>
  <c r="AQ151" i="7"/>
  <c r="AP151" i="7"/>
  <c r="AO151" i="7"/>
  <c r="BF150" i="7"/>
  <c r="BE150" i="7"/>
  <c r="BD150" i="7"/>
  <c r="BC150" i="7"/>
  <c r="BB150" i="7"/>
  <c r="BA150" i="7"/>
  <c r="AX150" i="7"/>
  <c r="AW150" i="7"/>
  <c r="AV150" i="7"/>
  <c r="AQ150" i="7"/>
  <c r="AP150" i="7"/>
  <c r="AO150" i="7"/>
  <c r="BF149" i="7"/>
  <c r="BE149" i="7"/>
  <c r="BD149" i="7"/>
  <c r="BC149" i="7"/>
  <c r="BB149" i="7"/>
  <c r="BA149" i="7"/>
  <c r="AX149" i="7"/>
  <c r="AW149" i="7"/>
  <c r="AV149" i="7"/>
  <c r="AQ149" i="7"/>
  <c r="AP149" i="7"/>
  <c r="AO149" i="7"/>
  <c r="BF148" i="7"/>
  <c r="BE148" i="7"/>
  <c r="BD148" i="7"/>
  <c r="BC148" i="7"/>
  <c r="BB148" i="7"/>
  <c r="BA148" i="7"/>
  <c r="AX148" i="7"/>
  <c r="AW148" i="7"/>
  <c r="AV148" i="7"/>
  <c r="AQ148" i="7"/>
  <c r="AP148" i="7"/>
  <c r="AO148" i="7"/>
  <c r="BF147" i="7"/>
  <c r="BE147" i="7"/>
  <c r="BD147" i="7"/>
  <c r="BC147" i="7"/>
  <c r="BB147" i="7"/>
  <c r="BA147" i="7"/>
  <c r="AX147" i="7"/>
  <c r="AW147" i="7"/>
  <c r="AV147" i="7"/>
  <c r="AQ147" i="7"/>
  <c r="AP147" i="7"/>
  <c r="AO147" i="7"/>
  <c r="BF146" i="7"/>
  <c r="BE146" i="7"/>
  <c r="BD146" i="7"/>
  <c r="BC146" i="7"/>
  <c r="BB146" i="7"/>
  <c r="AX146" i="7"/>
  <c r="AW146" i="7"/>
  <c r="AV146" i="7"/>
  <c r="AQ146" i="7"/>
  <c r="AP146" i="7"/>
  <c r="AO146" i="7"/>
  <c r="BF145" i="7"/>
  <c r="BE145" i="7"/>
  <c r="BD145" i="7"/>
  <c r="BC145" i="7"/>
  <c r="BB145" i="7"/>
  <c r="AX145" i="7"/>
  <c r="AW145" i="7"/>
  <c r="AV145" i="7"/>
  <c r="AQ145" i="7"/>
  <c r="AP145" i="7"/>
  <c r="AO145" i="7"/>
  <c r="BF144" i="7"/>
  <c r="BE144" i="7"/>
  <c r="BD144" i="7"/>
  <c r="BC144" i="7"/>
  <c r="BB144" i="7"/>
  <c r="AX144" i="7"/>
  <c r="AW144" i="7"/>
  <c r="AV144" i="7"/>
  <c r="AQ144" i="7"/>
  <c r="AP144" i="7"/>
  <c r="AO144" i="7"/>
  <c r="BF143" i="7"/>
  <c r="BE143" i="7"/>
  <c r="BD143" i="7"/>
  <c r="BC143" i="7"/>
  <c r="BB143" i="7"/>
  <c r="BA143" i="7"/>
  <c r="AX143" i="7"/>
  <c r="AW143" i="7"/>
  <c r="AV143" i="7"/>
  <c r="AQ143" i="7"/>
  <c r="AP143" i="7"/>
  <c r="AO143" i="7"/>
  <c r="BF142" i="7"/>
  <c r="BE142" i="7"/>
  <c r="BD142" i="7"/>
  <c r="BC142" i="7"/>
  <c r="BB142" i="7"/>
  <c r="BA142" i="7"/>
  <c r="AX142" i="7"/>
  <c r="AW142" i="7"/>
  <c r="AV142" i="7"/>
  <c r="AQ142" i="7"/>
  <c r="AP142" i="7"/>
  <c r="AO142" i="7"/>
  <c r="BF141" i="7"/>
  <c r="BE141" i="7"/>
  <c r="BD141" i="7"/>
  <c r="BC141" i="7"/>
  <c r="BB141" i="7"/>
  <c r="BA141" i="7"/>
  <c r="AX141" i="7"/>
  <c r="AW141" i="7"/>
  <c r="AV141" i="7"/>
  <c r="AQ141" i="7"/>
  <c r="AP141" i="7"/>
  <c r="AO141" i="7"/>
  <c r="BF140" i="7"/>
  <c r="BE140" i="7"/>
  <c r="BD140" i="7"/>
  <c r="BG140" i="7" s="1"/>
  <c r="BC140" i="7"/>
  <c r="BB140" i="7"/>
  <c r="AX140" i="7"/>
  <c r="AW140" i="7"/>
  <c r="AV140" i="7"/>
  <c r="AQ140" i="7"/>
  <c r="AP140" i="7"/>
  <c r="AO140" i="7"/>
  <c r="BA140" i="7" s="1"/>
  <c r="BF139" i="7"/>
  <c r="BG139" i="7" s="1"/>
  <c r="BE139" i="7"/>
  <c r="BD139" i="7"/>
  <c r="BC139" i="7"/>
  <c r="BB139" i="7"/>
  <c r="AX139" i="7"/>
  <c r="AW139" i="7"/>
  <c r="AV139" i="7"/>
  <c r="AQ139" i="7"/>
  <c r="AP139" i="7"/>
  <c r="AO139" i="7"/>
  <c r="BA139" i="7" s="1"/>
  <c r="BH138" i="7"/>
  <c r="BF138" i="7"/>
  <c r="BE138" i="7"/>
  <c r="BD138" i="7"/>
  <c r="BC138" i="7"/>
  <c r="BB138" i="7"/>
  <c r="AX138" i="7"/>
  <c r="AW138" i="7"/>
  <c r="AV138" i="7"/>
  <c r="AQ138" i="7"/>
  <c r="AP138" i="7"/>
  <c r="AO138" i="7"/>
  <c r="BA138" i="7" s="1"/>
  <c r="BG138" i="7" s="1"/>
  <c r="BG137" i="7"/>
  <c r="BF137" i="7"/>
  <c r="BE137" i="7"/>
  <c r="BD137" i="7"/>
  <c r="BC137" i="7"/>
  <c r="BB137" i="7"/>
  <c r="AX137" i="7"/>
  <c r="AW137" i="7"/>
  <c r="AV137" i="7"/>
  <c r="AQ137" i="7"/>
  <c r="AP137" i="7"/>
  <c r="AO137" i="7"/>
  <c r="BA137" i="7" s="1"/>
  <c r="BF136" i="7"/>
  <c r="BE136" i="7"/>
  <c r="BD136" i="7"/>
  <c r="BC136" i="7"/>
  <c r="BB136" i="7"/>
  <c r="AX136" i="7"/>
  <c r="AW136" i="7"/>
  <c r="BA136" i="7" s="1"/>
  <c r="AV136" i="7"/>
  <c r="AQ136" i="7"/>
  <c r="AP136" i="7"/>
  <c r="AO136" i="7"/>
  <c r="BF135" i="7"/>
  <c r="BE135" i="7"/>
  <c r="BD135" i="7"/>
  <c r="BC135" i="7"/>
  <c r="BB135" i="7"/>
  <c r="AX135" i="7"/>
  <c r="AW135" i="7"/>
  <c r="BA135" i="7" s="1"/>
  <c r="AV135" i="7"/>
  <c r="AQ135" i="7"/>
  <c r="AP135" i="7"/>
  <c r="AO135" i="7"/>
  <c r="BF134" i="7"/>
  <c r="BE134" i="7"/>
  <c r="BD134" i="7"/>
  <c r="BC134" i="7"/>
  <c r="BB134" i="7"/>
  <c r="BA134" i="7"/>
  <c r="AX134" i="7"/>
  <c r="AW134" i="7"/>
  <c r="AV134" i="7"/>
  <c r="AQ134" i="7"/>
  <c r="AP134" i="7"/>
  <c r="AO134" i="7"/>
  <c r="BF133" i="7"/>
  <c r="BE133" i="7"/>
  <c r="BD133" i="7"/>
  <c r="BC133" i="7"/>
  <c r="BB133" i="7"/>
  <c r="AX133" i="7"/>
  <c r="AW133" i="7"/>
  <c r="AV133" i="7"/>
  <c r="AQ133" i="7"/>
  <c r="AP133" i="7"/>
  <c r="AO133" i="7"/>
  <c r="BA133" i="7" s="1"/>
  <c r="BG132" i="7"/>
  <c r="BF132" i="7"/>
  <c r="BE132" i="7"/>
  <c r="BD132" i="7"/>
  <c r="BC132" i="7"/>
  <c r="BB132" i="7"/>
  <c r="AX132" i="7"/>
  <c r="AW132" i="7"/>
  <c r="AV132" i="7"/>
  <c r="AQ132" i="7"/>
  <c r="AP132" i="7"/>
  <c r="AO132" i="7"/>
  <c r="BA132" i="7" s="1"/>
  <c r="BH132" i="7" s="1"/>
  <c r="BF131" i="7"/>
  <c r="BE131" i="7"/>
  <c r="BD131" i="7"/>
  <c r="BC131" i="7"/>
  <c r="BB131" i="7"/>
  <c r="AX131" i="7"/>
  <c r="AW131" i="7"/>
  <c r="AV131" i="7"/>
  <c r="AQ131" i="7"/>
  <c r="AP131" i="7"/>
  <c r="AO131" i="7"/>
  <c r="BA131" i="7" s="1"/>
  <c r="BF130" i="7"/>
  <c r="BE130" i="7"/>
  <c r="BD130" i="7"/>
  <c r="BC130" i="7"/>
  <c r="BB130" i="7"/>
  <c r="AX130" i="7"/>
  <c r="AW130" i="7"/>
  <c r="AV130" i="7"/>
  <c r="AQ130" i="7"/>
  <c r="AP130" i="7"/>
  <c r="BA130" i="7" s="1"/>
  <c r="BG130" i="7" s="1"/>
  <c r="AO130" i="7"/>
  <c r="BF129" i="7"/>
  <c r="BE129" i="7"/>
  <c r="BD129" i="7"/>
  <c r="BC129" i="7"/>
  <c r="BB129" i="7"/>
  <c r="BA129" i="7"/>
  <c r="AX129" i="7"/>
  <c r="AW129" i="7"/>
  <c r="AV129" i="7"/>
  <c r="AQ129" i="7"/>
  <c r="AP129" i="7"/>
  <c r="AO129" i="7"/>
  <c r="BF128" i="7"/>
  <c r="BE128" i="7"/>
  <c r="BD128" i="7"/>
  <c r="BC128" i="7"/>
  <c r="BB128" i="7"/>
  <c r="AX128" i="7"/>
  <c r="BA128" i="7" s="1"/>
  <c r="AW128" i="7"/>
  <c r="AV128" i="7"/>
  <c r="AQ128" i="7"/>
  <c r="AP128" i="7"/>
  <c r="AO128" i="7"/>
  <c r="BG127" i="7"/>
  <c r="BF127" i="7"/>
  <c r="BE127" i="7"/>
  <c r="BD127" i="7"/>
  <c r="BC127" i="7"/>
  <c r="BB127" i="7"/>
  <c r="AX127" i="7"/>
  <c r="AW127" i="7"/>
  <c r="AV127" i="7"/>
  <c r="AQ127" i="7"/>
  <c r="AP127" i="7"/>
  <c r="AO127" i="7"/>
  <c r="BA127" i="7" s="1"/>
  <c r="BF126" i="7"/>
  <c r="BE126" i="7"/>
  <c r="BD126" i="7"/>
  <c r="BC126" i="7"/>
  <c r="BB126" i="7"/>
  <c r="AX126" i="7"/>
  <c r="AW126" i="7"/>
  <c r="AV126" i="7"/>
  <c r="AQ126" i="7"/>
  <c r="AP126" i="7"/>
  <c r="AO126" i="7"/>
  <c r="BA126" i="7" s="1"/>
  <c r="BF125" i="7"/>
  <c r="BE125" i="7"/>
  <c r="BD125" i="7"/>
  <c r="BC125" i="7"/>
  <c r="BB125" i="7"/>
  <c r="AX125" i="7"/>
  <c r="AW125" i="7"/>
  <c r="AV125" i="7"/>
  <c r="AQ125" i="7"/>
  <c r="AP125" i="7"/>
  <c r="AO125" i="7"/>
  <c r="BA125" i="7" s="1"/>
  <c r="BG125" i="7" s="1"/>
  <c r="BF124" i="7"/>
  <c r="BE124" i="7"/>
  <c r="BD124" i="7"/>
  <c r="BC124" i="7"/>
  <c r="BB124" i="7"/>
  <c r="AX124" i="7"/>
  <c r="AW124" i="7"/>
  <c r="AV124" i="7"/>
  <c r="AQ124" i="7"/>
  <c r="AP124" i="7"/>
  <c r="AO124" i="7"/>
  <c r="BA124" i="7" s="1"/>
  <c r="BG124" i="7" s="1"/>
  <c r="BF123" i="7"/>
  <c r="BE123" i="7"/>
  <c r="BD123" i="7"/>
  <c r="BC123" i="7"/>
  <c r="BB123" i="7"/>
  <c r="AX123" i="7"/>
  <c r="AW123" i="7"/>
  <c r="AV123" i="7"/>
  <c r="AQ123" i="7"/>
  <c r="BA123" i="7" s="1"/>
  <c r="AP123" i="7"/>
  <c r="AO123" i="7"/>
  <c r="BF122" i="7"/>
  <c r="BE122" i="7"/>
  <c r="BD122" i="7"/>
  <c r="BC122" i="7"/>
  <c r="BB122" i="7"/>
  <c r="BA122" i="7"/>
  <c r="AX122" i="7"/>
  <c r="AW122" i="7"/>
  <c r="AV122" i="7"/>
  <c r="AQ122" i="7"/>
  <c r="AP122" i="7"/>
  <c r="AO122" i="7"/>
  <c r="BF121" i="7"/>
  <c r="BE121" i="7"/>
  <c r="BD121" i="7"/>
  <c r="BC121" i="7"/>
  <c r="BB121" i="7"/>
  <c r="BA121" i="7"/>
  <c r="AX121" i="7"/>
  <c r="AW121" i="7"/>
  <c r="AV121" i="7"/>
  <c r="AQ121" i="7"/>
  <c r="AP121" i="7"/>
  <c r="AO121" i="7"/>
  <c r="BH120" i="7"/>
  <c r="BF120" i="7"/>
  <c r="BE120" i="7"/>
  <c r="BD120" i="7"/>
  <c r="BC120" i="7"/>
  <c r="BB120" i="7"/>
  <c r="AX120" i="7"/>
  <c r="AW120" i="7"/>
  <c r="AV120" i="7"/>
  <c r="AQ120" i="7"/>
  <c r="AP120" i="7"/>
  <c r="AO120" i="7"/>
  <c r="BA120" i="7" s="1"/>
  <c r="BG120" i="7" s="1"/>
  <c r="BF119" i="7"/>
  <c r="BE119" i="7"/>
  <c r="BD119" i="7"/>
  <c r="BC119" i="7"/>
  <c r="BB119" i="7"/>
  <c r="AX119" i="7"/>
  <c r="AW119" i="7"/>
  <c r="AV119" i="7"/>
  <c r="AQ119" i="7"/>
  <c r="AP119" i="7"/>
  <c r="AO119" i="7"/>
  <c r="BA119" i="7" s="1"/>
  <c r="BF118" i="7"/>
  <c r="BE118" i="7"/>
  <c r="BD118" i="7"/>
  <c r="BC118" i="7"/>
  <c r="BB118" i="7"/>
  <c r="AX118" i="7"/>
  <c r="AW118" i="7"/>
  <c r="AV118" i="7"/>
  <c r="AQ118" i="7"/>
  <c r="AP118" i="7"/>
  <c r="AO118" i="7"/>
  <c r="BA118" i="7" s="1"/>
  <c r="BF117" i="7"/>
  <c r="BE117" i="7"/>
  <c r="BD117" i="7"/>
  <c r="BC117" i="7"/>
  <c r="BB117" i="7"/>
  <c r="AX117" i="7"/>
  <c r="AW117" i="7"/>
  <c r="AV117" i="7"/>
  <c r="AQ117" i="7"/>
  <c r="AP117" i="7"/>
  <c r="BA117" i="7" s="1"/>
  <c r="AO117" i="7"/>
  <c r="BF116" i="7"/>
  <c r="BE116" i="7"/>
  <c r="BD116" i="7"/>
  <c r="BC116" i="7"/>
  <c r="BB116" i="7"/>
  <c r="AX116" i="7"/>
  <c r="AW116" i="7"/>
  <c r="AV116" i="7"/>
  <c r="BA116" i="7" s="1"/>
  <c r="AQ116" i="7"/>
  <c r="AP116" i="7"/>
  <c r="AO116" i="7"/>
  <c r="BF115" i="7"/>
  <c r="BE115" i="7"/>
  <c r="BD115" i="7"/>
  <c r="BC115" i="7"/>
  <c r="BB115" i="7"/>
  <c r="AX115" i="7"/>
  <c r="BA115" i="7" s="1"/>
  <c r="AW115" i="7"/>
  <c r="AV115" i="7"/>
  <c r="AQ115" i="7"/>
  <c r="AP115" i="7"/>
  <c r="AO115" i="7"/>
  <c r="BF114" i="7"/>
  <c r="BE114" i="7"/>
  <c r="BD114" i="7"/>
  <c r="BC114" i="7"/>
  <c r="BB114" i="7"/>
  <c r="AX114" i="7"/>
  <c r="AW114" i="7"/>
  <c r="AV114" i="7"/>
  <c r="AQ114" i="7"/>
  <c r="AP114" i="7"/>
  <c r="AO114" i="7"/>
  <c r="BA114" i="7" s="1"/>
  <c r="BF113" i="7"/>
  <c r="BE113" i="7"/>
  <c r="BD113" i="7"/>
  <c r="BC113" i="7"/>
  <c r="BB113" i="7"/>
  <c r="AX113" i="7"/>
  <c r="AW113" i="7"/>
  <c r="AV113" i="7"/>
  <c r="AQ113" i="7"/>
  <c r="AP113" i="7"/>
  <c r="AO113" i="7"/>
  <c r="BA113" i="7" s="1"/>
  <c r="BF112" i="7"/>
  <c r="BE112" i="7"/>
  <c r="BD112" i="7"/>
  <c r="BC112" i="7"/>
  <c r="BB112" i="7"/>
  <c r="AX112" i="7"/>
  <c r="AW112" i="7"/>
  <c r="AV112" i="7"/>
  <c r="AQ112" i="7"/>
  <c r="AP112" i="7"/>
  <c r="AO112" i="7"/>
  <c r="BF111" i="7"/>
  <c r="BE111" i="7"/>
  <c r="BD111" i="7"/>
  <c r="BC111" i="7"/>
  <c r="BB111" i="7"/>
  <c r="AX111" i="7"/>
  <c r="AW111" i="7"/>
  <c r="AV111" i="7"/>
  <c r="AQ111" i="7"/>
  <c r="AP111" i="7"/>
  <c r="AO111" i="7"/>
  <c r="BF110" i="7"/>
  <c r="BE110" i="7"/>
  <c r="BD110" i="7"/>
  <c r="BC110" i="7"/>
  <c r="BB110" i="7"/>
  <c r="AX110" i="7"/>
  <c r="AW110" i="7"/>
  <c r="AV110" i="7"/>
  <c r="AQ110" i="7"/>
  <c r="BA110" i="7" s="1"/>
  <c r="AP110" i="7"/>
  <c r="AO110" i="7"/>
  <c r="BF109" i="7"/>
  <c r="BE109" i="7"/>
  <c r="BD109" i="7"/>
  <c r="BC109" i="7"/>
  <c r="BB109" i="7"/>
  <c r="AX109" i="7"/>
  <c r="AW109" i="7"/>
  <c r="BA109" i="7" s="1"/>
  <c r="AV109" i="7"/>
  <c r="AQ109" i="7"/>
  <c r="AP109" i="7"/>
  <c r="AO109" i="7"/>
  <c r="BF108" i="7"/>
  <c r="BE108" i="7"/>
  <c r="BD108" i="7"/>
  <c r="BC108" i="7"/>
  <c r="BB108" i="7"/>
  <c r="BA108" i="7"/>
  <c r="AX108" i="7"/>
  <c r="AW108" i="7"/>
  <c r="AV108" i="7"/>
  <c r="AQ108" i="7"/>
  <c r="AP108" i="7"/>
  <c r="AO108" i="7"/>
  <c r="BG107" i="7"/>
  <c r="BF107" i="7"/>
  <c r="BE107" i="7"/>
  <c r="BD107" i="7"/>
  <c r="BC107" i="7"/>
  <c r="BB107" i="7"/>
  <c r="AX107" i="7"/>
  <c r="AW107" i="7"/>
  <c r="AV107" i="7"/>
  <c r="AQ107" i="7"/>
  <c r="AP107" i="7"/>
  <c r="AO107" i="7"/>
  <c r="BA107" i="7" s="1"/>
  <c r="BF106" i="7"/>
  <c r="BE106" i="7"/>
  <c r="BD106" i="7"/>
  <c r="BC106" i="7"/>
  <c r="BB106" i="7"/>
  <c r="AX106" i="7"/>
  <c r="AW106" i="7"/>
  <c r="AV106" i="7"/>
  <c r="AQ106" i="7"/>
  <c r="AP106" i="7"/>
  <c r="AO106" i="7"/>
  <c r="BF105" i="7"/>
  <c r="BE105" i="7"/>
  <c r="BD105" i="7"/>
  <c r="BC105" i="7"/>
  <c r="BB105" i="7"/>
  <c r="AX105" i="7"/>
  <c r="AW105" i="7"/>
  <c r="AV105" i="7"/>
  <c r="AQ105" i="7"/>
  <c r="AP105" i="7"/>
  <c r="AO105" i="7"/>
  <c r="BF104" i="7"/>
  <c r="BE104" i="7"/>
  <c r="BD104" i="7"/>
  <c r="BC104" i="7"/>
  <c r="BB104" i="7"/>
  <c r="AX104" i="7"/>
  <c r="AW104" i="7"/>
  <c r="AV104" i="7"/>
  <c r="AQ104" i="7"/>
  <c r="AP104" i="7"/>
  <c r="BA104" i="7" s="1"/>
  <c r="AO104" i="7"/>
  <c r="BF103" i="7"/>
  <c r="BE103" i="7"/>
  <c r="BD103" i="7"/>
  <c r="BC103" i="7"/>
  <c r="BB103" i="7"/>
  <c r="AX103" i="7"/>
  <c r="AW103" i="7"/>
  <c r="AV103" i="7"/>
  <c r="BA103" i="7" s="1"/>
  <c r="AQ103" i="7"/>
  <c r="AP103" i="7"/>
  <c r="AO103" i="7"/>
  <c r="BF102" i="7"/>
  <c r="BE102" i="7"/>
  <c r="BD102" i="7"/>
  <c r="BC102" i="7"/>
  <c r="BB102" i="7"/>
  <c r="AX102" i="7"/>
  <c r="BA102" i="7" s="1"/>
  <c r="AW102" i="7"/>
  <c r="AV102" i="7"/>
  <c r="AQ102" i="7"/>
  <c r="AP102" i="7"/>
  <c r="AO102" i="7"/>
  <c r="BF101" i="7"/>
  <c r="BE101" i="7"/>
  <c r="BD101" i="7"/>
  <c r="BC101" i="7"/>
  <c r="BB101" i="7"/>
  <c r="BA101" i="7"/>
  <c r="AX101" i="7"/>
  <c r="AW101" i="7"/>
  <c r="AV101" i="7"/>
  <c r="AQ101" i="7"/>
  <c r="AP101" i="7"/>
  <c r="AO101" i="7"/>
  <c r="BF100" i="7"/>
  <c r="BE100" i="7"/>
  <c r="BD100" i="7"/>
  <c r="BC100" i="7"/>
  <c r="BB100" i="7"/>
  <c r="AX100" i="7"/>
  <c r="AW100" i="7"/>
  <c r="AV100" i="7"/>
  <c r="AQ100" i="7"/>
  <c r="AP100" i="7"/>
  <c r="AO100" i="7"/>
  <c r="BF99" i="7"/>
  <c r="BE99" i="7"/>
  <c r="BD99" i="7"/>
  <c r="BC99" i="7"/>
  <c r="BB99" i="7"/>
  <c r="AX99" i="7"/>
  <c r="AW99" i="7"/>
  <c r="AV99" i="7"/>
  <c r="AQ99" i="7"/>
  <c r="AP99" i="7"/>
  <c r="AO99" i="7"/>
  <c r="BF98" i="7"/>
  <c r="BE98" i="7"/>
  <c r="BD98" i="7"/>
  <c r="BC98" i="7"/>
  <c r="BB98" i="7"/>
  <c r="AX98" i="7"/>
  <c r="AW98" i="7"/>
  <c r="AV98" i="7"/>
  <c r="AQ98" i="7"/>
  <c r="AP98" i="7"/>
  <c r="AO98" i="7"/>
  <c r="BF97" i="7"/>
  <c r="BE97" i="7"/>
  <c r="BD97" i="7"/>
  <c r="BC97" i="7"/>
  <c r="BB97" i="7"/>
  <c r="AX97" i="7"/>
  <c r="AW97" i="7"/>
  <c r="AV97" i="7"/>
  <c r="AQ97" i="7"/>
  <c r="AP97" i="7"/>
  <c r="AO97" i="7"/>
  <c r="BF96" i="7"/>
  <c r="BE96" i="7"/>
  <c r="BD96" i="7"/>
  <c r="BC96" i="7"/>
  <c r="BB96" i="7"/>
  <c r="AX96" i="7"/>
  <c r="AW96" i="7"/>
  <c r="BA96" i="7" s="1"/>
  <c r="AV96" i="7"/>
  <c r="AQ96" i="7"/>
  <c r="AP96" i="7"/>
  <c r="AO96" i="7"/>
  <c r="BF95" i="7"/>
  <c r="BE95" i="7"/>
  <c r="BD95" i="7"/>
  <c r="BC95" i="7"/>
  <c r="BB95" i="7"/>
  <c r="AX95" i="7"/>
  <c r="BA95" i="7" s="1"/>
  <c r="AW95" i="7"/>
  <c r="AV95" i="7"/>
  <c r="AQ95" i="7"/>
  <c r="AP95" i="7"/>
  <c r="AO95" i="7"/>
  <c r="BF94" i="7"/>
  <c r="BE94" i="7"/>
  <c r="BD94" i="7"/>
  <c r="BC94" i="7"/>
  <c r="BB94" i="7"/>
  <c r="AX94" i="7"/>
  <c r="AW94" i="7"/>
  <c r="AV94" i="7"/>
  <c r="AQ94" i="7"/>
  <c r="AP94" i="7"/>
  <c r="AO94" i="7"/>
  <c r="BA94" i="7" s="1"/>
  <c r="BG94" i="7" s="1"/>
  <c r="BF93" i="7"/>
  <c r="BE93" i="7"/>
  <c r="BD93" i="7"/>
  <c r="BC93" i="7"/>
  <c r="BB93" i="7"/>
  <c r="AX93" i="7"/>
  <c r="AW93" i="7"/>
  <c r="AV93" i="7"/>
  <c r="AQ93" i="7"/>
  <c r="AP93" i="7"/>
  <c r="AO93" i="7"/>
  <c r="BF92" i="7"/>
  <c r="BE92" i="7"/>
  <c r="BD92" i="7"/>
  <c r="BC92" i="7"/>
  <c r="BB92" i="7"/>
  <c r="AX92" i="7"/>
  <c r="AW92" i="7"/>
  <c r="AV92" i="7"/>
  <c r="AQ92" i="7"/>
  <c r="AP92" i="7"/>
  <c r="AO92" i="7"/>
  <c r="BF91" i="7"/>
  <c r="BE91" i="7"/>
  <c r="BD91" i="7"/>
  <c r="BC91" i="7"/>
  <c r="BB91" i="7"/>
  <c r="AX91" i="7"/>
  <c r="BA91" i="7" s="1"/>
  <c r="AW91" i="7"/>
  <c r="AV91" i="7"/>
  <c r="AQ91" i="7"/>
  <c r="AP91" i="7"/>
  <c r="AO91" i="7"/>
  <c r="BF90" i="7"/>
  <c r="BE90" i="7"/>
  <c r="BD90" i="7"/>
  <c r="BC90" i="7"/>
  <c r="BB90" i="7"/>
  <c r="AX90" i="7"/>
  <c r="BA90" i="7" s="1"/>
  <c r="AW90" i="7"/>
  <c r="AV90" i="7"/>
  <c r="AQ90" i="7"/>
  <c r="AP90" i="7"/>
  <c r="AO90" i="7"/>
  <c r="BF89" i="7"/>
  <c r="BE89" i="7"/>
  <c r="BD89" i="7"/>
  <c r="BC89" i="7"/>
  <c r="BB89" i="7"/>
  <c r="AX89" i="7"/>
  <c r="BA89" i="7" s="1"/>
  <c r="AW89" i="7"/>
  <c r="AV89" i="7"/>
  <c r="AQ89" i="7"/>
  <c r="AP89" i="7"/>
  <c r="AO89" i="7"/>
  <c r="BF88" i="7"/>
  <c r="BE88" i="7"/>
  <c r="BD88" i="7"/>
  <c r="BC88" i="7"/>
  <c r="BB88" i="7"/>
  <c r="BA88" i="7"/>
  <c r="AX88" i="7"/>
  <c r="AW88" i="7"/>
  <c r="AV88" i="7"/>
  <c r="AQ88" i="7"/>
  <c r="AP88" i="7"/>
  <c r="AO88" i="7"/>
  <c r="BF87" i="7"/>
  <c r="BE87" i="7"/>
  <c r="BD87" i="7"/>
  <c r="BC87" i="7"/>
  <c r="BB87" i="7"/>
  <c r="AX87" i="7"/>
  <c r="AW87" i="7"/>
  <c r="AV87" i="7"/>
  <c r="AQ87" i="7"/>
  <c r="AP87" i="7"/>
  <c r="AO87" i="7"/>
  <c r="BA87" i="7" s="1"/>
  <c r="BF86" i="7"/>
  <c r="BE86" i="7"/>
  <c r="BD86" i="7"/>
  <c r="BC86" i="7"/>
  <c r="BB86" i="7"/>
  <c r="AX86" i="7"/>
  <c r="AW86" i="7"/>
  <c r="AV86" i="7"/>
  <c r="AQ86" i="7"/>
  <c r="AP86" i="7"/>
  <c r="AO86" i="7"/>
  <c r="BF85" i="7"/>
  <c r="BE85" i="7"/>
  <c r="BD85" i="7"/>
  <c r="BC85" i="7"/>
  <c r="BB85" i="7"/>
  <c r="AX85" i="7"/>
  <c r="AW85" i="7"/>
  <c r="AV85" i="7"/>
  <c r="AQ85" i="7"/>
  <c r="AP85" i="7"/>
  <c r="AO85" i="7"/>
  <c r="BF84" i="7"/>
  <c r="BE84" i="7"/>
  <c r="BD84" i="7"/>
  <c r="BC84" i="7"/>
  <c r="BB84" i="7"/>
  <c r="BA84" i="7"/>
  <c r="AX84" i="7"/>
  <c r="AW84" i="7"/>
  <c r="AV84" i="7"/>
  <c r="AQ84" i="7"/>
  <c r="AP84" i="7"/>
  <c r="AO84" i="7"/>
  <c r="BF83" i="7"/>
  <c r="BE83" i="7"/>
  <c r="BD83" i="7"/>
  <c r="BC83" i="7"/>
  <c r="BB83" i="7"/>
  <c r="BA83" i="7"/>
  <c r="AX83" i="7"/>
  <c r="AW83" i="7"/>
  <c r="AV83" i="7"/>
  <c r="AQ83" i="7"/>
  <c r="AP83" i="7"/>
  <c r="AO83" i="7"/>
  <c r="BF82" i="7"/>
  <c r="BE82" i="7"/>
  <c r="BD82" i="7"/>
  <c r="BC82" i="7"/>
  <c r="BB82" i="7"/>
  <c r="BA82" i="7"/>
  <c r="AX82" i="7"/>
  <c r="AW82" i="7"/>
  <c r="AV82" i="7"/>
  <c r="AQ82" i="7"/>
  <c r="AP82" i="7"/>
  <c r="AO82" i="7"/>
  <c r="BF81" i="7"/>
  <c r="BE81" i="7"/>
  <c r="BD81" i="7"/>
  <c r="BC81" i="7"/>
  <c r="BB81" i="7"/>
  <c r="AX81" i="7"/>
  <c r="AW81" i="7"/>
  <c r="AV81" i="7"/>
  <c r="AQ81" i="7"/>
  <c r="AP81" i="7"/>
  <c r="AO81" i="7"/>
  <c r="BA81" i="7" s="1"/>
  <c r="BF80" i="7"/>
  <c r="BE80" i="7"/>
  <c r="BG80" i="7" s="1"/>
  <c r="BD80" i="7"/>
  <c r="BC80" i="7"/>
  <c r="BB80" i="7"/>
  <c r="AX80" i="7"/>
  <c r="AW80" i="7"/>
  <c r="AV80" i="7"/>
  <c r="AQ80" i="7"/>
  <c r="AP80" i="7"/>
  <c r="AO80" i="7"/>
  <c r="BA80" i="7" s="1"/>
  <c r="BG79" i="7"/>
  <c r="BF79" i="7"/>
  <c r="BE79" i="7"/>
  <c r="BD79" i="7"/>
  <c r="BC79" i="7"/>
  <c r="BB79" i="7"/>
  <c r="AX79" i="7"/>
  <c r="AW79" i="7"/>
  <c r="AV79" i="7"/>
  <c r="AQ79" i="7"/>
  <c r="AP79" i="7"/>
  <c r="AO79" i="7"/>
  <c r="BA79" i="7" s="1"/>
  <c r="BH78" i="7"/>
  <c r="BF78" i="7"/>
  <c r="BE78" i="7"/>
  <c r="BD78" i="7"/>
  <c r="BC78" i="7"/>
  <c r="BB78" i="7"/>
  <c r="AX78" i="7"/>
  <c r="AW78" i="7"/>
  <c r="AV78" i="7"/>
  <c r="AQ78" i="7"/>
  <c r="AP78" i="7"/>
  <c r="BA78" i="7" s="1"/>
  <c r="BG78" i="7" s="1"/>
  <c r="AO78" i="7"/>
  <c r="BF77" i="7"/>
  <c r="BE77" i="7"/>
  <c r="BD77" i="7"/>
  <c r="BC77" i="7"/>
  <c r="BB77" i="7"/>
  <c r="AX77" i="7"/>
  <c r="AW77" i="7"/>
  <c r="AV77" i="7"/>
  <c r="AQ77" i="7"/>
  <c r="BA77" i="7" s="1"/>
  <c r="AP77" i="7"/>
  <c r="AO77" i="7"/>
  <c r="BF76" i="7"/>
  <c r="BE76" i="7"/>
  <c r="BD76" i="7"/>
  <c r="BC76" i="7"/>
  <c r="BB76" i="7"/>
  <c r="AX76" i="7"/>
  <c r="BA76" i="7" s="1"/>
  <c r="AW76" i="7"/>
  <c r="AV76" i="7"/>
  <c r="AQ76" i="7"/>
  <c r="AP76" i="7"/>
  <c r="AO76" i="7"/>
  <c r="BF75" i="7"/>
  <c r="BE75" i="7"/>
  <c r="BD75" i="7"/>
  <c r="BC75" i="7"/>
  <c r="BB75" i="7"/>
  <c r="BA75" i="7"/>
  <c r="AX75" i="7"/>
  <c r="AW75" i="7"/>
  <c r="AV75" i="7"/>
  <c r="AQ75" i="7"/>
  <c r="AP75" i="7"/>
  <c r="AO75" i="7"/>
  <c r="BF74" i="7"/>
  <c r="BE74" i="7"/>
  <c r="BD74" i="7"/>
  <c r="BC74" i="7"/>
  <c r="BB74" i="7"/>
  <c r="AX74" i="7"/>
  <c r="AW74" i="7"/>
  <c r="AV74" i="7"/>
  <c r="AQ74" i="7"/>
  <c r="AP74" i="7"/>
  <c r="AO74" i="7"/>
  <c r="BF73" i="7"/>
  <c r="BE73" i="7"/>
  <c r="BD73" i="7"/>
  <c r="BC73" i="7"/>
  <c r="BB73" i="7"/>
  <c r="AX73" i="7"/>
  <c r="AW73" i="7"/>
  <c r="AV73" i="7"/>
  <c r="AQ73" i="7"/>
  <c r="AP73" i="7"/>
  <c r="AO73" i="7"/>
  <c r="BF72" i="7"/>
  <c r="BE72" i="7"/>
  <c r="BD72" i="7"/>
  <c r="BC72" i="7"/>
  <c r="BB72" i="7"/>
  <c r="AX72" i="7"/>
  <c r="AW72" i="7"/>
  <c r="AV72" i="7"/>
  <c r="AQ72" i="7"/>
  <c r="AP72" i="7"/>
  <c r="AO72" i="7"/>
  <c r="BA72" i="7" s="1"/>
  <c r="BG72" i="7" s="1"/>
  <c r="BF71" i="7"/>
  <c r="BE71" i="7"/>
  <c r="BD71" i="7"/>
  <c r="BC71" i="7"/>
  <c r="BB71" i="7"/>
  <c r="AX71" i="7"/>
  <c r="AW71" i="7"/>
  <c r="AV71" i="7"/>
  <c r="AQ71" i="7"/>
  <c r="AP71" i="7"/>
  <c r="AO71" i="7"/>
  <c r="BF70" i="7"/>
  <c r="BE70" i="7"/>
  <c r="BD70" i="7"/>
  <c r="BC70" i="7"/>
  <c r="BB70" i="7"/>
  <c r="AX70" i="7"/>
  <c r="AW70" i="7"/>
  <c r="BA70" i="7" s="1"/>
  <c r="AV70" i="7"/>
  <c r="AQ70" i="7"/>
  <c r="AP70" i="7"/>
  <c r="AO70" i="7"/>
  <c r="BF69" i="7"/>
  <c r="BE69" i="7"/>
  <c r="BD69" i="7"/>
  <c r="BC69" i="7"/>
  <c r="BB69" i="7"/>
  <c r="BA69" i="7"/>
  <c r="AX69" i="7"/>
  <c r="AW69" i="7"/>
  <c r="AV69" i="7"/>
  <c r="AQ69" i="7"/>
  <c r="AP69" i="7"/>
  <c r="AO69" i="7"/>
  <c r="BF68" i="7"/>
  <c r="BE68" i="7"/>
  <c r="BD68" i="7"/>
  <c r="BC68" i="7"/>
  <c r="BB68" i="7"/>
  <c r="AX68" i="7"/>
  <c r="AW68" i="7"/>
  <c r="AV68" i="7"/>
  <c r="AQ68" i="7"/>
  <c r="AP68" i="7"/>
  <c r="AO68" i="7"/>
  <c r="BA68" i="7" s="1"/>
  <c r="BF67" i="7"/>
  <c r="BE67" i="7"/>
  <c r="BD67" i="7"/>
  <c r="BC67" i="7"/>
  <c r="BB67" i="7"/>
  <c r="AX67" i="7"/>
  <c r="AW67" i="7"/>
  <c r="AV67" i="7"/>
  <c r="AQ67" i="7"/>
  <c r="AP67" i="7"/>
  <c r="AO67" i="7"/>
  <c r="BF66" i="7"/>
  <c r="BE66" i="7"/>
  <c r="BD66" i="7"/>
  <c r="BC66" i="7"/>
  <c r="BB66" i="7"/>
  <c r="AX66" i="7"/>
  <c r="AW66" i="7"/>
  <c r="AV66" i="7"/>
  <c r="AQ66" i="7"/>
  <c r="AP66" i="7"/>
  <c r="AO66" i="7"/>
  <c r="BF65" i="7"/>
  <c r="BE65" i="7"/>
  <c r="BD65" i="7"/>
  <c r="BC65" i="7"/>
  <c r="BB65" i="7"/>
  <c r="AX65" i="7"/>
  <c r="AW65" i="7"/>
  <c r="AV65" i="7"/>
  <c r="AQ65" i="7"/>
  <c r="AP65" i="7"/>
  <c r="AO65" i="7"/>
  <c r="BF64" i="7"/>
  <c r="BE64" i="7"/>
  <c r="BD64" i="7"/>
  <c r="BC64" i="7"/>
  <c r="BB64" i="7"/>
  <c r="AX64" i="7"/>
  <c r="AW64" i="7"/>
  <c r="AV64" i="7"/>
  <c r="AQ64" i="7"/>
  <c r="BA64" i="7" s="1"/>
  <c r="AP64" i="7"/>
  <c r="AO64" i="7"/>
  <c r="BF63" i="7"/>
  <c r="BE63" i="7"/>
  <c r="BD63" i="7"/>
  <c r="BC63" i="7"/>
  <c r="BB63" i="7"/>
  <c r="AX63" i="7"/>
  <c r="AW63" i="7"/>
  <c r="BA63" i="7" s="1"/>
  <c r="AV63" i="7"/>
  <c r="AQ63" i="7"/>
  <c r="AP63" i="7"/>
  <c r="AO63" i="7"/>
  <c r="BF62" i="7"/>
  <c r="BE62" i="7"/>
  <c r="BD62" i="7"/>
  <c r="BC62" i="7"/>
  <c r="BB62" i="7"/>
  <c r="BA62" i="7"/>
  <c r="AX62" i="7"/>
  <c r="AW62" i="7"/>
  <c r="AV62" i="7"/>
  <c r="AQ62" i="7"/>
  <c r="AP62" i="7"/>
  <c r="AO62" i="7"/>
  <c r="BF61" i="7"/>
  <c r="BE61" i="7"/>
  <c r="BD61" i="7"/>
  <c r="BC61" i="7"/>
  <c r="BG61" i="7" s="1"/>
  <c r="BB61" i="7"/>
  <c r="AX61" i="7"/>
  <c r="AW61" i="7"/>
  <c r="AV61" i="7"/>
  <c r="AQ61" i="7"/>
  <c r="AP61" i="7"/>
  <c r="AO61" i="7"/>
  <c r="BA61" i="7" s="1"/>
  <c r="BF60" i="7"/>
  <c r="BE60" i="7"/>
  <c r="BD60" i="7"/>
  <c r="BC60" i="7"/>
  <c r="BB60" i="7"/>
  <c r="AX60" i="7"/>
  <c r="AW60" i="7"/>
  <c r="AV60" i="7"/>
  <c r="AQ60" i="7"/>
  <c r="AP60" i="7"/>
  <c r="AO60" i="7"/>
  <c r="BA60" i="7" s="1"/>
  <c r="BF59" i="7"/>
  <c r="BE59" i="7"/>
  <c r="BD59" i="7"/>
  <c r="BC59" i="7"/>
  <c r="BB59" i="7"/>
  <c r="AX59" i="7"/>
  <c r="AW59" i="7"/>
  <c r="AV59" i="7"/>
  <c r="AQ59" i="7"/>
  <c r="AP59" i="7"/>
  <c r="AO59" i="7"/>
  <c r="BF58" i="7"/>
  <c r="BE58" i="7"/>
  <c r="BD58" i="7"/>
  <c r="BC58" i="7"/>
  <c r="BB58" i="7"/>
  <c r="AX58" i="7"/>
  <c r="AW58" i="7"/>
  <c r="AV58" i="7"/>
  <c r="AQ58" i="7"/>
  <c r="AP58" i="7"/>
  <c r="BA58" i="7" s="1"/>
  <c r="AO58" i="7"/>
  <c r="BF57" i="7"/>
  <c r="BE57" i="7"/>
  <c r="BD57" i="7"/>
  <c r="BC57" i="7"/>
  <c r="BB57" i="7"/>
  <c r="AX57" i="7"/>
  <c r="BA57" i="7" s="1"/>
  <c r="AW57" i="7"/>
  <c r="AV57" i="7"/>
  <c r="AQ57" i="7"/>
  <c r="AP57" i="7"/>
  <c r="AO57" i="7"/>
  <c r="BF56" i="7"/>
  <c r="BE56" i="7"/>
  <c r="BD56" i="7"/>
  <c r="BC56" i="7"/>
  <c r="BB56" i="7"/>
  <c r="BA56" i="7"/>
  <c r="AX56" i="7"/>
  <c r="AW56" i="7"/>
  <c r="AV56" i="7"/>
  <c r="AQ56" i="7"/>
  <c r="AP56" i="7"/>
  <c r="AO56" i="7"/>
  <c r="BF55" i="7"/>
  <c r="BE55" i="7"/>
  <c r="BD55" i="7"/>
  <c r="BC55" i="7"/>
  <c r="BB55" i="7"/>
  <c r="AX55" i="7"/>
  <c r="AW55" i="7"/>
  <c r="AV55" i="7"/>
  <c r="AQ55" i="7"/>
  <c r="AP55" i="7"/>
  <c r="AO55" i="7"/>
  <c r="BF54" i="7"/>
  <c r="BE54" i="7"/>
  <c r="BG54" i="7" s="1"/>
  <c r="BD54" i="7"/>
  <c r="BC54" i="7"/>
  <c r="BB54" i="7"/>
  <c r="AX54" i="7"/>
  <c r="AW54" i="7"/>
  <c r="AV54" i="7"/>
  <c r="AQ54" i="7"/>
  <c r="AP54" i="7"/>
  <c r="AO54" i="7"/>
  <c r="BA54" i="7" s="1"/>
  <c r="BF53" i="7"/>
  <c r="BE53" i="7"/>
  <c r="BD53" i="7"/>
  <c r="BC53" i="7"/>
  <c r="BB53" i="7"/>
  <c r="AX53" i="7"/>
  <c r="AW53" i="7"/>
  <c r="AV53" i="7"/>
  <c r="AQ53" i="7"/>
  <c r="AP53" i="7"/>
  <c r="AO53" i="7"/>
  <c r="BA53" i="7" s="1"/>
  <c r="BG53" i="7" s="1"/>
  <c r="BF52" i="7"/>
  <c r="BE52" i="7"/>
  <c r="BD52" i="7"/>
  <c r="BC52" i="7"/>
  <c r="BB52" i="7"/>
  <c r="AX52" i="7"/>
  <c r="AW52" i="7"/>
  <c r="AV52" i="7"/>
  <c r="AQ52" i="7"/>
  <c r="AP52" i="7"/>
  <c r="BA52" i="7" s="1"/>
  <c r="BG52" i="7" s="1"/>
  <c r="AO52" i="7"/>
  <c r="BF51" i="7"/>
  <c r="BE51" i="7"/>
  <c r="BD51" i="7"/>
  <c r="BC51" i="7"/>
  <c r="BB51" i="7"/>
  <c r="AX51" i="7"/>
  <c r="AW51" i="7"/>
  <c r="AV51" i="7"/>
  <c r="BA51" i="7" s="1"/>
  <c r="AQ51" i="7"/>
  <c r="AP51" i="7"/>
  <c r="AO51" i="7"/>
  <c r="BF50" i="7"/>
  <c r="BE50" i="7"/>
  <c r="BD50" i="7"/>
  <c r="BC50" i="7"/>
  <c r="BB50" i="7"/>
  <c r="AX50" i="7"/>
  <c r="AW50" i="7"/>
  <c r="AV50" i="7"/>
  <c r="AQ50" i="7"/>
  <c r="AP50" i="7"/>
  <c r="AO50" i="7"/>
  <c r="BA50" i="7" s="1"/>
  <c r="BF49" i="7"/>
  <c r="BE49" i="7"/>
  <c r="BD49" i="7"/>
  <c r="BC49" i="7"/>
  <c r="BB49" i="7"/>
  <c r="AX49" i="7"/>
  <c r="AW49" i="7"/>
  <c r="AV49" i="7"/>
  <c r="AQ49" i="7"/>
  <c r="AP49" i="7"/>
  <c r="AO49" i="7"/>
  <c r="BF48" i="7"/>
  <c r="BE48" i="7"/>
  <c r="BD48" i="7"/>
  <c r="BC48" i="7"/>
  <c r="BB48" i="7"/>
  <c r="AX48" i="7"/>
  <c r="AW48" i="7"/>
  <c r="AV48" i="7"/>
  <c r="AQ48" i="7"/>
  <c r="AP48" i="7"/>
  <c r="AO48" i="7"/>
  <c r="BF47" i="7"/>
  <c r="BE47" i="7"/>
  <c r="BD47" i="7"/>
  <c r="BC47" i="7"/>
  <c r="BB47" i="7"/>
  <c r="AX47" i="7"/>
  <c r="AW47" i="7"/>
  <c r="AV47" i="7"/>
  <c r="AQ47" i="7"/>
  <c r="AP47" i="7"/>
  <c r="AO47" i="7"/>
  <c r="BF46" i="7"/>
  <c r="BE46" i="7"/>
  <c r="BD46" i="7"/>
  <c r="BC46" i="7"/>
  <c r="BB46" i="7"/>
  <c r="AX46" i="7"/>
  <c r="AW46" i="7"/>
  <c r="AV46" i="7"/>
  <c r="BA46" i="7" s="1"/>
  <c r="AQ46" i="7"/>
  <c r="AP46" i="7"/>
  <c r="AO46" i="7"/>
  <c r="BF45" i="7"/>
  <c r="BE45" i="7"/>
  <c r="BD45" i="7"/>
  <c r="BC45" i="7"/>
  <c r="BB45" i="7"/>
  <c r="AX45" i="7"/>
  <c r="AW45" i="7"/>
  <c r="AV45" i="7"/>
  <c r="AQ45" i="7"/>
  <c r="AP45" i="7"/>
  <c r="AO45" i="7"/>
  <c r="BF44" i="7"/>
  <c r="BE44" i="7"/>
  <c r="BD44" i="7"/>
  <c r="BC44" i="7"/>
  <c r="BB44" i="7"/>
  <c r="AX44" i="7"/>
  <c r="AW44" i="7"/>
  <c r="AV44" i="7"/>
  <c r="AQ44" i="7"/>
  <c r="AP44" i="7"/>
  <c r="AO44" i="7"/>
  <c r="BA44" i="7" s="1"/>
  <c r="BF43" i="7"/>
  <c r="BE43" i="7"/>
  <c r="BD43" i="7"/>
  <c r="BC43" i="7"/>
  <c r="BB43" i="7"/>
  <c r="AX43" i="7"/>
  <c r="AW43" i="7"/>
  <c r="AV43" i="7"/>
  <c r="AQ43" i="7"/>
  <c r="AP43" i="7"/>
  <c r="AO43" i="7"/>
  <c r="BA43" i="7" s="1"/>
  <c r="BF42" i="7"/>
  <c r="BE42" i="7"/>
  <c r="BD42" i="7"/>
  <c r="BC42" i="7"/>
  <c r="BB42" i="7"/>
  <c r="AX42" i="7"/>
  <c r="AW42" i="7"/>
  <c r="AV42" i="7"/>
  <c r="AQ42" i="7"/>
  <c r="AP42" i="7"/>
  <c r="AO42" i="7"/>
  <c r="BA42" i="7" s="1"/>
  <c r="BG42" i="7" s="1"/>
  <c r="BF41" i="7"/>
  <c r="BE41" i="7"/>
  <c r="BD41" i="7"/>
  <c r="BC41" i="7"/>
  <c r="BB41" i="7"/>
  <c r="AX41" i="7"/>
  <c r="AW41" i="7"/>
  <c r="AV41" i="7"/>
  <c r="AQ41" i="7"/>
  <c r="AP41" i="7"/>
  <c r="AO41" i="7"/>
  <c r="BA41" i="7" s="1"/>
  <c r="BF40" i="7"/>
  <c r="BE40" i="7"/>
  <c r="BD40" i="7"/>
  <c r="BC40" i="7"/>
  <c r="BB40" i="7"/>
  <c r="AX40" i="7"/>
  <c r="AW40" i="7"/>
  <c r="AV40" i="7"/>
  <c r="AQ40" i="7"/>
  <c r="AP40" i="7"/>
  <c r="AO40" i="7"/>
  <c r="BF39" i="7"/>
  <c r="BE39" i="7"/>
  <c r="BD39" i="7"/>
  <c r="BC39" i="7"/>
  <c r="BB39" i="7"/>
  <c r="AX39" i="7"/>
  <c r="AW39" i="7"/>
  <c r="AV39" i="7"/>
  <c r="AQ39" i="7"/>
  <c r="AP39" i="7"/>
  <c r="AO39" i="7"/>
  <c r="BF38" i="7"/>
  <c r="BE38" i="7"/>
  <c r="BD38" i="7"/>
  <c r="BC38" i="7"/>
  <c r="BB38" i="7"/>
  <c r="BA38" i="7"/>
  <c r="AX38" i="7"/>
  <c r="AW38" i="7"/>
  <c r="AV38" i="7"/>
  <c r="AQ38" i="7"/>
  <c r="AP38" i="7"/>
  <c r="AO38" i="7"/>
  <c r="BF37" i="7"/>
  <c r="BE37" i="7"/>
  <c r="BD37" i="7"/>
  <c r="BC37" i="7"/>
  <c r="BB37" i="7"/>
  <c r="AX37" i="7"/>
  <c r="AW37" i="7"/>
  <c r="AV37" i="7"/>
  <c r="AQ37" i="7"/>
  <c r="AP37" i="7"/>
  <c r="AO37" i="7"/>
  <c r="BF36" i="7"/>
  <c r="BE36" i="7"/>
  <c r="BD36" i="7"/>
  <c r="BC36" i="7"/>
  <c r="BB36" i="7"/>
  <c r="BA36" i="7"/>
  <c r="AX36" i="7"/>
  <c r="AW36" i="7"/>
  <c r="AV36" i="7"/>
  <c r="AQ36" i="7"/>
  <c r="AP36" i="7"/>
  <c r="AO36" i="7"/>
  <c r="BF35" i="7"/>
  <c r="BE35" i="7"/>
  <c r="BD35" i="7"/>
  <c r="BC35" i="7"/>
  <c r="BB35" i="7"/>
  <c r="AX35" i="7"/>
  <c r="AW35" i="7"/>
  <c r="AV35" i="7"/>
  <c r="AQ35" i="7"/>
  <c r="AP35" i="7"/>
  <c r="AO35" i="7"/>
  <c r="BA35" i="7" s="1"/>
  <c r="BF34" i="7"/>
  <c r="BE34" i="7"/>
  <c r="BD34" i="7"/>
  <c r="BC34" i="7"/>
  <c r="BB34" i="7"/>
  <c r="AX34" i="7"/>
  <c r="AW34" i="7"/>
  <c r="AV34" i="7"/>
  <c r="AQ34" i="7"/>
  <c r="AP34" i="7"/>
  <c r="BA34" i="7" s="1"/>
  <c r="BG34" i="7" s="1"/>
  <c r="AO34" i="7"/>
  <c r="BF33" i="7"/>
  <c r="BE33" i="7"/>
  <c r="BD33" i="7"/>
  <c r="BC33" i="7"/>
  <c r="BB33" i="7"/>
  <c r="AX33" i="7"/>
  <c r="AW33" i="7"/>
  <c r="AV33" i="7"/>
  <c r="AQ33" i="7"/>
  <c r="AP33" i="7"/>
  <c r="AO33" i="7"/>
  <c r="BA33" i="7" s="1"/>
  <c r="BG33" i="7" s="1"/>
  <c r="BF32" i="7"/>
  <c r="BE32" i="7"/>
  <c r="BD32" i="7"/>
  <c r="BC32" i="7"/>
  <c r="BB32" i="7"/>
  <c r="AX32" i="7"/>
  <c r="AW32" i="7"/>
  <c r="AV32" i="7"/>
  <c r="AQ32" i="7"/>
  <c r="AP32" i="7"/>
  <c r="BA32" i="7" s="1"/>
  <c r="BG32" i="7" s="1"/>
  <c r="AO32" i="7"/>
  <c r="BF31" i="7"/>
  <c r="BE31" i="7"/>
  <c r="BD31" i="7"/>
  <c r="BC31" i="7"/>
  <c r="BB31" i="7"/>
  <c r="AX31" i="7"/>
  <c r="AW31" i="7"/>
  <c r="AV31" i="7"/>
  <c r="AQ31" i="7"/>
  <c r="AP31" i="7"/>
  <c r="AO31" i="7"/>
  <c r="BF30" i="7"/>
  <c r="BE30" i="7"/>
  <c r="BD30" i="7"/>
  <c r="BC30" i="7"/>
  <c r="BB30" i="7"/>
  <c r="AX30" i="7"/>
  <c r="BA30" i="7" s="1"/>
  <c r="AW30" i="7"/>
  <c r="AV30" i="7"/>
  <c r="AQ30" i="7"/>
  <c r="AP30" i="7"/>
  <c r="AO30" i="7"/>
  <c r="BF29" i="7"/>
  <c r="BE29" i="7"/>
  <c r="BD29" i="7"/>
  <c r="BC29" i="7"/>
  <c r="BB29" i="7"/>
  <c r="AX29" i="7"/>
  <c r="AW29" i="7"/>
  <c r="AV29" i="7"/>
  <c r="AQ29" i="7"/>
  <c r="AP29" i="7"/>
  <c r="BA29" i="7" s="1"/>
  <c r="AO29" i="7"/>
  <c r="BF28" i="7"/>
  <c r="BE28" i="7"/>
  <c r="BD28" i="7"/>
  <c r="BC28" i="7"/>
  <c r="BB28" i="7"/>
  <c r="AX28" i="7"/>
  <c r="AW28" i="7"/>
  <c r="AV28" i="7"/>
  <c r="AQ28" i="7"/>
  <c r="AP28" i="7"/>
  <c r="AO28" i="7"/>
  <c r="BA28" i="7" s="1"/>
  <c r="BF27" i="7"/>
  <c r="BE27" i="7"/>
  <c r="BD27" i="7"/>
  <c r="BC27" i="7"/>
  <c r="BB27" i="7"/>
  <c r="AX27" i="7"/>
  <c r="AW27" i="7"/>
  <c r="AV27" i="7"/>
  <c r="AQ27" i="7"/>
  <c r="AP27" i="7"/>
  <c r="AO27" i="7"/>
  <c r="BA27" i="7" s="1"/>
  <c r="BG27" i="7" s="1"/>
  <c r="BF26" i="7"/>
  <c r="BE26" i="7"/>
  <c r="BD26" i="7"/>
  <c r="BC26" i="7"/>
  <c r="BB26" i="7"/>
  <c r="AX26" i="7"/>
  <c r="AW26" i="7"/>
  <c r="AV26" i="7"/>
  <c r="AQ26" i="7"/>
  <c r="AP26" i="7"/>
  <c r="AO26" i="7"/>
  <c r="BF25" i="7"/>
  <c r="BE25" i="7"/>
  <c r="BD25" i="7"/>
  <c r="BC25" i="7"/>
  <c r="BB25" i="7"/>
  <c r="AX25" i="7"/>
  <c r="AW25" i="7"/>
  <c r="AV25" i="7"/>
  <c r="AV1" i="7" s="1"/>
  <c r="AQ25" i="7"/>
  <c r="AP25" i="7"/>
  <c r="AO25" i="7"/>
  <c r="BF24" i="7"/>
  <c r="BE24" i="7"/>
  <c r="BD24" i="7"/>
  <c r="BC24" i="7"/>
  <c r="BB24" i="7"/>
  <c r="AX24" i="7"/>
  <c r="AW24" i="7"/>
  <c r="AV24" i="7"/>
  <c r="AQ24" i="7"/>
  <c r="BA24" i="7" s="1"/>
  <c r="AP24" i="7"/>
  <c r="AO24" i="7"/>
  <c r="BF23" i="7"/>
  <c r="BE23" i="7"/>
  <c r="BD23" i="7"/>
  <c r="BC23" i="7"/>
  <c r="BB23" i="7"/>
  <c r="BA23" i="7"/>
  <c r="AX23" i="7"/>
  <c r="AW23" i="7"/>
  <c r="AV23" i="7"/>
  <c r="AQ23" i="7"/>
  <c r="AP23" i="7"/>
  <c r="AO23" i="7"/>
  <c r="BF22" i="7"/>
  <c r="BE22" i="7"/>
  <c r="BD22" i="7"/>
  <c r="BC22" i="7"/>
  <c r="BB22" i="7"/>
  <c r="BA22" i="7"/>
  <c r="AX22" i="7"/>
  <c r="AW22" i="7"/>
  <c r="AV22" i="7"/>
  <c r="AQ22" i="7"/>
  <c r="AP22" i="7"/>
  <c r="AO22" i="7"/>
  <c r="BF21" i="7"/>
  <c r="BE21" i="7"/>
  <c r="BD21" i="7"/>
  <c r="BC21" i="7"/>
  <c r="BB21" i="7"/>
  <c r="AX21" i="7"/>
  <c r="AW21" i="7"/>
  <c r="AV21" i="7"/>
  <c r="AQ21" i="7"/>
  <c r="AP21" i="7"/>
  <c r="AO21" i="7"/>
  <c r="BA21" i="7" s="1"/>
  <c r="BF20" i="7"/>
  <c r="BE20" i="7"/>
  <c r="BD20" i="7"/>
  <c r="BC20" i="7"/>
  <c r="BB20" i="7"/>
  <c r="AX20" i="7"/>
  <c r="AW20" i="7"/>
  <c r="AV20" i="7"/>
  <c r="AQ20" i="7"/>
  <c r="AP20" i="7"/>
  <c r="AO20" i="7"/>
  <c r="BA20" i="7" s="1"/>
  <c r="BG20" i="7" s="1"/>
  <c r="BF19" i="7"/>
  <c r="BE19" i="7"/>
  <c r="BD19" i="7"/>
  <c r="BC19" i="7"/>
  <c r="BB19" i="7"/>
  <c r="AX19" i="7"/>
  <c r="AW19" i="7"/>
  <c r="AV19" i="7"/>
  <c r="AQ19" i="7"/>
  <c r="AP19" i="7"/>
  <c r="AO19" i="7"/>
  <c r="BF18" i="7"/>
  <c r="BE18" i="7"/>
  <c r="BD18" i="7"/>
  <c r="BC18" i="7"/>
  <c r="BB18" i="7"/>
  <c r="AX18" i="7"/>
  <c r="AW18" i="7"/>
  <c r="AV18" i="7"/>
  <c r="AQ18" i="7"/>
  <c r="AP18" i="7"/>
  <c r="BA18" i="7" s="1"/>
  <c r="BG18" i="7" s="1"/>
  <c r="AO18" i="7"/>
  <c r="BF17" i="7"/>
  <c r="BE17" i="7"/>
  <c r="BD17" i="7"/>
  <c r="BC17" i="7"/>
  <c r="BB17" i="7"/>
  <c r="BA17" i="7"/>
  <c r="AX17" i="7"/>
  <c r="AW17" i="7"/>
  <c r="AV17" i="7"/>
  <c r="AQ17" i="7"/>
  <c r="AP17" i="7"/>
  <c r="AO17" i="7"/>
  <c r="BF16" i="7"/>
  <c r="BE16" i="7"/>
  <c r="BD16" i="7"/>
  <c r="BC16" i="7"/>
  <c r="BB16" i="7"/>
  <c r="AX16" i="7"/>
  <c r="AW16" i="7"/>
  <c r="AV16" i="7"/>
  <c r="AQ16" i="7"/>
  <c r="AP16" i="7"/>
  <c r="BA16" i="7" s="1"/>
  <c r="AO16" i="7"/>
  <c r="BF15" i="7"/>
  <c r="BE15" i="7"/>
  <c r="BD15" i="7"/>
  <c r="BC15" i="7"/>
  <c r="BB15" i="7"/>
  <c r="AX15" i="7"/>
  <c r="AW15" i="7"/>
  <c r="AV15" i="7"/>
  <c r="AQ15" i="7"/>
  <c r="AP15" i="7"/>
  <c r="AO15" i="7"/>
  <c r="BA15" i="7" s="1"/>
  <c r="BG14" i="7"/>
  <c r="BF14" i="7"/>
  <c r="BE14" i="7"/>
  <c r="BD14" i="7"/>
  <c r="BC14" i="7"/>
  <c r="BB14" i="7"/>
  <c r="AX14" i="7"/>
  <c r="AW14" i="7"/>
  <c r="AV14" i="7"/>
  <c r="AQ14" i="7"/>
  <c r="AP14" i="7"/>
  <c r="AO14" i="7"/>
  <c r="BA14" i="7" s="1"/>
  <c r="BG13" i="7"/>
  <c r="BF13" i="7"/>
  <c r="BE13" i="7"/>
  <c r="BD13" i="7"/>
  <c r="BC13" i="7"/>
  <c r="BB13" i="7"/>
  <c r="AX13" i="7"/>
  <c r="AW13" i="7"/>
  <c r="AV13" i="7"/>
  <c r="AQ13" i="7"/>
  <c r="AP13" i="7"/>
  <c r="AO13" i="7"/>
  <c r="BA13" i="7" s="1"/>
  <c r="BG12" i="7"/>
  <c r="BF12" i="7"/>
  <c r="BE12" i="7"/>
  <c r="BD12" i="7"/>
  <c r="BC12" i="7"/>
  <c r="BB12" i="7"/>
  <c r="AX12" i="7"/>
  <c r="AW12" i="7"/>
  <c r="AV12" i="7"/>
  <c r="AQ12" i="7"/>
  <c r="AP12" i="7"/>
  <c r="AO12" i="7"/>
  <c r="BA12" i="7" s="1"/>
  <c r="BF11" i="7"/>
  <c r="BE11" i="7"/>
  <c r="BD11" i="7"/>
  <c r="BC11" i="7"/>
  <c r="BB11" i="7"/>
  <c r="AX11" i="7"/>
  <c r="AW11" i="7"/>
  <c r="AV11" i="7"/>
  <c r="AQ11" i="7"/>
  <c r="AP11" i="7"/>
  <c r="AO11" i="7"/>
  <c r="BF10" i="7"/>
  <c r="BE10" i="7"/>
  <c r="BD10" i="7"/>
  <c r="BC10" i="7"/>
  <c r="BB10" i="7"/>
  <c r="AX10" i="7"/>
  <c r="AW10" i="7"/>
  <c r="BA10" i="7" s="1"/>
  <c r="AV10" i="7"/>
  <c r="AQ10" i="7"/>
  <c r="AP10" i="7"/>
  <c r="AO10" i="7"/>
  <c r="BF9" i="7"/>
  <c r="BE9" i="7"/>
  <c r="BD9" i="7"/>
  <c r="BC9" i="7"/>
  <c r="BB9" i="7"/>
  <c r="BA9" i="7"/>
  <c r="AX9" i="7"/>
  <c r="AW9" i="7"/>
  <c r="AV9" i="7"/>
  <c r="AQ9" i="7"/>
  <c r="AP9" i="7"/>
  <c r="AO9" i="7"/>
  <c r="BF8" i="7"/>
  <c r="BE8" i="7"/>
  <c r="BE1" i="7" s="1"/>
  <c r="BD8" i="7"/>
  <c r="BC8" i="7"/>
  <c r="BB8" i="7"/>
  <c r="AX8" i="7"/>
  <c r="AW8" i="7"/>
  <c r="AV8" i="7"/>
  <c r="AQ8" i="7"/>
  <c r="AP8" i="7"/>
  <c r="AO8" i="7"/>
  <c r="BA8" i="7" s="1"/>
  <c r="BF7" i="7"/>
  <c r="BE7" i="7"/>
  <c r="BD7" i="7"/>
  <c r="BC7" i="7"/>
  <c r="BB7" i="7"/>
  <c r="AX7" i="7"/>
  <c r="AW7" i="7"/>
  <c r="AV7" i="7"/>
  <c r="AQ7" i="7"/>
  <c r="AP7" i="7"/>
  <c r="AO7" i="7"/>
  <c r="BF6" i="7"/>
  <c r="BE6" i="7"/>
  <c r="BD6" i="7"/>
  <c r="BC6" i="7"/>
  <c r="BB6" i="7"/>
  <c r="AX6" i="7"/>
  <c r="AW6" i="7"/>
  <c r="AV6" i="7"/>
  <c r="AQ6" i="7"/>
  <c r="AP6" i="7"/>
  <c r="AO6" i="7"/>
  <c r="BA6" i="7" s="1"/>
  <c r="BF5" i="7"/>
  <c r="BE5" i="7"/>
  <c r="BD5" i="7"/>
  <c r="BC5" i="7"/>
  <c r="BB5" i="7"/>
  <c r="AX5" i="7"/>
  <c r="AW5" i="7"/>
  <c r="AV5" i="7"/>
  <c r="AQ5" i="7"/>
  <c r="AP5" i="7"/>
  <c r="AO5" i="7"/>
  <c r="BF4" i="7"/>
  <c r="BE4" i="7"/>
  <c r="BD4" i="7"/>
  <c r="BC4" i="7"/>
  <c r="BB4" i="7"/>
  <c r="BA4" i="7"/>
  <c r="AX4" i="7"/>
  <c r="AW4" i="7"/>
  <c r="AV4" i="7"/>
  <c r="AQ4" i="7"/>
  <c r="AP4" i="7"/>
  <c r="AO4" i="7"/>
  <c r="BP1" i="7"/>
  <c r="BO1" i="7"/>
  <c r="BN1" i="7"/>
  <c r="BM1" i="7"/>
  <c r="BL1" i="7"/>
  <c r="BK1" i="7"/>
  <c r="AZ1" i="7"/>
  <c r="AY1" i="7"/>
  <c r="AU1" i="7"/>
  <c r="AT1" i="7"/>
  <c r="AS1" i="7"/>
  <c r="AR1" i="7"/>
  <c r="AN1" i="7"/>
  <c r="AK1" i="7"/>
  <c r="AJ1" i="7"/>
  <c r="AI1" i="7"/>
  <c r="AH1" i="7"/>
  <c r="AG1" i="7"/>
  <c r="AF1" i="7"/>
  <c r="AE1" i="7"/>
  <c r="AD1" i="7"/>
  <c r="AC1" i="7"/>
  <c r="AB1" i="7"/>
  <c r="AA1" i="7"/>
  <c r="Z1" i="7"/>
  <c r="Y1" i="7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BF544" i="6"/>
  <c r="BE544" i="6"/>
  <c r="BD544" i="6"/>
  <c r="BC544" i="6"/>
  <c r="BB544" i="6"/>
  <c r="AX544" i="6"/>
  <c r="AW544" i="6"/>
  <c r="AV544" i="6"/>
  <c r="AQ544" i="6"/>
  <c r="AP544" i="6"/>
  <c r="AO544" i="6"/>
  <c r="BF543" i="6"/>
  <c r="BE543" i="6"/>
  <c r="BD543" i="6"/>
  <c r="BC543" i="6"/>
  <c r="BB543" i="6"/>
  <c r="AX543" i="6"/>
  <c r="AW543" i="6"/>
  <c r="AV543" i="6"/>
  <c r="AQ543" i="6"/>
  <c r="AP543" i="6"/>
  <c r="AO543" i="6"/>
  <c r="BF542" i="6"/>
  <c r="BE542" i="6"/>
  <c r="BD542" i="6"/>
  <c r="BC542" i="6"/>
  <c r="BB542" i="6"/>
  <c r="AX542" i="6"/>
  <c r="AW542" i="6"/>
  <c r="AV542" i="6"/>
  <c r="AQ542" i="6"/>
  <c r="AP542" i="6"/>
  <c r="AO542" i="6"/>
  <c r="BF541" i="6"/>
  <c r="BE541" i="6"/>
  <c r="BD541" i="6"/>
  <c r="BC541" i="6"/>
  <c r="BB541" i="6"/>
  <c r="AX541" i="6"/>
  <c r="AW541" i="6"/>
  <c r="AV541" i="6"/>
  <c r="AQ541" i="6"/>
  <c r="AP541" i="6"/>
  <c r="AO541" i="6"/>
  <c r="BF540" i="6"/>
  <c r="BE540" i="6"/>
  <c r="BD540" i="6"/>
  <c r="BC540" i="6"/>
  <c r="BB540" i="6"/>
  <c r="AX540" i="6"/>
  <c r="AW540" i="6"/>
  <c r="AV540" i="6"/>
  <c r="AQ540" i="6"/>
  <c r="AP540" i="6"/>
  <c r="AO540" i="6"/>
  <c r="BF539" i="6"/>
  <c r="BE539" i="6"/>
  <c r="BD539" i="6"/>
  <c r="BC539" i="6"/>
  <c r="BB539" i="6"/>
  <c r="AX539" i="6"/>
  <c r="AW539" i="6"/>
  <c r="AV539" i="6"/>
  <c r="AQ539" i="6"/>
  <c r="AP539" i="6"/>
  <c r="AO539" i="6"/>
  <c r="BF538" i="6"/>
  <c r="BE538" i="6"/>
  <c r="BD538" i="6"/>
  <c r="BC538" i="6"/>
  <c r="BB538" i="6"/>
  <c r="AX538" i="6"/>
  <c r="AW538" i="6"/>
  <c r="AV538" i="6"/>
  <c r="AQ538" i="6"/>
  <c r="AP538" i="6"/>
  <c r="AO538" i="6"/>
  <c r="BF537" i="6"/>
  <c r="BE537" i="6"/>
  <c r="BD537" i="6"/>
  <c r="BC537" i="6"/>
  <c r="BB537" i="6"/>
  <c r="AX537" i="6"/>
  <c r="AW537" i="6"/>
  <c r="AV537" i="6"/>
  <c r="AQ537" i="6"/>
  <c r="AP537" i="6"/>
  <c r="AO537" i="6"/>
  <c r="BF536" i="6"/>
  <c r="BE536" i="6"/>
  <c r="BD536" i="6"/>
  <c r="BC536" i="6"/>
  <c r="BB536" i="6"/>
  <c r="AX536" i="6"/>
  <c r="AW536" i="6"/>
  <c r="AV536" i="6"/>
  <c r="AQ536" i="6"/>
  <c r="AP536" i="6"/>
  <c r="AO536" i="6"/>
  <c r="BF535" i="6"/>
  <c r="BE535" i="6"/>
  <c r="BD535" i="6"/>
  <c r="BC535" i="6"/>
  <c r="BB535" i="6"/>
  <c r="AX535" i="6"/>
  <c r="AW535" i="6"/>
  <c r="AV535" i="6"/>
  <c r="AQ535" i="6"/>
  <c r="AP535" i="6"/>
  <c r="AO535" i="6"/>
  <c r="BF534" i="6"/>
  <c r="BE534" i="6"/>
  <c r="BD534" i="6"/>
  <c r="BC534" i="6"/>
  <c r="BB534" i="6"/>
  <c r="AX534" i="6"/>
  <c r="AW534" i="6"/>
  <c r="AV534" i="6"/>
  <c r="AQ534" i="6"/>
  <c r="AP534" i="6"/>
  <c r="AO534" i="6"/>
  <c r="BA534" i="6" s="1"/>
  <c r="BF533" i="6"/>
  <c r="BE533" i="6"/>
  <c r="BD533" i="6"/>
  <c r="BC533" i="6"/>
  <c r="BB533" i="6"/>
  <c r="AX533" i="6"/>
  <c r="AW533" i="6"/>
  <c r="AV533" i="6"/>
  <c r="AQ533" i="6"/>
  <c r="AP533" i="6"/>
  <c r="AO533" i="6"/>
  <c r="BF532" i="6"/>
  <c r="BE532" i="6"/>
  <c r="BD532" i="6"/>
  <c r="BC532" i="6"/>
  <c r="BB532" i="6"/>
  <c r="AX532" i="6"/>
  <c r="AW532" i="6"/>
  <c r="AV532" i="6"/>
  <c r="AQ532" i="6"/>
  <c r="AP532" i="6"/>
  <c r="AO532" i="6"/>
  <c r="BF531" i="6"/>
  <c r="BE531" i="6"/>
  <c r="BD531" i="6"/>
  <c r="BC531" i="6"/>
  <c r="BB531" i="6"/>
  <c r="AX531" i="6"/>
  <c r="AW531" i="6"/>
  <c r="AV531" i="6"/>
  <c r="AQ531" i="6"/>
  <c r="AP531" i="6"/>
  <c r="AO531" i="6"/>
  <c r="BF530" i="6"/>
  <c r="BE530" i="6"/>
  <c r="BD530" i="6"/>
  <c r="BC530" i="6"/>
  <c r="BB530" i="6"/>
  <c r="AX530" i="6"/>
  <c r="AW530" i="6"/>
  <c r="AV530" i="6"/>
  <c r="AQ530" i="6"/>
  <c r="AP530" i="6"/>
  <c r="AO530" i="6"/>
  <c r="BA530" i="6" s="1"/>
  <c r="BF529" i="6"/>
  <c r="BE529" i="6"/>
  <c r="BD529" i="6"/>
  <c r="BC529" i="6"/>
  <c r="BB529" i="6"/>
  <c r="AX529" i="6"/>
  <c r="AW529" i="6"/>
  <c r="AV529" i="6"/>
  <c r="AQ529" i="6"/>
  <c r="AP529" i="6"/>
  <c r="AO529" i="6"/>
  <c r="BF528" i="6"/>
  <c r="BE528" i="6"/>
  <c r="BD528" i="6"/>
  <c r="BC528" i="6"/>
  <c r="BB528" i="6"/>
  <c r="AX528" i="6"/>
  <c r="AW528" i="6"/>
  <c r="AV528" i="6"/>
  <c r="AQ528" i="6"/>
  <c r="AP528" i="6"/>
  <c r="AO528" i="6"/>
  <c r="BF527" i="6"/>
  <c r="BE527" i="6"/>
  <c r="BD527" i="6"/>
  <c r="BC527" i="6"/>
  <c r="BB527" i="6"/>
  <c r="AX527" i="6"/>
  <c r="AW527" i="6"/>
  <c r="AV527" i="6"/>
  <c r="AQ527" i="6"/>
  <c r="AP527" i="6"/>
  <c r="AO527" i="6"/>
  <c r="BF526" i="6"/>
  <c r="BE526" i="6"/>
  <c r="BD526" i="6"/>
  <c r="BC526" i="6"/>
  <c r="BB526" i="6"/>
  <c r="AX526" i="6"/>
  <c r="AW526" i="6"/>
  <c r="AV526" i="6"/>
  <c r="AQ526" i="6"/>
  <c r="AP526" i="6"/>
  <c r="AO526" i="6"/>
  <c r="BF525" i="6"/>
  <c r="BE525" i="6"/>
  <c r="BD525" i="6"/>
  <c r="BC525" i="6"/>
  <c r="BB525" i="6"/>
  <c r="AX525" i="6"/>
  <c r="AW525" i="6"/>
  <c r="AV525" i="6"/>
  <c r="AQ525" i="6"/>
  <c r="AP525" i="6"/>
  <c r="AO525" i="6"/>
  <c r="BF524" i="6"/>
  <c r="BE524" i="6"/>
  <c r="BD524" i="6"/>
  <c r="BC524" i="6"/>
  <c r="BB524" i="6"/>
  <c r="AX524" i="6"/>
  <c r="AW524" i="6"/>
  <c r="AV524" i="6"/>
  <c r="AQ524" i="6"/>
  <c r="AP524" i="6"/>
  <c r="AO524" i="6"/>
  <c r="BF523" i="6"/>
  <c r="BE523" i="6"/>
  <c r="BD523" i="6"/>
  <c r="BC523" i="6"/>
  <c r="BB523" i="6"/>
  <c r="AX523" i="6"/>
  <c r="AW523" i="6"/>
  <c r="AV523" i="6"/>
  <c r="AQ523" i="6"/>
  <c r="AP523" i="6"/>
  <c r="AO523" i="6"/>
  <c r="BF522" i="6"/>
  <c r="BE522" i="6"/>
  <c r="BD522" i="6"/>
  <c r="BC522" i="6"/>
  <c r="BB522" i="6"/>
  <c r="AX522" i="6"/>
  <c r="AW522" i="6"/>
  <c r="AV522" i="6"/>
  <c r="AQ522" i="6"/>
  <c r="AP522" i="6"/>
  <c r="AO522" i="6"/>
  <c r="BF521" i="6"/>
  <c r="BE521" i="6"/>
  <c r="BD521" i="6"/>
  <c r="BC521" i="6"/>
  <c r="BB521" i="6"/>
  <c r="AX521" i="6"/>
  <c r="AW521" i="6"/>
  <c r="AV521" i="6"/>
  <c r="AQ521" i="6"/>
  <c r="AP521" i="6"/>
  <c r="AO521" i="6"/>
  <c r="BF520" i="6"/>
  <c r="BE520" i="6"/>
  <c r="BD520" i="6"/>
  <c r="BC520" i="6"/>
  <c r="BB520" i="6"/>
  <c r="AX520" i="6"/>
  <c r="AW520" i="6"/>
  <c r="AV520" i="6"/>
  <c r="AQ520" i="6"/>
  <c r="AP520" i="6"/>
  <c r="AO520" i="6"/>
  <c r="BF519" i="6"/>
  <c r="BE519" i="6"/>
  <c r="BD519" i="6"/>
  <c r="BC519" i="6"/>
  <c r="BB519" i="6"/>
  <c r="AX519" i="6"/>
  <c r="AW519" i="6"/>
  <c r="AV519" i="6"/>
  <c r="AQ519" i="6"/>
  <c r="AP519" i="6"/>
  <c r="AO519" i="6"/>
  <c r="BF518" i="6"/>
  <c r="BE518" i="6"/>
  <c r="BD518" i="6"/>
  <c r="BC518" i="6"/>
  <c r="BB518" i="6"/>
  <c r="AX518" i="6"/>
  <c r="AW518" i="6"/>
  <c r="AV518" i="6"/>
  <c r="AQ518" i="6"/>
  <c r="AP518" i="6"/>
  <c r="AO518" i="6"/>
  <c r="BF517" i="6"/>
  <c r="BE517" i="6"/>
  <c r="BD517" i="6"/>
  <c r="BC517" i="6"/>
  <c r="BB517" i="6"/>
  <c r="AX517" i="6"/>
  <c r="AW517" i="6"/>
  <c r="AV517" i="6"/>
  <c r="AQ517" i="6"/>
  <c r="AP517" i="6"/>
  <c r="AO517" i="6"/>
  <c r="BF516" i="6"/>
  <c r="BE516" i="6"/>
  <c r="BD516" i="6"/>
  <c r="BC516" i="6"/>
  <c r="BB516" i="6"/>
  <c r="AX516" i="6"/>
  <c r="AW516" i="6"/>
  <c r="AV516" i="6"/>
  <c r="AQ516" i="6"/>
  <c r="AP516" i="6"/>
  <c r="AO516" i="6"/>
  <c r="BF515" i="6"/>
  <c r="BE515" i="6"/>
  <c r="BD515" i="6"/>
  <c r="BC515" i="6"/>
  <c r="BB515" i="6"/>
  <c r="AX515" i="6"/>
  <c r="AW515" i="6"/>
  <c r="AV515" i="6"/>
  <c r="AQ515" i="6"/>
  <c r="AP515" i="6"/>
  <c r="AO515" i="6"/>
  <c r="BF514" i="6"/>
  <c r="BE514" i="6"/>
  <c r="BD514" i="6"/>
  <c r="BC514" i="6"/>
  <c r="BB514" i="6"/>
  <c r="AX514" i="6"/>
  <c r="AW514" i="6"/>
  <c r="AV514" i="6"/>
  <c r="AQ514" i="6"/>
  <c r="AP514" i="6"/>
  <c r="AO514" i="6"/>
  <c r="BF513" i="6"/>
  <c r="BE513" i="6"/>
  <c r="BD513" i="6"/>
  <c r="BC513" i="6"/>
  <c r="BB513" i="6"/>
  <c r="AX513" i="6"/>
  <c r="AW513" i="6"/>
  <c r="AV513" i="6"/>
  <c r="AQ513" i="6"/>
  <c r="AP513" i="6"/>
  <c r="AO513" i="6"/>
  <c r="BF512" i="6"/>
  <c r="BE512" i="6"/>
  <c r="BD512" i="6"/>
  <c r="BC512" i="6"/>
  <c r="BB512" i="6"/>
  <c r="AX512" i="6"/>
  <c r="AW512" i="6"/>
  <c r="AV512" i="6"/>
  <c r="AQ512" i="6"/>
  <c r="AP512" i="6"/>
  <c r="AO512" i="6"/>
  <c r="BF511" i="6"/>
  <c r="BE511" i="6"/>
  <c r="BD511" i="6"/>
  <c r="BC511" i="6"/>
  <c r="BB511" i="6"/>
  <c r="AX511" i="6"/>
  <c r="AW511" i="6"/>
  <c r="AV511" i="6"/>
  <c r="AQ511" i="6"/>
  <c r="AP511" i="6"/>
  <c r="AO511" i="6"/>
  <c r="BF510" i="6"/>
  <c r="BE510" i="6"/>
  <c r="BD510" i="6"/>
  <c r="BC510" i="6"/>
  <c r="BB510" i="6"/>
  <c r="AX510" i="6"/>
  <c r="AW510" i="6"/>
  <c r="AV510" i="6"/>
  <c r="AQ510" i="6"/>
  <c r="AP510" i="6"/>
  <c r="AO510" i="6"/>
  <c r="BF509" i="6"/>
  <c r="BE509" i="6"/>
  <c r="BD509" i="6"/>
  <c r="BC509" i="6"/>
  <c r="BB509" i="6"/>
  <c r="AX509" i="6"/>
  <c r="AW509" i="6"/>
  <c r="AV509" i="6"/>
  <c r="AQ509" i="6"/>
  <c r="AP509" i="6"/>
  <c r="AO509" i="6"/>
  <c r="BF508" i="6"/>
  <c r="BE508" i="6"/>
  <c r="BD508" i="6"/>
  <c r="BC508" i="6"/>
  <c r="BB508" i="6"/>
  <c r="AX508" i="6"/>
  <c r="AW508" i="6"/>
  <c r="AV508" i="6"/>
  <c r="AQ508" i="6"/>
  <c r="AP508" i="6"/>
  <c r="AO508" i="6"/>
  <c r="BF507" i="6"/>
  <c r="BE507" i="6"/>
  <c r="BD507" i="6"/>
  <c r="BC507" i="6"/>
  <c r="BB507" i="6"/>
  <c r="AX507" i="6"/>
  <c r="AW507" i="6"/>
  <c r="AV507" i="6"/>
  <c r="AQ507" i="6"/>
  <c r="AP507" i="6"/>
  <c r="AO507" i="6"/>
  <c r="BF506" i="6"/>
  <c r="BE506" i="6"/>
  <c r="BD506" i="6"/>
  <c r="BC506" i="6"/>
  <c r="BB506" i="6"/>
  <c r="AX506" i="6"/>
  <c r="AW506" i="6"/>
  <c r="AV506" i="6"/>
  <c r="AQ506" i="6"/>
  <c r="AP506" i="6"/>
  <c r="AO506" i="6"/>
  <c r="BF505" i="6"/>
  <c r="BE505" i="6"/>
  <c r="BD505" i="6"/>
  <c r="BC505" i="6"/>
  <c r="BB505" i="6"/>
  <c r="AX505" i="6"/>
  <c r="AW505" i="6"/>
  <c r="AV505" i="6"/>
  <c r="AQ505" i="6"/>
  <c r="AP505" i="6"/>
  <c r="AO505" i="6"/>
  <c r="BF504" i="6"/>
  <c r="BE504" i="6"/>
  <c r="BD504" i="6"/>
  <c r="BC504" i="6"/>
  <c r="BB504" i="6"/>
  <c r="AX504" i="6"/>
  <c r="AW504" i="6"/>
  <c r="AV504" i="6"/>
  <c r="AQ504" i="6"/>
  <c r="AP504" i="6"/>
  <c r="AO504" i="6"/>
  <c r="BF503" i="6"/>
  <c r="BE503" i="6"/>
  <c r="BD503" i="6"/>
  <c r="BC503" i="6"/>
  <c r="BB503" i="6"/>
  <c r="AX503" i="6"/>
  <c r="AW503" i="6"/>
  <c r="AV503" i="6"/>
  <c r="AQ503" i="6"/>
  <c r="AP503" i="6"/>
  <c r="AO503" i="6"/>
  <c r="BF502" i="6"/>
  <c r="BE502" i="6"/>
  <c r="BD502" i="6"/>
  <c r="BC502" i="6"/>
  <c r="BB502" i="6"/>
  <c r="AX502" i="6"/>
  <c r="AW502" i="6"/>
  <c r="AV502" i="6"/>
  <c r="AQ502" i="6"/>
  <c r="AP502" i="6"/>
  <c r="AO502" i="6"/>
  <c r="BF501" i="6"/>
  <c r="BE501" i="6"/>
  <c r="BD501" i="6"/>
  <c r="BC501" i="6"/>
  <c r="BB501" i="6"/>
  <c r="AX501" i="6"/>
  <c r="AW501" i="6"/>
  <c r="AV501" i="6"/>
  <c r="AQ501" i="6"/>
  <c r="AP501" i="6"/>
  <c r="AO501" i="6"/>
  <c r="BF500" i="6"/>
  <c r="BE500" i="6"/>
  <c r="BD500" i="6"/>
  <c r="BC500" i="6"/>
  <c r="BB500" i="6"/>
  <c r="AX500" i="6"/>
  <c r="AW500" i="6"/>
  <c r="AV500" i="6"/>
  <c r="AQ500" i="6"/>
  <c r="AP500" i="6"/>
  <c r="AO500" i="6"/>
  <c r="BF499" i="6"/>
  <c r="BE499" i="6"/>
  <c r="BD499" i="6"/>
  <c r="BC499" i="6"/>
  <c r="BB499" i="6"/>
  <c r="AX499" i="6"/>
  <c r="AW499" i="6"/>
  <c r="AV499" i="6"/>
  <c r="AQ499" i="6"/>
  <c r="AP499" i="6"/>
  <c r="AO499" i="6"/>
  <c r="BF498" i="6"/>
  <c r="BE498" i="6"/>
  <c r="BD498" i="6"/>
  <c r="BC498" i="6"/>
  <c r="BB498" i="6"/>
  <c r="AX498" i="6"/>
  <c r="AW498" i="6"/>
  <c r="AV498" i="6"/>
  <c r="AQ498" i="6"/>
  <c r="AP498" i="6"/>
  <c r="AO498" i="6"/>
  <c r="BF497" i="6"/>
  <c r="BE497" i="6"/>
  <c r="BD497" i="6"/>
  <c r="BC497" i="6"/>
  <c r="BB497" i="6"/>
  <c r="AX497" i="6"/>
  <c r="AW497" i="6"/>
  <c r="AV497" i="6"/>
  <c r="AQ497" i="6"/>
  <c r="AP497" i="6"/>
  <c r="AO497" i="6"/>
  <c r="BF496" i="6"/>
  <c r="BE496" i="6"/>
  <c r="BD496" i="6"/>
  <c r="BC496" i="6"/>
  <c r="BB496" i="6"/>
  <c r="AX496" i="6"/>
  <c r="AW496" i="6"/>
  <c r="AV496" i="6"/>
  <c r="AQ496" i="6"/>
  <c r="AP496" i="6"/>
  <c r="AO496" i="6"/>
  <c r="BF495" i="6"/>
  <c r="BE495" i="6"/>
  <c r="BD495" i="6"/>
  <c r="BC495" i="6"/>
  <c r="BB495" i="6"/>
  <c r="AX495" i="6"/>
  <c r="AW495" i="6"/>
  <c r="AV495" i="6"/>
  <c r="AQ495" i="6"/>
  <c r="AP495" i="6"/>
  <c r="AO495" i="6"/>
  <c r="BF494" i="6"/>
  <c r="BE494" i="6"/>
  <c r="BD494" i="6"/>
  <c r="BC494" i="6"/>
  <c r="BB494" i="6"/>
  <c r="AX494" i="6"/>
  <c r="AW494" i="6"/>
  <c r="AV494" i="6"/>
  <c r="AQ494" i="6"/>
  <c r="AP494" i="6"/>
  <c r="AO494" i="6"/>
  <c r="BA494" i="6" s="1"/>
  <c r="BF493" i="6"/>
  <c r="BE493" i="6"/>
  <c r="BD493" i="6"/>
  <c r="BC493" i="6"/>
  <c r="BB493" i="6"/>
  <c r="AX493" i="6"/>
  <c r="AW493" i="6"/>
  <c r="AV493" i="6"/>
  <c r="AQ493" i="6"/>
  <c r="AP493" i="6"/>
  <c r="AO493" i="6"/>
  <c r="BF492" i="6"/>
  <c r="BE492" i="6"/>
  <c r="BD492" i="6"/>
  <c r="BC492" i="6"/>
  <c r="BB492" i="6"/>
  <c r="AX492" i="6"/>
  <c r="AW492" i="6"/>
  <c r="AV492" i="6"/>
  <c r="AQ492" i="6"/>
  <c r="AP492" i="6"/>
  <c r="AO492" i="6"/>
  <c r="BF491" i="6"/>
  <c r="BE491" i="6"/>
  <c r="BD491" i="6"/>
  <c r="BC491" i="6"/>
  <c r="BB491" i="6"/>
  <c r="AX491" i="6"/>
  <c r="AW491" i="6"/>
  <c r="AV491" i="6"/>
  <c r="AQ491" i="6"/>
  <c r="AP491" i="6"/>
  <c r="AO491" i="6"/>
  <c r="BF490" i="6"/>
  <c r="BE490" i="6"/>
  <c r="BD490" i="6"/>
  <c r="BC490" i="6"/>
  <c r="BB490" i="6"/>
  <c r="AX490" i="6"/>
  <c r="AW490" i="6"/>
  <c r="AV490" i="6"/>
  <c r="AQ490" i="6"/>
  <c r="AP490" i="6"/>
  <c r="AO490" i="6"/>
  <c r="BF489" i="6"/>
  <c r="BE489" i="6"/>
  <c r="BD489" i="6"/>
  <c r="BC489" i="6"/>
  <c r="BB489" i="6"/>
  <c r="AX489" i="6"/>
  <c r="AW489" i="6"/>
  <c r="AV489" i="6"/>
  <c r="AQ489" i="6"/>
  <c r="AP489" i="6"/>
  <c r="AO489" i="6"/>
  <c r="BF488" i="6"/>
  <c r="BE488" i="6"/>
  <c r="BD488" i="6"/>
  <c r="BC488" i="6"/>
  <c r="BB488" i="6"/>
  <c r="AX488" i="6"/>
  <c r="AW488" i="6"/>
  <c r="AV488" i="6"/>
  <c r="AQ488" i="6"/>
  <c r="AP488" i="6"/>
  <c r="AO488" i="6"/>
  <c r="BF487" i="6"/>
  <c r="BE487" i="6"/>
  <c r="BD487" i="6"/>
  <c r="BC487" i="6"/>
  <c r="BB487" i="6"/>
  <c r="AX487" i="6"/>
  <c r="AW487" i="6"/>
  <c r="AV487" i="6"/>
  <c r="AQ487" i="6"/>
  <c r="AP487" i="6"/>
  <c r="AO487" i="6"/>
  <c r="BF486" i="6"/>
  <c r="BE486" i="6"/>
  <c r="BD486" i="6"/>
  <c r="BC486" i="6"/>
  <c r="BB486" i="6"/>
  <c r="AX486" i="6"/>
  <c r="AW486" i="6"/>
  <c r="AV486" i="6"/>
  <c r="AQ486" i="6"/>
  <c r="AP486" i="6"/>
  <c r="AO486" i="6"/>
  <c r="BF485" i="6"/>
  <c r="BE485" i="6"/>
  <c r="BD485" i="6"/>
  <c r="BC485" i="6"/>
  <c r="BB485" i="6"/>
  <c r="AX485" i="6"/>
  <c r="AW485" i="6"/>
  <c r="AV485" i="6"/>
  <c r="AQ485" i="6"/>
  <c r="AP485" i="6"/>
  <c r="AO485" i="6"/>
  <c r="BA485" i="6" s="1"/>
  <c r="BF484" i="6"/>
  <c r="BE484" i="6"/>
  <c r="BD484" i="6"/>
  <c r="BC484" i="6"/>
  <c r="BB484" i="6"/>
  <c r="AX484" i="6"/>
  <c r="AW484" i="6"/>
  <c r="AV484" i="6"/>
  <c r="AQ484" i="6"/>
  <c r="AP484" i="6"/>
  <c r="AO484" i="6"/>
  <c r="BF483" i="6"/>
  <c r="BE483" i="6"/>
  <c r="BD483" i="6"/>
  <c r="BC483" i="6"/>
  <c r="BB483" i="6"/>
  <c r="AX483" i="6"/>
  <c r="AW483" i="6"/>
  <c r="AV483" i="6"/>
  <c r="AQ483" i="6"/>
  <c r="AP483" i="6"/>
  <c r="AO483" i="6"/>
  <c r="BF482" i="6"/>
  <c r="BE482" i="6"/>
  <c r="BD482" i="6"/>
  <c r="BC482" i="6"/>
  <c r="BB482" i="6"/>
  <c r="AX482" i="6"/>
  <c r="AW482" i="6"/>
  <c r="AV482" i="6"/>
  <c r="AQ482" i="6"/>
  <c r="AP482" i="6"/>
  <c r="AO482" i="6"/>
  <c r="BA482" i="6" s="1"/>
  <c r="BF481" i="6"/>
  <c r="BE481" i="6"/>
  <c r="BD481" i="6"/>
  <c r="BC481" i="6"/>
  <c r="BB481" i="6"/>
  <c r="AX481" i="6"/>
  <c r="AW481" i="6"/>
  <c r="AV481" i="6"/>
  <c r="AQ481" i="6"/>
  <c r="AP481" i="6"/>
  <c r="AO481" i="6"/>
  <c r="BF480" i="6"/>
  <c r="BE480" i="6"/>
  <c r="BD480" i="6"/>
  <c r="BC480" i="6"/>
  <c r="BB480" i="6"/>
  <c r="AX480" i="6"/>
  <c r="AW480" i="6"/>
  <c r="AV480" i="6"/>
  <c r="AQ480" i="6"/>
  <c r="AP480" i="6"/>
  <c r="AO480" i="6"/>
  <c r="BF479" i="6"/>
  <c r="BE479" i="6"/>
  <c r="BD479" i="6"/>
  <c r="BC479" i="6"/>
  <c r="BB479" i="6"/>
  <c r="AX479" i="6"/>
  <c r="AW479" i="6"/>
  <c r="AV479" i="6"/>
  <c r="AQ479" i="6"/>
  <c r="AP479" i="6"/>
  <c r="AO479" i="6"/>
  <c r="BF478" i="6"/>
  <c r="BE478" i="6"/>
  <c r="BD478" i="6"/>
  <c r="BC478" i="6"/>
  <c r="BB478" i="6"/>
  <c r="AX478" i="6"/>
  <c r="AW478" i="6"/>
  <c r="AV478" i="6"/>
  <c r="AQ478" i="6"/>
  <c r="AP478" i="6"/>
  <c r="AO478" i="6"/>
  <c r="BF477" i="6"/>
  <c r="BE477" i="6"/>
  <c r="BD477" i="6"/>
  <c r="BC477" i="6"/>
  <c r="BB477" i="6"/>
  <c r="AX477" i="6"/>
  <c r="AW477" i="6"/>
  <c r="AV477" i="6"/>
  <c r="AQ477" i="6"/>
  <c r="AP477" i="6"/>
  <c r="AO477" i="6"/>
  <c r="BF476" i="6"/>
  <c r="BE476" i="6"/>
  <c r="BD476" i="6"/>
  <c r="BC476" i="6"/>
  <c r="BB476" i="6"/>
  <c r="AX476" i="6"/>
  <c r="AW476" i="6"/>
  <c r="AV476" i="6"/>
  <c r="AQ476" i="6"/>
  <c r="AP476" i="6"/>
  <c r="AO476" i="6"/>
  <c r="BF475" i="6"/>
  <c r="BE475" i="6"/>
  <c r="BD475" i="6"/>
  <c r="BC475" i="6"/>
  <c r="BB475" i="6"/>
  <c r="AX475" i="6"/>
  <c r="AW475" i="6"/>
  <c r="AV475" i="6"/>
  <c r="AQ475" i="6"/>
  <c r="AP475" i="6"/>
  <c r="AO475" i="6"/>
  <c r="BF474" i="6"/>
  <c r="BE474" i="6"/>
  <c r="BD474" i="6"/>
  <c r="BC474" i="6"/>
  <c r="BB474" i="6"/>
  <c r="AX474" i="6"/>
  <c r="AW474" i="6"/>
  <c r="AV474" i="6"/>
  <c r="AQ474" i="6"/>
  <c r="AP474" i="6"/>
  <c r="AO474" i="6"/>
  <c r="BF473" i="6"/>
  <c r="BE473" i="6"/>
  <c r="BD473" i="6"/>
  <c r="BC473" i="6"/>
  <c r="BB473" i="6"/>
  <c r="AX473" i="6"/>
  <c r="AW473" i="6"/>
  <c r="AV473" i="6"/>
  <c r="AQ473" i="6"/>
  <c r="AP473" i="6"/>
  <c r="AO473" i="6"/>
  <c r="BF472" i="6"/>
  <c r="BE472" i="6"/>
  <c r="BD472" i="6"/>
  <c r="BC472" i="6"/>
  <c r="BB472" i="6"/>
  <c r="AX472" i="6"/>
  <c r="AW472" i="6"/>
  <c r="AV472" i="6"/>
  <c r="AQ472" i="6"/>
  <c r="AP472" i="6"/>
  <c r="AO472" i="6"/>
  <c r="BF471" i="6"/>
  <c r="BE471" i="6"/>
  <c r="BD471" i="6"/>
  <c r="BC471" i="6"/>
  <c r="BB471" i="6"/>
  <c r="AX471" i="6"/>
  <c r="AW471" i="6"/>
  <c r="AV471" i="6"/>
  <c r="AQ471" i="6"/>
  <c r="AP471" i="6"/>
  <c r="AO471" i="6"/>
  <c r="BF470" i="6"/>
  <c r="BE470" i="6"/>
  <c r="BD470" i="6"/>
  <c r="BC470" i="6"/>
  <c r="BB470" i="6"/>
  <c r="AX470" i="6"/>
  <c r="AW470" i="6"/>
  <c r="AV470" i="6"/>
  <c r="AQ470" i="6"/>
  <c r="AP470" i="6"/>
  <c r="AO470" i="6"/>
  <c r="BF469" i="6"/>
  <c r="BE469" i="6"/>
  <c r="BD469" i="6"/>
  <c r="BC469" i="6"/>
  <c r="BB469" i="6"/>
  <c r="AX469" i="6"/>
  <c r="AW469" i="6"/>
  <c r="AV469" i="6"/>
  <c r="AQ469" i="6"/>
  <c r="AP469" i="6"/>
  <c r="AO469" i="6"/>
  <c r="BF468" i="6"/>
  <c r="BE468" i="6"/>
  <c r="BD468" i="6"/>
  <c r="BC468" i="6"/>
  <c r="BB468" i="6"/>
  <c r="AX468" i="6"/>
  <c r="AW468" i="6"/>
  <c r="AV468" i="6"/>
  <c r="AQ468" i="6"/>
  <c r="AP468" i="6"/>
  <c r="AO468" i="6"/>
  <c r="BF467" i="6"/>
  <c r="BE467" i="6"/>
  <c r="BD467" i="6"/>
  <c r="BC467" i="6"/>
  <c r="BB467" i="6"/>
  <c r="AX467" i="6"/>
  <c r="AW467" i="6"/>
  <c r="AV467" i="6"/>
  <c r="AQ467" i="6"/>
  <c r="AP467" i="6"/>
  <c r="AO467" i="6"/>
  <c r="BF466" i="6"/>
  <c r="BE466" i="6"/>
  <c r="BD466" i="6"/>
  <c r="BC466" i="6"/>
  <c r="BB466" i="6"/>
  <c r="AX466" i="6"/>
  <c r="AW466" i="6"/>
  <c r="AV466" i="6"/>
  <c r="AQ466" i="6"/>
  <c r="AP466" i="6"/>
  <c r="AO466" i="6"/>
  <c r="BF465" i="6"/>
  <c r="BE465" i="6"/>
  <c r="BD465" i="6"/>
  <c r="BC465" i="6"/>
  <c r="BB465" i="6"/>
  <c r="AX465" i="6"/>
  <c r="AW465" i="6"/>
  <c r="AV465" i="6"/>
  <c r="AQ465" i="6"/>
  <c r="AP465" i="6"/>
  <c r="AO465" i="6"/>
  <c r="BF464" i="6"/>
  <c r="BE464" i="6"/>
  <c r="BD464" i="6"/>
  <c r="BC464" i="6"/>
  <c r="BB464" i="6"/>
  <c r="AX464" i="6"/>
  <c r="AW464" i="6"/>
  <c r="AV464" i="6"/>
  <c r="AQ464" i="6"/>
  <c r="AP464" i="6"/>
  <c r="AO464" i="6"/>
  <c r="BF463" i="6"/>
  <c r="BE463" i="6"/>
  <c r="BD463" i="6"/>
  <c r="BC463" i="6"/>
  <c r="BB463" i="6"/>
  <c r="AX463" i="6"/>
  <c r="AW463" i="6"/>
  <c r="AV463" i="6"/>
  <c r="AQ463" i="6"/>
  <c r="AP463" i="6"/>
  <c r="AO463" i="6"/>
  <c r="BF462" i="6"/>
  <c r="BE462" i="6"/>
  <c r="BD462" i="6"/>
  <c r="BC462" i="6"/>
  <c r="BB462" i="6"/>
  <c r="AX462" i="6"/>
  <c r="AW462" i="6"/>
  <c r="AV462" i="6"/>
  <c r="AQ462" i="6"/>
  <c r="AP462" i="6"/>
  <c r="AO462" i="6"/>
  <c r="BA462" i="6" s="1"/>
  <c r="BF461" i="6"/>
  <c r="BE461" i="6"/>
  <c r="BD461" i="6"/>
  <c r="BC461" i="6"/>
  <c r="BB461" i="6"/>
  <c r="AX461" i="6"/>
  <c r="AW461" i="6"/>
  <c r="AV461" i="6"/>
  <c r="AQ461" i="6"/>
  <c r="AP461" i="6"/>
  <c r="AO461" i="6"/>
  <c r="BF460" i="6"/>
  <c r="BE460" i="6"/>
  <c r="BD460" i="6"/>
  <c r="BC460" i="6"/>
  <c r="BB460" i="6"/>
  <c r="AX460" i="6"/>
  <c r="AW460" i="6"/>
  <c r="AV460" i="6"/>
  <c r="AQ460" i="6"/>
  <c r="AP460" i="6"/>
  <c r="AO460" i="6"/>
  <c r="BF459" i="6"/>
  <c r="BE459" i="6"/>
  <c r="BD459" i="6"/>
  <c r="BC459" i="6"/>
  <c r="BB459" i="6"/>
  <c r="AX459" i="6"/>
  <c r="AW459" i="6"/>
  <c r="AV459" i="6"/>
  <c r="AQ459" i="6"/>
  <c r="AP459" i="6"/>
  <c r="AO459" i="6"/>
  <c r="BF458" i="6"/>
  <c r="BE458" i="6"/>
  <c r="BD458" i="6"/>
  <c r="BC458" i="6"/>
  <c r="BB458" i="6"/>
  <c r="AX458" i="6"/>
  <c r="AW458" i="6"/>
  <c r="AV458" i="6"/>
  <c r="AQ458" i="6"/>
  <c r="AP458" i="6"/>
  <c r="AO458" i="6"/>
  <c r="BF457" i="6"/>
  <c r="BE457" i="6"/>
  <c r="BD457" i="6"/>
  <c r="BC457" i="6"/>
  <c r="BB457" i="6"/>
  <c r="AX457" i="6"/>
  <c r="AW457" i="6"/>
  <c r="AV457" i="6"/>
  <c r="AQ457" i="6"/>
  <c r="AP457" i="6"/>
  <c r="AO457" i="6"/>
  <c r="BF456" i="6"/>
  <c r="BE456" i="6"/>
  <c r="BD456" i="6"/>
  <c r="BC456" i="6"/>
  <c r="BB456" i="6"/>
  <c r="AX456" i="6"/>
  <c r="AW456" i="6"/>
  <c r="AV456" i="6"/>
  <c r="AQ456" i="6"/>
  <c r="AP456" i="6"/>
  <c r="AO456" i="6"/>
  <c r="BF455" i="6"/>
  <c r="BE455" i="6"/>
  <c r="BD455" i="6"/>
  <c r="BC455" i="6"/>
  <c r="BB455" i="6"/>
  <c r="AX455" i="6"/>
  <c r="AW455" i="6"/>
  <c r="AV455" i="6"/>
  <c r="AQ455" i="6"/>
  <c r="AP455" i="6"/>
  <c r="AO455" i="6"/>
  <c r="BF454" i="6"/>
  <c r="BE454" i="6"/>
  <c r="BD454" i="6"/>
  <c r="BC454" i="6"/>
  <c r="BB454" i="6"/>
  <c r="AX454" i="6"/>
  <c r="AW454" i="6"/>
  <c r="AV454" i="6"/>
  <c r="AQ454" i="6"/>
  <c r="AP454" i="6"/>
  <c r="AO454" i="6"/>
  <c r="BF453" i="6"/>
  <c r="BE453" i="6"/>
  <c r="BD453" i="6"/>
  <c r="BC453" i="6"/>
  <c r="BB453" i="6"/>
  <c r="AX453" i="6"/>
  <c r="AW453" i="6"/>
  <c r="AV453" i="6"/>
  <c r="AQ453" i="6"/>
  <c r="AP453" i="6"/>
  <c r="AO453" i="6"/>
  <c r="BF452" i="6"/>
  <c r="BE452" i="6"/>
  <c r="BD452" i="6"/>
  <c r="BC452" i="6"/>
  <c r="BB452" i="6"/>
  <c r="AX452" i="6"/>
  <c r="AW452" i="6"/>
  <c r="AV452" i="6"/>
  <c r="AQ452" i="6"/>
  <c r="AP452" i="6"/>
  <c r="AO452" i="6"/>
  <c r="BF451" i="6"/>
  <c r="BE451" i="6"/>
  <c r="BD451" i="6"/>
  <c r="BC451" i="6"/>
  <c r="BB451" i="6"/>
  <c r="AX451" i="6"/>
  <c r="AW451" i="6"/>
  <c r="AV451" i="6"/>
  <c r="AQ451" i="6"/>
  <c r="AP451" i="6"/>
  <c r="AO451" i="6"/>
  <c r="BF450" i="6"/>
  <c r="BE450" i="6"/>
  <c r="BD450" i="6"/>
  <c r="BC450" i="6"/>
  <c r="BB450" i="6"/>
  <c r="AX450" i="6"/>
  <c r="AW450" i="6"/>
  <c r="AV450" i="6"/>
  <c r="AQ450" i="6"/>
  <c r="AP450" i="6"/>
  <c r="AO450" i="6"/>
  <c r="BF449" i="6"/>
  <c r="BE449" i="6"/>
  <c r="BD449" i="6"/>
  <c r="BC449" i="6"/>
  <c r="BB449" i="6"/>
  <c r="AX449" i="6"/>
  <c r="AW449" i="6"/>
  <c r="AV449" i="6"/>
  <c r="AQ449" i="6"/>
  <c r="AP449" i="6"/>
  <c r="AO449" i="6"/>
  <c r="BA449" i="6" s="1"/>
  <c r="BF448" i="6"/>
  <c r="BE448" i="6"/>
  <c r="BD448" i="6"/>
  <c r="BC448" i="6"/>
  <c r="BB448" i="6"/>
  <c r="AX448" i="6"/>
  <c r="AW448" i="6"/>
  <c r="AV448" i="6"/>
  <c r="AQ448" i="6"/>
  <c r="AP448" i="6"/>
  <c r="AO448" i="6"/>
  <c r="BF447" i="6"/>
  <c r="BE447" i="6"/>
  <c r="BD447" i="6"/>
  <c r="BC447" i="6"/>
  <c r="BB447" i="6"/>
  <c r="AX447" i="6"/>
  <c r="AW447" i="6"/>
  <c r="AV447" i="6"/>
  <c r="AQ447" i="6"/>
  <c r="AP447" i="6"/>
  <c r="AO447" i="6"/>
  <c r="BF446" i="6"/>
  <c r="BE446" i="6"/>
  <c r="BD446" i="6"/>
  <c r="BC446" i="6"/>
  <c r="BB446" i="6"/>
  <c r="AX446" i="6"/>
  <c r="AW446" i="6"/>
  <c r="AV446" i="6"/>
  <c r="AQ446" i="6"/>
  <c r="AP446" i="6"/>
  <c r="AO446" i="6"/>
  <c r="BF445" i="6"/>
  <c r="BE445" i="6"/>
  <c r="BD445" i="6"/>
  <c r="BC445" i="6"/>
  <c r="BB445" i="6"/>
  <c r="AX445" i="6"/>
  <c r="AW445" i="6"/>
  <c r="AV445" i="6"/>
  <c r="AQ445" i="6"/>
  <c r="AP445" i="6"/>
  <c r="AO445" i="6"/>
  <c r="BF444" i="6"/>
  <c r="BE444" i="6"/>
  <c r="BD444" i="6"/>
  <c r="BC444" i="6"/>
  <c r="BB444" i="6"/>
  <c r="AX444" i="6"/>
  <c r="AW444" i="6"/>
  <c r="AV444" i="6"/>
  <c r="AQ444" i="6"/>
  <c r="AP444" i="6"/>
  <c r="AO444" i="6"/>
  <c r="BF443" i="6"/>
  <c r="BE443" i="6"/>
  <c r="BD443" i="6"/>
  <c r="BC443" i="6"/>
  <c r="BB443" i="6"/>
  <c r="AX443" i="6"/>
  <c r="AW443" i="6"/>
  <c r="AV443" i="6"/>
  <c r="AQ443" i="6"/>
  <c r="AP443" i="6"/>
  <c r="AO443" i="6"/>
  <c r="BF442" i="6"/>
  <c r="BE442" i="6"/>
  <c r="BD442" i="6"/>
  <c r="BC442" i="6"/>
  <c r="BB442" i="6"/>
  <c r="AX442" i="6"/>
  <c r="AW442" i="6"/>
  <c r="AV442" i="6"/>
  <c r="AQ442" i="6"/>
  <c r="AP442" i="6"/>
  <c r="AO442" i="6"/>
  <c r="BF441" i="6"/>
  <c r="BE441" i="6"/>
  <c r="BD441" i="6"/>
  <c r="BC441" i="6"/>
  <c r="BB441" i="6"/>
  <c r="AX441" i="6"/>
  <c r="AW441" i="6"/>
  <c r="AV441" i="6"/>
  <c r="AQ441" i="6"/>
  <c r="AP441" i="6"/>
  <c r="AO441" i="6"/>
  <c r="BF440" i="6"/>
  <c r="BE440" i="6"/>
  <c r="BD440" i="6"/>
  <c r="BC440" i="6"/>
  <c r="BB440" i="6"/>
  <c r="AX440" i="6"/>
  <c r="AW440" i="6"/>
  <c r="AV440" i="6"/>
  <c r="AQ440" i="6"/>
  <c r="AP440" i="6"/>
  <c r="AO440" i="6"/>
  <c r="BF439" i="6"/>
  <c r="BE439" i="6"/>
  <c r="BD439" i="6"/>
  <c r="BC439" i="6"/>
  <c r="BB439" i="6"/>
  <c r="AX439" i="6"/>
  <c r="AW439" i="6"/>
  <c r="AV439" i="6"/>
  <c r="AQ439" i="6"/>
  <c r="AP439" i="6"/>
  <c r="AO439" i="6"/>
  <c r="BF438" i="6"/>
  <c r="BE438" i="6"/>
  <c r="BD438" i="6"/>
  <c r="BC438" i="6"/>
  <c r="BB438" i="6"/>
  <c r="AX438" i="6"/>
  <c r="AW438" i="6"/>
  <c r="AV438" i="6"/>
  <c r="AQ438" i="6"/>
  <c r="AP438" i="6"/>
  <c r="AO438" i="6"/>
  <c r="BF437" i="6"/>
  <c r="BE437" i="6"/>
  <c r="BD437" i="6"/>
  <c r="BC437" i="6"/>
  <c r="BB437" i="6"/>
  <c r="AX437" i="6"/>
  <c r="AW437" i="6"/>
  <c r="AV437" i="6"/>
  <c r="AQ437" i="6"/>
  <c r="AP437" i="6"/>
  <c r="AO437" i="6"/>
  <c r="BA437" i="6" s="1"/>
  <c r="BF436" i="6"/>
  <c r="BE436" i="6"/>
  <c r="BD436" i="6"/>
  <c r="BC436" i="6"/>
  <c r="BB436" i="6"/>
  <c r="AX436" i="6"/>
  <c r="AW436" i="6"/>
  <c r="AV436" i="6"/>
  <c r="AQ436" i="6"/>
  <c r="AP436" i="6"/>
  <c r="AO436" i="6"/>
  <c r="BF435" i="6"/>
  <c r="BE435" i="6"/>
  <c r="BD435" i="6"/>
  <c r="BC435" i="6"/>
  <c r="BB435" i="6"/>
  <c r="AX435" i="6"/>
  <c r="AW435" i="6"/>
  <c r="AV435" i="6"/>
  <c r="AQ435" i="6"/>
  <c r="AP435" i="6"/>
  <c r="AO435" i="6"/>
  <c r="BF434" i="6"/>
  <c r="BE434" i="6"/>
  <c r="BD434" i="6"/>
  <c r="BC434" i="6"/>
  <c r="BB434" i="6"/>
  <c r="AX434" i="6"/>
  <c r="AW434" i="6"/>
  <c r="AV434" i="6"/>
  <c r="AQ434" i="6"/>
  <c r="AP434" i="6"/>
  <c r="AO434" i="6"/>
  <c r="BF433" i="6"/>
  <c r="BE433" i="6"/>
  <c r="BD433" i="6"/>
  <c r="BC433" i="6"/>
  <c r="BB433" i="6"/>
  <c r="AX433" i="6"/>
  <c r="AW433" i="6"/>
  <c r="AV433" i="6"/>
  <c r="AQ433" i="6"/>
  <c r="AP433" i="6"/>
  <c r="AO433" i="6"/>
  <c r="BF432" i="6"/>
  <c r="BE432" i="6"/>
  <c r="BD432" i="6"/>
  <c r="BC432" i="6"/>
  <c r="BB432" i="6"/>
  <c r="AX432" i="6"/>
  <c r="AW432" i="6"/>
  <c r="AV432" i="6"/>
  <c r="AQ432" i="6"/>
  <c r="AP432" i="6"/>
  <c r="AO432" i="6"/>
  <c r="BF431" i="6"/>
  <c r="BE431" i="6"/>
  <c r="BD431" i="6"/>
  <c r="BC431" i="6"/>
  <c r="BB431" i="6"/>
  <c r="AX431" i="6"/>
  <c r="AW431" i="6"/>
  <c r="AV431" i="6"/>
  <c r="AQ431" i="6"/>
  <c r="AP431" i="6"/>
  <c r="AO431" i="6"/>
  <c r="BF430" i="6"/>
  <c r="BE430" i="6"/>
  <c r="BD430" i="6"/>
  <c r="BC430" i="6"/>
  <c r="BB430" i="6"/>
  <c r="AX430" i="6"/>
  <c r="AW430" i="6"/>
  <c r="AV430" i="6"/>
  <c r="AQ430" i="6"/>
  <c r="AP430" i="6"/>
  <c r="AO430" i="6"/>
  <c r="BF429" i="6"/>
  <c r="BE429" i="6"/>
  <c r="BD429" i="6"/>
  <c r="BC429" i="6"/>
  <c r="BB429" i="6"/>
  <c r="AX429" i="6"/>
  <c r="AW429" i="6"/>
  <c r="AV429" i="6"/>
  <c r="AQ429" i="6"/>
  <c r="AP429" i="6"/>
  <c r="AO429" i="6"/>
  <c r="BF428" i="6"/>
  <c r="BE428" i="6"/>
  <c r="BD428" i="6"/>
  <c r="BC428" i="6"/>
  <c r="BB428" i="6"/>
  <c r="AX428" i="6"/>
  <c r="AW428" i="6"/>
  <c r="AV428" i="6"/>
  <c r="AQ428" i="6"/>
  <c r="AP428" i="6"/>
  <c r="AO428" i="6"/>
  <c r="BF427" i="6"/>
  <c r="BE427" i="6"/>
  <c r="BD427" i="6"/>
  <c r="BC427" i="6"/>
  <c r="BB427" i="6"/>
  <c r="AX427" i="6"/>
  <c r="AW427" i="6"/>
  <c r="AV427" i="6"/>
  <c r="AQ427" i="6"/>
  <c r="AP427" i="6"/>
  <c r="AO427" i="6"/>
  <c r="BF426" i="6"/>
  <c r="BE426" i="6"/>
  <c r="BD426" i="6"/>
  <c r="BC426" i="6"/>
  <c r="BB426" i="6"/>
  <c r="AX426" i="6"/>
  <c r="AW426" i="6"/>
  <c r="AV426" i="6"/>
  <c r="AQ426" i="6"/>
  <c r="AP426" i="6"/>
  <c r="AO426" i="6"/>
  <c r="BA426" i="6" s="1"/>
  <c r="BF425" i="6"/>
  <c r="BE425" i="6"/>
  <c r="BD425" i="6"/>
  <c r="BC425" i="6"/>
  <c r="BB425" i="6"/>
  <c r="AX425" i="6"/>
  <c r="AW425" i="6"/>
  <c r="AV425" i="6"/>
  <c r="AQ425" i="6"/>
  <c r="AP425" i="6"/>
  <c r="AO425" i="6"/>
  <c r="BA425" i="6" s="1"/>
  <c r="BF424" i="6"/>
  <c r="BE424" i="6"/>
  <c r="BD424" i="6"/>
  <c r="BC424" i="6"/>
  <c r="BB424" i="6"/>
  <c r="AX424" i="6"/>
  <c r="AW424" i="6"/>
  <c r="AV424" i="6"/>
  <c r="AQ424" i="6"/>
  <c r="AP424" i="6"/>
  <c r="AO424" i="6"/>
  <c r="BF423" i="6"/>
  <c r="BE423" i="6"/>
  <c r="BD423" i="6"/>
  <c r="BC423" i="6"/>
  <c r="BB423" i="6"/>
  <c r="AX423" i="6"/>
  <c r="AW423" i="6"/>
  <c r="AV423" i="6"/>
  <c r="AQ423" i="6"/>
  <c r="AP423" i="6"/>
  <c r="AO423" i="6"/>
  <c r="BF422" i="6"/>
  <c r="BE422" i="6"/>
  <c r="BD422" i="6"/>
  <c r="BC422" i="6"/>
  <c r="BB422" i="6"/>
  <c r="AX422" i="6"/>
  <c r="AW422" i="6"/>
  <c r="AV422" i="6"/>
  <c r="AQ422" i="6"/>
  <c r="AP422" i="6"/>
  <c r="AO422" i="6"/>
  <c r="BF421" i="6"/>
  <c r="BE421" i="6"/>
  <c r="BD421" i="6"/>
  <c r="BC421" i="6"/>
  <c r="BB421" i="6"/>
  <c r="AX421" i="6"/>
  <c r="AW421" i="6"/>
  <c r="AV421" i="6"/>
  <c r="AQ421" i="6"/>
  <c r="AP421" i="6"/>
  <c r="AO421" i="6"/>
  <c r="BF420" i="6"/>
  <c r="BE420" i="6"/>
  <c r="BD420" i="6"/>
  <c r="BC420" i="6"/>
  <c r="BB420" i="6"/>
  <c r="AX420" i="6"/>
  <c r="AW420" i="6"/>
  <c r="AV420" i="6"/>
  <c r="AQ420" i="6"/>
  <c r="AP420" i="6"/>
  <c r="AO420" i="6"/>
  <c r="BF419" i="6"/>
  <c r="BE419" i="6"/>
  <c r="BD419" i="6"/>
  <c r="BC419" i="6"/>
  <c r="BB419" i="6"/>
  <c r="AX419" i="6"/>
  <c r="AW419" i="6"/>
  <c r="AV419" i="6"/>
  <c r="AQ419" i="6"/>
  <c r="AP419" i="6"/>
  <c r="AO419" i="6"/>
  <c r="BF418" i="6"/>
  <c r="BE418" i="6"/>
  <c r="BD418" i="6"/>
  <c r="BC418" i="6"/>
  <c r="BB418" i="6"/>
  <c r="AX418" i="6"/>
  <c r="AW418" i="6"/>
  <c r="AV418" i="6"/>
  <c r="AQ418" i="6"/>
  <c r="AP418" i="6"/>
  <c r="AO418" i="6"/>
  <c r="BF417" i="6"/>
  <c r="BE417" i="6"/>
  <c r="BD417" i="6"/>
  <c r="BC417" i="6"/>
  <c r="BB417" i="6"/>
  <c r="AX417" i="6"/>
  <c r="AW417" i="6"/>
  <c r="AV417" i="6"/>
  <c r="AQ417" i="6"/>
  <c r="AP417" i="6"/>
  <c r="AO417" i="6"/>
  <c r="BF416" i="6"/>
  <c r="BE416" i="6"/>
  <c r="BD416" i="6"/>
  <c r="BC416" i="6"/>
  <c r="BB416" i="6"/>
  <c r="AX416" i="6"/>
  <c r="AW416" i="6"/>
  <c r="AV416" i="6"/>
  <c r="AQ416" i="6"/>
  <c r="AP416" i="6"/>
  <c r="AO416" i="6"/>
  <c r="BF415" i="6"/>
  <c r="BE415" i="6"/>
  <c r="BD415" i="6"/>
  <c r="BC415" i="6"/>
  <c r="BB415" i="6"/>
  <c r="AX415" i="6"/>
  <c r="AW415" i="6"/>
  <c r="AV415" i="6"/>
  <c r="AQ415" i="6"/>
  <c r="AP415" i="6"/>
  <c r="AO415" i="6"/>
  <c r="BF414" i="6"/>
  <c r="BE414" i="6"/>
  <c r="BD414" i="6"/>
  <c r="BC414" i="6"/>
  <c r="BB414" i="6"/>
  <c r="AX414" i="6"/>
  <c r="AW414" i="6"/>
  <c r="AV414" i="6"/>
  <c r="AQ414" i="6"/>
  <c r="AP414" i="6"/>
  <c r="AO414" i="6"/>
  <c r="BF413" i="6"/>
  <c r="BE413" i="6"/>
  <c r="BD413" i="6"/>
  <c r="BC413" i="6"/>
  <c r="BB413" i="6"/>
  <c r="AX413" i="6"/>
  <c r="AW413" i="6"/>
  <c r="AV413" i="6"/>
  <c r="AQ413" i="6"/>
  <c r="AP413" i="6"/>
  <c r="AO413" i="6"/>
  <c r="BA413" i="6" s="1"/>
  <c r="BF412" i="6"/>
  <c r="BE412" i="6"/>
  <c r="BD412" i="6"/>
  <c r="BC412" i="6"/>
  <c r="BB412" i="6"/>
  <c r="AX412" i="6"/>
  <c r="AW412" i="6"/>
  <c r="AV412" i="6"/>
  <c r="AQ412" i="6"/>
  <c r="AP412" i="6"/>
  <c r="AO412" i="6"/>
  <c r="BF411" i="6"/>
  <c r="BE411" i="6"/>
  <c r="BD411" i="6"/>
  <c r="BC411" i="6"/>
  <c r="BB411" i="6"/>
  <c r="AX411" i="6"/>
  <c r="AW411" i="6"/>
  <c r="AV411" i="6"/>
  <c r="AQ411" i="6"/>
  <c r="AP411" i="6"/>
  <c r="AO411" i="6"/>
  <c r="BF410" i="6"/>
  <c r="BE410" i="6"/>
  <c r="BD410" i="6"/>
  <c r="BC410" i="6"/>
  <c r="BB410" i="6"/>
  <c r="AX410" i="6"/>
  <c r="AW410" i="6"/>
  <c r="AV410" i="6"/>
  <c r="AQ410" i="6"/>
  <c r="AP410" i="6"/>
  <c r="AO410" i="6"/>
  <c r="BF409" i="6"/>
  <c r="BE409" i="6"/>
  <c r="BD409" i="6"/>
  <c r="BC409" i="6"/>
  <c r="BB409" i="6"/>
  <c r="AX409" i="6"/>
  <c r="AW409" i="6"/>
  <c r="AV409" i="6"/>
  <c r="AQ409" i="6"/>
  <c r="AP409" i="6"/>
  <c r="AO409" i="6"/>
  <c r="BF408" i="6"/>
  <c r="BE408" i="6"/>
  <c r="BD408" i="6"/>
  <c r="BC408" i="6"/>
  <c r="BB408" i="6"/>
  <c r="AX408" i="6"/>
  <c r="AW408" i="6"/>
  <c r="AV408" i="6"/>
  <c r="AQ408" i="6"/>
  <c r="AP408" i="6"/>
  <c r="AO408" i="6"/>
  <c r="BF407" i="6"/>
  <c r="BE407" i="6"/>
  <c r="BD407" i="6"/>
  <c r="BC407" i="6"/>
  <c r="BB407" i="6"/>
  <c r="AX407" i="6"/>
  <c r="AW407" i="6"/>
  <c r="AV407" i="6"/>
  <c r="AQ407" i="6"/>
  <c r="AP407" i="6"/>
  <c r="AO407" i="6"/>
  <c r="BF406" i="6"/>
  <c r="BE406" i="6"/>
  <c r="BD406" i="6"/>
  <c r="BC406" i="6"/>
  <c r="BB406" i="6"/>
  <c r="AX406" i="6"/>
  <c r="AW406" i="6"/>
  <c r="AV406" i="6"/>
  <c r="AQ406" i="6"/>
  <c r="AP406" i="6"/>
  <c r="AO406" i="6"/>
  <c r="BF405" i="6"/>
  <c r="BE405" i="6"/>
  <c r="BD405" i="6"/>
  <c r="BC405" i="6"/>
  <c r="BB405" i="6"/>
  <c r="AX405" i="6"/>
  <c r="AW405" i="6"/>
  <c r="AV405" i="6"/>
  <c r="AQ405" i="6"/>
  <c r="AP405" i="6"/>
  <c r="AO405" i="6"/>
  <c r="BF404" i="6"/>
  <c r="BE404" i="6"/>
  <c r="BD404" i="6"/>
  <c r="BC404" i="6"/>
  <c r="BB404" i="6"/>
  <c r="AX404" i="6"/>
  <c r="AW404" i="6"/>
  <c r="AV404" i="6"/>
  <c r="AQ404" i="6"/>
  <c r="AP404" i="6"/>
  <c r="AO404" i="6"/>
  <c r="BF403" i="6"/>
  <c r="BE403" i="6"/>
  <c r="BD403" i="6"/>
  <c r="BC403" i="6"/>
  <c r="BB403" i="6"/>
  <c r="AX403" i="6"/>
  <c r="AW403" i="6"/>
  <c r="AV403" i="6"/>
  <c r="AQ403" i="6"/>
  <c r="AP403" i="6"/>
  <c r="AO403" i="6"/>
  <c r="BF402" i="6"/>
  <c r="BE402" i="6"/>
  <c r="BD402" i="6"/>
  <c r="BC402" i="6"/>
  <c r="BB402" i="6"/>
  <c r="AX402" i="6"/>
  <c r="AW402" i="6"/>
  <c r="AV402" i="6"/>
  <c r="AQ402" i="6"/>
  <c r="AP402" i="6"/>
  <c r="AO402" i="6"/>
  <c r="BF401" i="6"/>
  <c r="BE401" i="6"/>
  <c r="BD401" i="6"/>
  <c r="BC401" i="6"/>
  <c r="BB401" i="6"/>
  <c r="AX401" i="6"/>
  <c r="AW401" i="6"/>
  <c r="AV401" i="6"/>
  <c r="AQ401" i="6"/>
  <c r="AP401" i="6"/>
  <c r="AO401" i="6"/>
  <c r="BA401" i="6" s="1"/>
  <c r="BF400" i="6"/>
  <c r="BE400" i="6"/>
  <c r="BD400" i="6"/>
  <c r="BC400" i="6"/>
  <c r="BB400" i="6"/>
  <c r="AX400" i="6"/>
  <c r="AW400" i="6"/>
  <c r="AV400" i="6"/>
  <c r="AQ400" i="6"/>
  <c r="AP400" i="6"/>
  <c r="AO400" i="6"/>
  <c r="BF399" i="6"/>
  <c r="BE399" i="6"/>
  <c r="BD399" i="6"/>
  <c r="BC399" i="6"/>
  <c r="BB399" i="6"/>
  <c r="AX399" i="6"/>
  <c r="AW399" i="6"/>
  <c r="AV399" i="6"/>
  <c r="AQ399" i="6"/>
  <c r="AP399" i="6"/>
  <c r="AO399" i="6"/>
  <c r="BF398" i="6"/>
  <c r="BE398" i="6"/>
  <c r="BD398" i="6"/>
  <c r="BC398" i="6"/>
  <c r="BB398" i="6"/>
  <c r="AX398" i="6"/>
  <c r="AW398" i="6"/>
  <c r="AV398" i="6"/>
  <c r="AQ398" i="6"/>
  <c r="AP398" i="6"/>
  <c r="AO398" i="6"/>
  <c r="BF397" i="6"/>
  <c r="BE397" i="6"/>
  <c r="BD397" i="6"/>
  <c r="BC397" i="6"/>
  <c r="BB397" i="6"/>
  <c r="AX397" i="6"/>
  <c r="AW397" i="6"/>
  <c r="AV397" i="6"/>
  <c r="AQ397" i="6"/>
  <c r="AP397" i="6"/>
  <c r="AO397" i="6"/>
  <c r="BF396" i="6"/>
  <c r="BE396" i="6"/>
  <c r="BD396" i="6"/>
  <c r="BC396" i="6"/>
  <c r="BB396" i="6"/>
  <c r="AX396" i="6"/>
  <c r="AW396" i="6"/>
  <c r="AV396" i="6"/>
  <c r="AQ396" i="6"/>
  <c r="AP396" i="6"/>
  <c r="AO396" i="6"/>
  <c r="BF395" i="6"/>
  <c r="BE395" i="6"/>
  <c r="BD395" i="6"/>
  <c r="BC395" i="6"/>
  <c r="BB395" i="6"/>
  <c r="AX395" i="6"/>
  <c r="AW395" i="6"/>
  <c r="AV395" i="6"/>
  <c r="AQ395" i="6"/>
  <c r="AP395" i="6"/>
  <c r="AO395" i="6"/>
  <c r="BF394" i="6"/>
  <c r="BE394" i="6"/>
  <c r="BD394" i="6"/>
  <c r="BC394" i="6"/>
  <c r="BB394" i="6"/>
  <c r="AX394" i="6"/>
  <c r="AW394" i="6"/>
  <c r="AV394" i="6"/>
  <c r="AQ394" i="6"/>
  <c r="AP394" i="6"/>
  <c r="AO394" i="6"/>
  <c r="BF393" i="6"/>
  <c r="BE393" i="6"/>
  <c r="BD393" i="6"/>
  <c r="BC393" i="6"/>
  <c r="BB393" i="6"/>
  <c r="AX393" i="6"/>
  <c r="AW393" i="6"/>
  <c r="AV393" i="6"/>
  <c r="AQ393" i="6"/>
  <c r="AP393" i="6"/>
  <c r="AO393" i="6"/>
  <c r="BF392" i="6"/>
  <c r="BE392" i="6"/>
  <c r="BD392" i="6"/>
  <c r="BC392" i="6"/>
  <c r="BB392" i="6"/>
  <c r="AX392" i="6"/>
  <c r="AW392" i="6"/>
  <c r="AV392" i="6"/>
  <c r="AQ392" i="6"/>
  <c r="AP392" i="6"/>
  <c r="AO392" i="6"/>
  <c r="BF391" i="6"/>
  <c r="BE391" i="6"/>
  <c r="BD391" i="6"/>
  <c r="BC391" i="6"/>
  <c r="BB391" i="6"/>
  <c r="AX391" i="6"/>
  <c r="AW391" i="6"/>
  <c r="AV391" i="6"/>
  <c r="AQ391" i="6"/>
  <c r="AP391" i="6"/>
  <c r="AO391" i="6"/>
  <c r="BF390" i="6"/>
  <c r="BE390" i="6"/>
  <c r="BD390" i="6"/>
  <c r="BC390" i="6"/>
  <c r="BB390" i="6"/>
  <c r="AX390" i="6"/>
  <c r="AW390" i="6"/>
  <c r="AV390" i="6"/>
  <c r="AQ390" i="6"/>
  <c r="AP390" i="6"/>
  <c r="AO390" i="6"/>
  <c r="BF389" i="6"/>
  <c r="BE389" i="6"/>
  <c r="BD389" i="6"/>
  <c r="BC389" i="6"/>
  <c r="BB389" i="6"/>
  <c r="AX389" i="6"/>
  <c r="AW389" i="6"/>
  <c r="AV389" i="6"/>
  <c r="AQ389" i="6"/>
  <c r="AP389" i="6"/>
  <c r="AO389" i="6"/>
  <c r="BF388" i="6"/>
  <c r="BE388" i="6"/>
  <c r="BD388" i="6"/>
  <c r="BC388" i="6"/>
  <c r="BB388" i="6"/>
  <c r="AX388" i="6"/>
  <c r="AW388" i="6"/>
  <c r="AV388" i="6"/>
  <c r="AQ388" i="6"/>
  <c r="AP388" i="6"/>
  <c r="AO388" i="6"/>
  <c r="BF387" i="6"/>
  <c r="BE387" i="6"/>
  <c r="BD387" i="6"/>
  <c r="BC387" i="6"/>
  <c r="BB387" i="6"/>
  <c r="AX387" i="6"/>
  <c r="AW387" i="6"/>
  <c r="AV387" i="6"/>
  <c r="AQ387" i="6"/>
  <c r="AP387" i="6"/>
  <c r="AO387" i="6"/>
  <c r="BF386" i="6"/>
  <c r="BE386" i="6"/>
  <c r="BD386" i="6"/>
  <c r="BC386" i="6"/>
  <c r="BB386" i="6"/>
  <c r="AX386" i="6"/>
  <c r="AW386" i="6"/>
  <c r="AV386" i="6"/>
  <c r="AQ386" i="6"/>
  <c r="AP386" i="6"/>
  <c r="AO386" i="6"/>
  <c r="BF385" i="6"/>
  <c r="BE385" i="6"/>
  <c r="BD385" i="6"/>
  <c r="BC385" i="6"/>
  <c r="BB385" i="6"/>
  <c r="AX385" i="6"/>
  <c r="AW385" i="6"/>
  <c r="AV385" i="6"/>
  <c r="AQ385" i="6"/>
  <c r="AP385" i="6"/>
  <c r="AO385" i="6"/>
  <c r="BF384" i="6"/>
  <c r="BE384" i="6"/>
  <c r="BD384" i="6"/>
  <c r="BC384" i="6"/>
  <c r="BB384" i="6"/>
  <c r="AX384" i="6"/>
  <c r="AW384" i="6"/>
  <c r="AV384" i="6"/>
  <c r="AQ384" i="6"/>
  <c r="AP384" i="6"/>
  <c r="AO384" i="6"/>
  <c r="BF383" i="6"/>
  <c r="BE383" i="6"/>
  <c r="BD383" i="6"/>
  <c r="BC383" i="6"/>
  <c r="BB383" i="6"/>
  <c r="AX383" i="6"/>
  <c r="AW383" i="6"/>
  <c r="AV383" i="6"/>
  <c r="AQ383" i="6"/>
  <c r="AP383" i="6"/>
  <c r="AO383" i="6"/>
  <c r="BF382" i="6"/>
  <c r="BE382" i="6"/>
  <c r="BD382" i="6"/>
  <c r="BC382" i="6"/>
  <c r="BB382" i="6"/>
  <c r="AX382" i="6"/>
  <c r="AW382" i="6"/>
  <c r="AV382" i="6"/>
  <c r="AQ382" i="6"/>
  <c r="AP382" i="6"/>
  <c r="AO382" i="6"/>
  <c r="BF381" i="6"/>
  <c r="BE381" i="6"/>
  <c r="BD381" i="6"/>
  <c r="BC381" i="6"/>
  <c r="BB381" i="6"/>
  <c r="AX381" i="6"/>
  <c r="AW381" i="6"/>
  <c r="AV381" i="6"/>
  <c r="AQ381" i="6"/>
  <c r="AP381" i="6"/>
  <c r="AO381" i="6"/>
  <c r="BF380" i="6"/>
  <c r="BE380" i="6"/>
  <c r="BD380" i="6"/>
  <c r="BC380" i="6"/>
  <c r="BB380" i="6"/>
  <c r="AX380" i="6"/>
  <c r="AW380" i="6"/>
  <c r="AV380" i="6"/>
  <c r="AQ380" i="6"/>
  <c r="AP380" i="6"/>
  <c r="AO380" i="6"/>
  <c r="BA380" i="6" s="1"/>
  <c r="BF379" i="6"/>
  <c r="BE379" i="6"/>
  <c r="BD379" i="6"/>
  <c r="BC379" i="6"/>
  <c r="BB379" i="6"/>
  <c r="AX379" i="6"/>
  <c r="AW379" i="6"/>
  <c r="AV379" i="6"/>
  <c r="AQ379" i="6"/>
  <c r="AP379" i="6"/>
  <c r="AO379" i="6"/>
  <c r="BF378" i="6"/>
  <c r="BE378" i="6"/>
  <c r="BD378" i="6"/>
  <c r="BC378" i="6"/>
  <c r="BB378" i="6"/>
  <c r="AX378" i="6"/>
  <c r="AW378" i="6"/>
  <c r="AV378" i="6"/>
  <c r="AQ378" i="6"/>
  <c r="AP378" i="6"/>
  <c r="AO378" i="6"/>
  <c r="BF377" i="6"/>
  <c r="BE377" i="6"/>
  <c r="BD377" i="6"/>
  <c r="BC377" i="6"/>
  <c r="BB377" i="6"/>
  <c r="AX377" i="6"/>
  <c r="AW377" i="6"/>
  <c r="AV377" i="6"/>
  <c r="AQ377" i="6"/>
  <c r="AP377" i="6"/>
  <c r="AO377" i="6"/>
  <c r="BF376" i="6"/>
  <c r="BE376" i="6"/>
  <c r="BD376" i="6"/>
  <c r="BC376" i="6"/>
  <c r="BB376" i="6"/>
  <c r="AX376" i="6"/>
  <c r="AW376" i="6"/>
  <c r="AV376" i="6"/>
  <c r="AQ376" i="6"/>
  <c r="AP376" i="6"/>
  <c r="AO376" i="6"/>
  <c r="BF375" i="6"/>
  <c r="BE375" i="6"/>
  <c r="BD375" i="6"/>
  <c r="BC375" i="6"/>
  <c r="BB375" i="6"/>
  <c r="AX375" i="6"/>
  <c r="AW375" i="6"/>
  <c r="AV375" i="6"/>
  <c r="AQ375" i="6"/>
  <c r="AP375" i="6"/>
  <c r="AO375" i="6"/>
  <c r="BF374" i="6"/>
  <c r="BE374" i="6"/>
  <c r="BD374" i="6"/>
  <c r="BC374" i="6"/>
  <c r="BB374" i="6"/>
  <c r="AX374" i="6"/>
  <c r="AW374" i="6"/>
  <c r="AV374" i="6"/>
  <c r="AQ374" i="6"/>
  <c r="AP374" i="6"/>
  <c r="AO374" i="6"/>
  <c r="BF373" i="6"/>
  <c r="BE373" i="6"/>
  <c r="BD373" i="6"/>
  <c r="BC373" i="6"/>
  <c r="BB373" i="6"/>
  <c r="AX373" i="6"/>
  <c r="AW373" i="6"/>
  <c r="AV373" i="6"/>
  <c r="AQ373" i="6"/>
  <c r="AP373" i="6"/>
  <c r="AO373" i="6"/>
  <c r="BF372" i="6"/>
  <c r="BE372" i="6"/>
  <c r="BD372" i="6"/>
  <c r="BC372" i="6"/>
  <c r="BB372" i="6"/>
  <c r="AX372" i="6"/>
  <c r="AW372" i="6"/>
  <c r="AV372" i="6"/>
  <c r="AQ372" i="6"/>
  <c r="AP372" i="6"/>
  <c r="AO372" i="6"/>
  <c r="BF371" i="6"/>
  <c r="BE371" i="6"/>
  <c r="BD371" i="6"/>
  <c r="BC371" i="6"/>
  <c r="BB371" i="6"/>
  <c r="AX371" i="6"/>
  <c r="AW371" i="6"/>
  <c r="AV371" i="6"/>
  <c r="AQ371" i="6"/>
  <c r="AP371" i="6"/>
  <c r="AO371" i="6"/>
  <c r="BF370" i="6"/>
  <c r="BE370" i="6"/>
  <c r="BD370" i="6"/>
  <c r="BC370" i="6"/>
  <c r="BB370" i="6"/>
  <c r="AX370" i="6"/>
  <c r="AW370" i="6"/>
  <c r="AV370" i="6"/>
  <c r="AQ370" i="6"/>
  <c r="AP370" i="6"/>
  <c r="AO370" i="6"/>
  <c r="BF369" i="6"/>
  <c r="BE369" i="6"/>
  <c r="BD369" i="6"/>
  <c r="BC369" i="6"/>
  <c r="BB369" i="6"/>
  <c r="AX369" i="6"/>
  <c r="AW369" i="6"/>
  <c r="AV369" i="6"/>
  <c r="AQ369" i="6"/>
  <c r="AP369" i="6"/>
  <c r="AO369" i="6"/>
  <c r="BF368" i="6"/>
  <c r="BE368" i="6"/>
  <c r="BD368" i="6"/>
  <c r="BC368" i="6"/>
  <c r="BB368" i="6"/>
  <c r="AX368" i="6"/>
  <c r="AW368" i="6"/>
  <c r="AV368" i="6"/>
  <c r="AQ368" i="6"/>
  <c r="AP368" i="6"/>
  <c r="AO368" i="6"/>
  <c r="BF367" i="6"/>
  <c r="BE367" i="6"/>
  <c r="BD367" i="6"/>
  <c r="BC367" i="6"/>
  <c r="BB367" i="6"/>
  <c r="AX367" i="6"/>
  <c r="AW367" i="6"/>
  <c r="AV367" i="6"/>
  <c r="AQ367" i="6"/>
  <c r="AP367" i="6"/>
  <c r="AO367" i="6"/>
  <c r="BF366" i="6"/>
  <c r="BE366" i="6"/>
  <c r="BD366" i="6"/>
  <c r="BC366" i="6"/>
  <c r="BB366" i="6"/>
  <c r="AX366" i="6"/>
  <c r="AW366" i="6"/>
  <c r="AV366" i="6"/>
  <c r="AQ366" i="6"/>
  <c r="AP366" i="6"/>
  <c r="AO366" i="6"/>
  <c r="BF365" i="6"/>
  <c r="BE365" i="6"/>
  <c r="BD365" i="6"/>
  <c r="BC365" i="6"/>
  <c r="BB365" i="6"/>
  <c r="AX365" i="6"/>
  <c r="AW365" i="6"/>
  <c r="AV365" i="6"/>
  <c r="AQ365" i="6"/>
  <c r="AP365" i="6"/>
  <c r="AO365" i="6"/>
  <c r="BF364" i="6"/>
  <c r="BE364" i="6"/>
  <c r="BD364" i="6"/>
  <c r="BC364" i="6"/>
  <c r="BB364" i="6"/>
  <c r="AX364" i="6"/>
  <c r="AW364" i="6"/>
  <c r="AV364" i="6"/>
  <c r="AQ364" i="6"/>
  <c r="AP364" i="6"/>
  <c r="AO364" i="6"/>
  <c r="BF363" i="6"/>
  <c r="BE363" i="6"/>
  <c r="BD363" i="6"/>
  <c r="BC363" i="6"/>
  <c r="BB363" i="6"/>
  <c r="AX363" i="6"/>
  <c r="AW363" i="6"/>
  <c r="AV363" i="6"/>
  <c r="AQ363" i="6"/>
  <c r="AP363" i="6"/>
  <c r="AO363" i="6"/>
  <c r="BA363" i="6" s="1"/>
  <c r="BF362" i="6"/>
  <c r="BE362" i="6"/>
  <c r="BD362" i="6"/>
  <c r="BC362" i="6"/>
  <c r="BB362" i="6"/>
  <c r="AX362" i="6"/>
  <c r="AW362" i="6"/>
  <c r="AV362" i="6"/>
  <c r="AQ362" i="6"/>
  <c r="AP362" i="6"/>
  <c r="AO362" i="6"/>
  <c r="BF361" i="6"/>
  <c r="BE361" i="6"/>
  <c r="BD361" i="6"/>
  <c r="BC361" i="6"/>
  <c r="BB361" i="6"/>
  <c r="AX361" i="6"/>
  <c r="AW361" i="6"/>
  <c r="AV361" i="6"/>
  <c r="AQ361" i="6"/>
  <c r="AP361" i="6"/>
  <c r="AO361" i="6"/>
  <c r="BF360" i="6"/>
  <c r="BE360" i="6"/>
  <c r="BD360" i="6"/>
  <c r="BC360" i="6"/>
  <c r="BB360" i="6"/>
  <c r="AX360" i="6"/>
  <c r="AW360" i="6"/>
  <c r="AV360" i="6"/>
  <c r="AQ360" i="6"/>
  <c r="AP360" i="6"/>
  <c r="AO360" i="6"/>
  <c r="BF359" i="6"/>
  <c r="BE359" i="6"/>
  <c r="BD359" i="6"/>
  <c r="BC359" i="6"/>
  <c r="BB359" i="6"/>
  <c r="AX359" i="6"/>
  <c r="AW359" i="6"/>
  <c r="AV359" i="6"/>
  <c r="AQ359" i="6"/>
  <c r="AP359" i="6"/>
  <c r="AO359" i="6"/>
  <c r="BF358" i="6"/>
  <c r="BE358" i="6"/>
  <c r="BD358" i="6"/>
  <c r="BC358" i="6"/>
  <c r="BB358" i="6"/>
  <c r="AX358" i="6"/>
  <c r="AW358" i="6"/>
  <c r="AV358" i="6"/>
  <c r="AQ358" i="6"/>
  <c r="AP358" i="6"/>
  <c r="AO358" i="6"/>
  <c r="BF357" i="6"/>
  <c r="BE357" i="6"/>
  <c r="BD357" i="6"/>
  <c r="BC357" i="6"/>
  <c r="BB357" i="6"/>
  <c r="AX357" i="6"/>
  <c r="AW357" i="6"/>
  <c r="AV357" i="6"/>
  <c r="AQ357" i="6"/>
  <c r="AP357" i="6"/>
  <c r="AO357" i="6"/>
  <c r="BF356" i="6"/>
  <c r="BE356" i="6"/>
  <c r="BD356" i="6"/>
  <c r="BC356" i="6"/>
  <c r="BB356" i="6"/>
  <c r="AX356" i="6"/>
  <c r="AW356" i="6"/>
  <c r="AV356" i="6"/>
  <c r="AQ356" i="6"/>
  <c r="AP356" i="6"/>
  <c r="AO356" i="6"/>
  <c r="BF355" i="6"/>
  <c r="BE355" i="6"/>
  <c r="BD355" i="6"/>
  <c r="BC355" i="6"/>
  <c r="BB355" i="6"/>
  <c r="AX355" i="6"/>
  <c r="AW355" i="6"/>
  <c r="AV355" i="6"/>
  <c r="AQ355" i="6"/>
  <c r="AP355" i="6"/>
  <c r="AO355" i="6"/>
  <c r="BF354" i="6"/>
  <c r="BE354" i="6"/>
  <c r="BD354" i="6"/>
  <c r="BC354" i="6"/>
  <c r="BB354" i="6"/>
  <c r="AX354" i="6"/>
  <c r="AW354" i="6"/>
  <c r="AV354" i="6"/>
  <c r="AQ354" i="6"/>
  <c r="AP354" i="6"/>
  <c r="AO354" i="6"/>
  <c r="BF353" i="6"/>
  <c r="BE353" i="6"/>
  <c r="BD353" i="6"/>
  <c r="BC353" i="6"/>
  <c r="BB353" i="6"/>
  <c r="AX353" i="6"/>
  <c r="AW353" i="6"/>
  <c r="AV353" i="6"/>
  <c r="AQ353" i="6"/>
  <c r="AP353" i="6"/>
  <c r="AO353" i="6"/>
  <c r="BF352" i="6"/>
  <c r="BE352" i="6"/>
  <c r="BD352" i="6"/>
  <c r="BC352" i="6"/>
  <c r="BB352" i="6"/>
  <c r="AX352" i="6"/>
  <c r="AW352" i="6"/>
  <c r="AV352" i="6"/>
  <c r="AQ352" i="6"/>
  <c r="AP352" i="6"/>
  <c r="AO352" i="6"/>
  <c r="BF351" i="6"/>
  <c r="BE351" i="6"/>
  <c r="BD351" i="6"/>
  <c r="BC351" i="6"/>
  <c r="BB351" i="6"/>
  <c r="AX351" i="6"/>
  <c r="AW351" i="6"/>
  <c r="AV351" i="6"/>
  <c r="AQ351" i="6"/>
  <c r="AP351" i="6"/>
  <c r="AO351" i="6"/>
  <c r="BA351" i="6" s="1"/>
  <c r="BF350" i="6"/>
  <c r="BE350" i="6"/>
  <c r="BD350" i="6"/>
  <c r="BC350" i="6"/>
  <c r="BB350" i="6"/>
  <c r="AX350" i="6"/>
  <c r="AW350" i="6"/>
  <c r="AV350" i="6"/>
  <c r="AQ350" i="6"/>
  <c r="AP350" i="6"/>
  <c r="AO350" i="6"/>
  <c r="BF349" i="6"/>
  <c r="BE349" i="6"/>
  <c r="BD349" i="6"/>
  <c r="BC349" i="6"/>
  <c r="BB349" i="6"/>
  <c r="AX349" i="6"/>
  <c r="AW349" i="6"/>
  <c r="AV349" i="6"/>
  <c r="AQ349" i="6"/>
  <c r="AP349" i="6"/>
  <c r="AO349" i="6"/>
  <c r="BF348" i="6"/>
  <c r="BE348" i="6"/>
  <c r="BD348" i="6"/>
  <c r="BC348" i="6"/>
  <c r="BB348" i="6"/>
  <c r="AX348" i="6"/>
  <c r="AW348" i="6"/>
  <c r="AV348" i="6"/>
  <c r="AQ348" i="6"/>
  <c r="AP348" i="6"/>
  <c r="AO348" i="6"/>
  <c r="BF347" i="6"/>
  <c r="BE347" i="6"/>
  <c r="BD347" i="6"/>
  <c r="BC347" i="6"/>
  <c r="BB347" i="6"/>
  <c r="AX347" i="6"/>
  <c r="AW347" i="6"/>
  <c r="AV347" i="6"/>
  <c r="AQ347" i="6"/>
  <c r="AP347" i="6"/>
  <c r="AO347" i="6"/>
  <c r="BF346" i="6"/>
  <c r="BE346" i="6"/>
  <c r="BD346" i="6"/>
  <c r="BC346" i="6"/>
  <c r="BB346" i="6"/>
  <c r="AX346" i="6"/>
  <c r="AW346" i="6"/>
  <c r="AV346" i="6"/>
  <c r="AQ346" i="6"/>
  <c r="AP346" i="6"/>
  <c r="AO346" i="6"/>
  <c r="BF345" i="6"/>
  <c r="BE345" i="6"/>
  <c r="BD345" i="6"/>
  <c r="BC345" i="6"/>
  <c r="BB345" i="6"/>
  <c r="AX345" i="6"/>
  <c r="AW345" i="6"/>
  <c r="AV345" i="6"/>
  <c r="AQ345" i="6"/>
  <c r="AP345" i="6"/>
  <c r="AO345" i="6"/>
  <c r="BF344" i="6"/>
  <c r="BE344" i="6"/>
  <c r="BD344" i="6"/>
  <c r="BC344" i="6"/>
  <c r="BB344" i="6"/>
  <c r="AX344" i="6"/>
  <c r="AW344" i="6"/>
  <c r="AV344" i="6"/>
  <c r="AQ344" i="6"/>
  <c r="AP344" i="6"/>
  <c r="AO344" i="6"/>
  <c r="BF343" i="6"/>
  <c r="BE343" i="6"/>
  <c r="BD343" i="6"/>
  <c r="BC343" i="6"/>
  <c r="BB343" i="6"/>
  <c r="AX343" i="6"/>
  <c r="AW343" i="6"/>
  <c r="AV343" i="6"/>
  <c r="AQ343" i="6"/>
  <c r="AP343" i="6"/>
  <c r="AO343" i="6"/>
  <c r="BF342" i="6"/>
  <c r="BE342" i="6"/>
  <c r="BD342" i="6"/>
  <c r="BC342" i="6"/>
  <c r="BB342" i="6"/>
  <c r="AX342" i="6"/>
  <c r="AW342" i="6"/>
  <c r="AV342" i="6"/>
  <c r="AQ342" i="6"/>
  <c r="AP342" i="6"/>
  <c r="AO342" i="6"/>
  <c r="BF341" i="6"/>
  <c r="BE341" i="6"/>
  <c r="BD341" i="6"/>
  <c r="BC341" i="6"/>
  <c r="BB341" i="6"/>
  <c r="AX341" i="6"/>
  <c r="AW341" i="6"/>
  <c r="AV341" i="6"/>
  <c r="AQ341" i="6"/>
  <c r="AP341" i="6"/>
  <c r="AO341" i="6"/>
  <c r="BF340" i="6"/>
  <c r="BE340" i="6"/>
  <c r="BD340" i="6"/>
  <c r="BC340" i="6"/>
  <c r="BB340" i="6"/>
  <c r="AX340" i="6"/>
  <c r="AW340" i="6"/>
  <c r="AV340" i="6"/>
  <c r="AQ340" i="6"/>
  <c r="AP340" i="6"/>
  <c r="AO340" i="6"/>
  <c r="BF339" i="6"/>
  <c r="BE339" i="6"/>
  <c r="BD339" i="6"/>
  <c r="BC339" i="6"/>
  <c r="BB339" i="6"/>
  <c r="AX339" i="6"/>
  <c r="AW339" i="6"/>
  <c r="AV339" i="6"/>
  <c r="AQ339" i="6"/>
  <c r="AP339" i="6"/>
  <c r="AO339" i="6"/>
  <c r="BA339" i="6" s="1"/>
  <c r="BF338" i="6"/>
  <c r="BE338" i="6"/>
  <c r="BD338" i="6"/>
  <c r="BC338" i="6"/>
  <c r="BB338" i="6"/>
  <c r="AX338" i="6"/>
  <c r="AW338" i="6"/>
  <c r="AV338" i="6"/>
  <c r="AQ338" i="6"/>
  <c r="AP338" i="6"/>
  <c r="AO338" i="6"/>
  <c r="BF337" i="6"/>
  <c r="BE337" i="6"/>
  <c r="BD337" i="6"/>
  <c r="BC337" i="6"/>
  <c r="BB337" i="6"/>
  <c r="AX337" i="6"/>
  <c r="AW337" i="6"/>
  <c r="AV337" i="6"/>
  <c r="AQ337" i="6"/>
  <c r="AP337" i="6"/>
  <c r="AO337" i="6"/>
  <c r="BF336" i="6"/>
  <c r="BE336" i="6"/>
  <c r="BD336" i="6"/>
  <c r="BC336" i="6"/>
  <c r="BB336" i="6"/>
  <c r="AX336" i="6"/>
  <c r="AW336" i="6"/>
  <c r="AV336" i="6"/>
  <c r="AQ336" i="6"/>
  <c r="AP336" i="6"/>
  <c r="AO336" i="6"/>
  <c r="BF335" i="6"/>
  <c r="BE335" i="6"/>
  <c r="BD335" i="6"/>
  <c r="BC335" i="6"/>
  <c r="BB335" i="6"/>
  <c r="AX335" i="6"/>
  <c r="AW335" i="6"/>
  <c r="AV335" i="6"/>
  <c r="AQ335" i="6"/>
  <c r="AP335" i="6"/>
  <c r="AO335" i="6"/>
  <c r="BF334" i="6"/>
  <c r="BE334" i="6"/>
  <c r="BD334" i="6"/>
  <c r="BC334" i="6"/>
  <c r="BB334" i="6"/>
  <c r="AX334" i="6"/>
  <c r="AW334" i="6"/>
  <c r="AV334" i="6"/>
  <c r="AQ334" i="6"/>
  <c r="AP334" i="6"/>
  <c r="AO334" i="6"/>
  <c r="BF333" i="6"/>
  <c r="BE333" i="6"/>
  <c r="BD333" i="6"/>
  <c r="BC333" i="6"/>
  <c r="BB333" i="6"/>
  <c r="AX333" i="6"/>
  <c r="AW333" i="6"/>
  <c r="AV333" i="6"/>
  <c r="AQ333" i="6"/>
  <c r="AP333" i="6"/>
  <c r="AO333" i="6"/>
  <c r="BF332" i="6"/>
  <c r="BE332" i="6"/>
  <c r="BD332" i="6"/>
  <c r="BC332" i="6"/>
  <c r="BB332" i="6"/>
  <c r="AX332" i="6"/>
  <c r="AW332" i="6"/>
  <c r="AV332" i="6"/>
  <c r="AQ332" i="6"/>
  <c r="AP332" i="6"/>
  <c r="BA332" i="6" s="1"/>
  <c r="AO332" i="6"/>
  <c r="BF331" i="6"/>
  <c r="BE331" i="6"/>
  <c r="BD331" i="6"/>
  <c r="BC331" i="6"/>
  <c r="BB331" i="6"/>
  <c r="AX331" i="6"/>
  <c r="AW331" i="6"/>
  <c r="AV331" i="6"/>
  <c r="AQ331" i="6"/>
  <c r="AP331" i="6"/>
  <c r="AO331" i="6"/>
  <c r="BF330" i="6"/>
  <c r="BE330" i="6"/>
  <c r="BD330" i="6"/>
  <c r="BC330" i="6"/>
  <c r="BB330" i="6"/>
  <c r="AX330" i="6"/>
  <c r="AW330" i="6"/>
  <c r="AV330" i="6"/>
  <c r="AQ330" i="6"/>
  <c r="AP330" i="6"/>
  <c r="AO330" i="6"/>
  <c r="BF329" i="6"/>
  <c r="BE329" i="6"/>
  <c r="BD329" i="6"/>
  <c r="BC329" i="6"/>
  <c r="BB329" i="6"/>
  <c r="AX329" i="6"/>
  <c r="AW329" i="6"/>
  <c r="AV329" i="6"/>
  <c r="AQ329" i="6"/>
  <c r="AP329" i="6"/>
  <c r="AO329" i="6"/>
  <c r="BF328" i="6"/>
  <c r="BE328" i="6"/>
  <c r="BD328" i="6"/>
  <c r="BC328" i="6"/>
  <c r="BB328" i="6"/>
  <c r="AX328" i="6"/>
  <c r="AW328" i="6"/>
  <c r="AV328" i="6"/>
  <c r="AQ328" i="6"/>
  <c r="AP328" i="6"/>
  <c r="AO328" i="6"/>
  <c r="BF327" i="6"/>
  <c r="BE327" i="6"/>
  <c r="BD327" i="6"/>
  <c r="BC327" i="6"/>
  <c r="BB327" i="6"/>
  <c r="AX327" i="6"/>
  <c r="AW327" i="6"/>
  <c r="AV327" i="6"/>
  <c r="AQ327" i="6"/>
  <c r="AP327" i="6"/>
  <c r="AO327" i="6"/>
  <c r="BF326" i="6"/>
  <c r="BE326" i="6"/>
  <c r="BD326" i="6"/>
  <c r="BC326" i="6"/>
  <c r="BB326" i="6"/>
  <c r="AX326" i="6"/>
  <c r="AW326" i="6"/>
  <c r="AV326" i="6"/>
  <c r="AQ326" i="6"/>
  <c r="AP326" i="6"/>
  <c r="AO326" i="6"/>
  <c r="BF325" i="6"/>
  <c r="BE325" i="6"/>
  <c r="BD325" i="6"/>
  <c r="BC325" i="6"/>
  <c r="BB325" i="6"/>
  <c r="AX325" i="6"/>
  <c r="AW325" i="6"/>
  <c r="AV325" i="6"/>
  <c r="AQ325" i="6"/>
  <c r="AP325" i="6"/>
  <c r="AO325" i="6"/>
  <c r="BF324" i="6"/>
  <c r="BE324" i="6"/>
  <c r="BD324" i="6"/>
  <c r="BC324" i="6"/>
  <c r="BB324" i="6"/>
  <c r="AX324" i="6"/>
  <c r="AW324" i="6"/>
  <c r="AV324" i="6"/>
  <c r="AQ324" i="6"/>
  <c r="AP324" i="6"/>
  <c r="AO324" i="6"/>
  <c r="BF323" i="6"/>
  <c r="BE323" i="6"/>
  <c r="BD323" i="6"/>
  <c r="BC323" i="6"/>
  <c r="BB323" i="6"/>
  <c r="AX323" i="6"/>
  <c r="AW323" i="6"/>
  <c r="AV323" i="6"/>
  <c r="AQ323" i="6"/>
  <c r="AP323" i="6"/>
  <c r="AO323" i="6"/>
  <c r="BF322" i="6"/>
  <c r="BE322" i="6"/>
  <c r="BD322" i="6"/>
  <c r="BC322" i="6"/>
  <c r="BB322" i="6"/>
  <c r="AX322" i="6"/>
  <c r="AW322" i="6"/>
  <c r="AV322" i="6"/>
  <c r="AQ322" i="6"/>
  <c r="AP322" i="6"/>
  <c r="AO322" i="6"/>
  <c r="BF321" i="6"/>
  <c r="BE321" i="6"/>
  <c r="BD321" i="6"/>
  <c r="BC321" i="6"/>
  <c r="BB321" i="6"/>
  <c r="AX321" i="6"/>
  <c r="AW321" i="6"/>
  <c r="AV321" i="6"/>
  <c r="AQ321" i="6"/>
  <c r="AP321" i="6"/>
  <c r="AO321" i="6"/>
  <c r="BF320" i="6"/>
  <c r="BE320" i="6"/>
  <c r="BD320" i="6"/>
  <c r="BC320" i="6"/>
  <c r="BB320" i="6"/>
  <c r="AX320" i="6"/>
  <c r="AW320" i="6"/>
  <c r="AV320" i="6"/>
  <c r="AQ320" i="6"/>
  <c r="AP320" i="6"/>
  <c r="AO320" i="6"/>
  <c r="BF319" i="6"/>
  <c r="BE319" i="6"/>
  <c r="BD319" i="6"/>
  <c r="BC319" i="6"/>
  <c r="BB319" i="6"/>
  <c r="AX319" i="6"/>
  <c r="AW319" i="6"/>
  <c r="AV319" i="6"/>
  <c r="AQ319" i="6"/>
  <c r="AP319" i="6"/>
  <c r="AO319" i="6"/>
  <c r="BF318" i="6"/>
  <c r="BE318" i="6"/>
  <c r="BD318" i="6"/>
  <c r="BC318" i="6"/>
  <c r="BB318" i="6"/>
  <c r="AX318" i="6"/>
  <c r="AW318" i="6"/>
  <c r="AV318" i="6"/>
  <c r="AQ318" i="6"/>
  <c r="AP318" i="6"/>
  <c r="AO318" i="6"/>
  <c r="BF317" i="6"/>
  <c r="BE317" i="6"/>
  <c r="BD317" i="6"/>
  <c r="BC317" i="6"/>
  <c r="BB317" i="6"/>
  <c r="AX317" i="6"/>
  <c r="AW317" i="6"/>
  <c r="AV317" i="6"/>
  <c r="AQ317" i="6"/>
  <c r="AP317" i="6"/>
  <c r="AO317" i="6"/>
  <c r="BF316" i="6"/>
  <c r="BE316" i="6"/>
  <c r="BD316" i="6"/>
  <c r="BC316" i="6"/>
  <c r="BB316" i="6"/>
  <c r="AX316" i="6"/>
  <c r="AW316" i="6"/>
  <c r="AV316" i="6"/>
  <c r="AQ316" i="6"/>
  <c r="AP316" i="6"/>
  <c r="AO316" i="6"/>
  <c r="BA316" i="6" s="1"/>
  <c r="BF315" i="6"/>
  <c r="BE315" i="6"/>
  <c r="BD315" i="6"/>
  <c r="BC315" i="6"/>
  <c r="BB315" i="6"/>
  <c r="AX315" i="6"/>
  <c r="AW315" i="6"/>
  <c r="AV315" i="6"/>
  <c r="AQ315" i="6"/>
  <c r="AP315" i="6"/>
  <c r="AO315" i="6"/>
  <c r="BA315" i="6" s="1"/>
  <c r="BF314" i="6"/>
  <c r="BE314" i="6"/>
  <c r="BD314" i="6"/>
  <c r="BC314" i="6"/>
  <c r="BB314" i="6"/>
  <c r="AX314" i="6"/>
  <c r="AW314" i="6"/>
  <c r="AV314" i="6"/>
  <c r="AQ314" i="6"/>
  <c r="AP314" i="6"/>
  <c r="AO314" i="6"/>
  <c r="BF313" i="6"/>
  <c r="BE313" i="6"/>
  <c r="BD313" i="6"/>
  <c r="BC313" i="6"/>
  <c r="BB313" i="6"/>
  <c r="AX313" i="6"/>
  <c r="AW313" i="6"/>
  <c r="AV313" i="6"/>
  <c r="AQ313" i="6"/>
  <c r="AP313" i="6"/>
  <c r="AO313" i="6"/>
  <c r="BF312" i="6"/>
  <c r="BE312" i="6"/>
  <c r="BD312" i="6"/>
  <c r="BC312" i="6"/>
  <c r="BB312" i="6"/>
  <c r="AX312" i="6"/>
  <c r="AW312" i="6"/>
  <c r="AV312" i="6"/>
  <c r="AQ312" i="6"/>
  <c r="AP312" i="6"/>
  <c r="AO312" i="6"/>
  <c r="BF311" i="6"/>
  <c r="BE311" i="6"/>
  <c r="BD311" i="6"/>
  <c r="BC311" i="6"/>
  <c r="BB311" i="6"/>
  <c r="AX311" i="6"/>
  <c r="AW311" i="6"/>
  <c r="AV311" i="6"/>
  <c r="AQ311" i="6"/>
  <c r="AP311" i="6"/>
  <c r="AO311" i="6"/>
  <c r="BF310" i="6"/>
  <c r="BE310" i="6"/>
  <c r="BD310" i="6"/>
  <c r="BC310" i="6"/>
  <c r="BB310" i="6"/>
  <c r="AX310" i="6"/>
  <c r="AW310" i="6"/>
  <c r="AV310" i="6"/>
  <c r="AQ310" i="6"/>
  <c r="AP310" i="6"/>
  <c r="AO310" i="6"/>
  <c r="BF309" i="6"/>
  <c r="BE309" i="6"/>
  <c r="BD309" i="6"/>
  <c r="BC309" i="6"/>
  <c r="BB309" i="6"/>
  <c r="AX309" i="6"/>
  <c r="AW309" i="6"/>
  <c r="AV309" i="6"/>
  <c r="AQ309" i="6"/>
  <c r="AP309" i="6"/>
  <c r="AO309" i="6"/>
  <c r="BF308" i="6"/>
  <c r="BE308" i="6"/>
  <c r="BD308" i="6"/>
  <c r="BC308" i="6"/>
  <c r="BB308" i="6"/>
  <c r="AX308" i="6"/>
  <c r="AW308" i="6"/>
  <c r="AV308" i="6"/>
  <c r="AQ308" i="6"/>
  <c r="AP308" i="6"/>
  <c r="AO308" i="6"/>
  <c r="BF307" i="6"/>
  <c r="BE307" i="6"/>
  <c r="BD307" i="6"/>
  <c r="BC307" i="6"/>
  <c r="BB307" i="6"/>
  <c r="AX307" i="6"/>
  <c r="AW307" i="6"/>
  <c r="AV307" i="6"/>
  <c r="AQ307" i="6"/>
  <c r="AP307" i="6"/>
  <c r="AO307" i="6"/>
  <c r="BF306" i="6"/>
  <c r="BE306" i="6"/>
  <c r="BD306" i="6"/>
  <c r="BC306" i="6"/>
  <c r="BB306" i="6"/>
  <c r="AX306" i="6"/>
  <c r="AW306" i="6"/>
  <c r="AV306" i="6"/>
  <c r="AQ306" i="6"/>
  <c r="AP306" i="6"/>
  <c r="AO306" i="6"/>
  <c r="BF305" i="6"/>
  <c r="BE305" i="6"/>
  <c r="BD305" i="6"/>
  <c r="BC305" i="6"/>
  <c r="BB305" i="6"/>
  <c r="AX305" i="6"/>
  <c r="AW305" i="6"/>
  <c r="AV305" i="6"/>
  <c r="AQ305" i="6"/>
  <c r="AP305" i="6"/>
  <c r="AO305" i="6"/>
  <c r="BF304" i="6"/>
  <c r="BE304" i="6"/>
  <c r="BD304" i="6"/>
  <c r="BC304" i="6"/>
  <c r="BB304" i="6"/>
  <c r="AX304" i="6"/>
  <c r="AW304" i="6"/>
  <c r="AV304" i="6"/>
  <c r="AQ304" i="6"/>
  <c r="AP304" i="6"/>
  <c r="AO304" i="6"/>
  <c r="BF303" i="6"/>
  <c r="BE303" i="6"/>
  <c r="BD303" i="6"/>
  <c r="BC303" i="6"/>
  <c r="BB303" i="6"/>
  <c r="AX303" i="6"/>
  <c r="AW303" i="6"/>
  <c r="AV303" i="6"/>
  <c r="AQ303" i="6"/>
  <c r="AP303" i="6"/>
  <c r="AO303" i="6"/>
  <c r="BF302" i="6"/>
  <c r="BE302" i="6"/>
  <c r="BD302" i="6"/>
  <c r="BC302" i="6"/>
  <c r="BB302" i="6"/>
  <c r="AX302" i="6"/>
  <c r="AW302" i="6"/>
  <c r="AV302" i="6"/>
  <c r="AQ302" i="6"/>
  <c r="AP302" i="6"/>
  <c r="AO302" i="6"/>
  <c r="BF301" i="6"/>
  <c r="BE301" i="6"/>
  <c r="BD301" i="6"/>
  <c r="BC301" i="6"/>
  <c r="BB301" i="6"/>
  <c r="AX301" i="6"/>
  <c r="AW301" i="6"/>
  <c r="AV301" i="6"/>
  <c r="AQ301" i="6"/>
  <c r="AP301" i="6"/>
  <c r="AO301" i="6"/>
  <c r="BF300" i="6"/>
  <c r="BE300" i="6"/>
  <c r="BD300" i="6"/>
  <c r="BC300" i="6"/>
  <c r="BB300" i="6"/>
  <c r="AX300" i="6"/>
  <c r="AW300" i="6"/>
  <c r="AV300" i="6"/>
  <c r="AQ300" i="6"/>
  <c r="AP300" i="6"/>
  <c r="AO300" i="6"/>
  <c r="BF299" i="6"/>
  <c r="BE299" i="6"/>
  <c r="BD299" i="6"/>
  <c r="BC299" i="6"/>
  <c r="BB299" i="6"/>
  <c r="AX299" i="6"/>
  <c r="AW299" i="6"/>
  <c r="AV299" i="6"/>
  <c r="AQ299" i="6"/>
  <c r="AP299" i="6"/>
  <c r="AO299" i="6"/>
  <c r="BF298" i="6"/>
  <c r="BE298" i="6"/>
  <c r="BD298" i="6"/>
  <c r="BC298" i="6"/>
  <c r="BB298" i="6"/>
  <c r="AX298" i="6"/>
  <c r="AW298" i="6"/>
  <c r="AV298" i="6"/>
  <c r="AQ298" i="6"/>
  <c r="AP298" i="6"/>
  <c r="AO298" i="6"/>
  <c r="BF297" i="6"/>
  <c r="BE297" i="6"/>
  <c r="BD297" i="6"/>
  <c r="BC297" i="6"/>
  <c r="BB297" i="6"/>
  <c r="AX297" i="6"/>
  <c r="AW297" i="6"/>
  <c r="AV297" i="6"/>
  <c r="AQ297" i="6"/>
  <c r="AP297" i="6"/>
  <c r="AO297" i="6"/>
  <c r="BF296" i="6"/>
  <c r="BE296" i="6"/>
  <c r="BD296" i="6"/>
  <c r="BC296" i="6"/>
  <c r="BB296" i="6"/>
  <c r="AX296" i="6"/>
  <c r="AW296" i="6"/>
  <c r="AV296" i="6"/>
  <c r="AQ296" i="6"/>
  <c r="AP296" i="6"/>
  <c r="AO296" i="6"/>
  <c r="BF295" i="6"/>
  <c r="BE295" i="6"/>
  <c r="BD295" i="6"/>
  <c r="BC295" i="6"/>
  <c r="BB295" i="6"/>
  <c r="AX295" i="6"/>
  <c r="AW295" i="6"/>
  <c r="AV295" i="6"/>
  <c r="AQ295" i="6"/>
  <c r="AP295" i="6"/>
  <c r="AO295" i="6"/>
  <c r="BF294" i="6"/>
  <c r="BE294" i="6"/>
  <c r="BD294" i="6"/>
  <c r="BC294" i="6"/>
  <c r="BB294" i="6"/>
  <c r="AX294" i="6"/>
  <c r="AW294" i="6"/>
  <c r="AV294" i="6"/>
  <c r="AQ294" i="6"/>
  <c r="AP294" i="6"/>
  <c r="AO294" i="6"/>
  <c r="BF293" i="6"/>
  <c r="BE293" i="6"/>
  <c r="BD293" i="6"/>
  <c r="BC293" i="6"/>
  <c r="BB293" i="6"/>
  <c r="AX293" i="6"/>
  <c r="AW293" i="6"/>
  <c r="AV293" i="6"/>
  <c r="AQ293" i="6"/>
  <c r="AP293" i="6"/>
  <c r="AO293" i="6"/>
  <c r="BF292" i="6"/>
  <c r="BE292" i="6"/>
  <c r="BD292" i="6"/>
  <c r="BC292" i="6"/>
  <c r="BB292" i="6"/>
  <c r="AX292" i="6"/>
  <c r="AW292" i="6"/>
  <c r="AV292" i="6"/>
  <c r="AQ292" i="6"/>
  <c r="AP292" i="6"/>
  <c r="AO292" i="6"/>
  <c r="BF291" i="6"/>
  <c r="BE291" i="6"/>
  <c r="BD291" i="6"/>
  <c r="BC291" i="6"/>
  <c r="BB291" i="6"/>
  <c r="AX291" i="6"/>
  <c r="AW291" i="6"/>
  <c r="AV291" i="6"/>
  <c r="AQ291" i="6"/>
  <c r="AP291" i="6"/>
  <c r="AO291" i="6"/>
  <c r="BF290" i="6"/>
  <c r="BE290" i="6"/>
  <c r="BD290" i="6"/>
  <c r="BC290" i="6"/>
  <c r="BB290" i="6"/>
  <c r="AX290" i="6"/>
  <c r="AW290" i="6"/>
  <c r="AV290" i="6"/>
  <c r="AQ290" i="6"/>
  <c r="AP290" i="6"/>
  <c r="AO290" i="6"/>
  <c r="BF289" i="6"/>
  <c r="BE289" i="6"/>
  <c r="BD289" i="6"/>
  <c r="BC289" i="6"/>
  <c r="BB289" i="6"/>
  <c r="AX289" i="6"/>
  <c r="AW289" i="6"/>
  <c r="AV289" i="6"/>
  <c r="AQ289" i="6"/>
  <c r="AP289" i="6"/>
  <c r="AO289" i="6"/>
  <c r="BF288" i="6"/>
  <c r="BE288" i="6"/>
  <c r="BD288" i="6"/>
  <c r="BC288" i="6"/>
  <c r="BB288" i="6"/>
  <c r="AX288" i="6"/>
  <c r="AW288" i="6"/>
  <c r="AV288" i="6"/>
  <c r="AQ288" i="6"/>
  <c r="AP288" i="6"/>
  <c r="AO288" i="6"/>
  <c r="BF287" i="6"/>
  <c r="BE287" i="6"/>
  <c r="BD287" i="6"/>
  <c r="BC287" i="6"/>
  <c r="BB287" i="6"/>
  <c r="AX287" i="6"/>
  <c r="AW287" i="6"/>
  <c r="AV287" i="6"/>
  <c r="AQ287" i="6"/>
  <c r="AP287" i="6"/>
  <c r="AO287" i="6"/>
  <c r="BF286" i="6"/>
  <c r="BE286" i="6"/>
  <c r="BD286" i="6"/>
  <c r="BC286" i="6"/>
  <c r="BB286" i="6"/>
  <c r="AX286" i="6"/>
  <c r="AW286" i="6"/>
  <c r="AV286" i="6"/>
  <c r="AQ286" i="6"/>
  <c r="AP286" i="6"/>
  <c r="AO286" i="6"/>
  <c r="BF285" i="6"/>
  <c r="BE285" i="6"/>
  <c r="BD285" i="6"/>
  <c r="BC285" i="6"/>
  <c r="BB285" i="6"/>
  <c r="AX285" i="6"/>
  <c r="AW285" i="6"/>
  <c r="AV285" i="6"/>
  <c r="AQ285" i="6"/>
  <c r="AP285" i="6"/>
  <c r="AO285" i="6"/>
  <c r="BF284" i="6"/>
  <c r="BE284" i="6"/>
  <c r="BD284" i="6"/>
  <c r="BC284" i="6"/>
  <c r="BB284" i="6"/>
  <c r="AX284" i="6"/>
  <c r="AW284" i="6"/>
  <c r="AV284" i="6"/>
  <c r="AQ284" i="6"/>
  <c r="AP284" i="6"/>
  <c r="AO284" i="6"/>
  <c r="BF283" i="6"/>
  <c r="BE283" i="6"/>
  <c r="BD283" i="6"/>
  <c r="BC283" i="6"/>
  <c r="BB283" i="6"/>
  <c r="AX283" i="6"/>
  <c r="AW283" i="6"/>
  <c r="AV283" i="6"/>
  <c r="AQ283" i="6"/>
  <c r="AP283" i="6"/>
  <c r="AO283" i="6"/>
  <c r="BF282" i="6"/>
  <c r="BE282" i="6"/>
  <c r="BD282" i="6"/>
  <c r="BC282" i="6"/>
  <c r="BB282" i="6"/>
  <c r="AX282" i="6"/>
  <c r="AW282" i="6"/>
  <c r="AV282" i="6"/>
  <c r="AQ282" i="6"/>
  <c r="AP282" i="6"/>
  <c r="AO282" i="6"/>
  <c r="BF281" i="6"/>
  <c r="BE281" i="6"/>
  <c r="BD281" i="6"/>
  <c r="BC281" i="6"/>
  <c r="BB281" i="6"/>
  <c r="AX281" i="6"/>
  <c r="AW281" i="6"/>
  <c r="AV281" i="6"/>
  <c r="AQ281" i="6"/>
  <c r="AP281" i="6"/>
  <c r="AO281" i="6"/>
  <c r="BF280" i="6"/>
  <c r="BE280" i="6"/>
  <c r="BD280" i="6"/>
  <c r="BC280" i="6"/>
  <c r="BB280" i="6"/>
  <c r="AX280" i="6"/>
  <c r="AW280" i="6"/>
  <c r="AV280" i="6"/>
  <c r="AQ280" i="6"/>
  <c r="AP280" i="6"/>
  <c r="AO280" i="6"/>
  <c r="BF279" i="6"/>
  <c r="BE279" i="6"/>
  <c r="BD279" i="6"/>
  <c r="BC279" i="6"/>
  <c r="BB279" i="6"/>
  <c r="AX279" i="6"/>
  <c r="AW279" i="6"/>
  <c r="AV279" i="6"/>
  <c r="AQ279" i="6"/>
  <c r="AP279" i="6"/>
  <c r="AO279" i="6"/>
  <c r="BF278" i="6"/>
  <c r="BE278" i="6"/>
  <c r="BD278" i="6"/>
  <c r="BC278" i="6"/>
  <c r="BB278" i="6"/>
  <c r="AX278" i="6"/>
  <c r="AW278" i="6"/>
  <c r="AV278" i="6"/>
  <c r="AQ278" i="6"/>
  <c r="AP278" i="6"/>
  <c r="AO278" i="6"/>
  <c r="BF277" i="6"/>
  <c r="BE277" i="6"/>
  <c r="BD277" i="6"/>
  <c r="BC277" i="6"/>
  <c r="BB277" i="6"/>
  <c r="AX277" i="6"/>
  <c r="AW277" i="6"/>
  <c r="AV277" i="6"/>
  <c r="AQ277" i="6"/>
  <c r="AP277" i="6"/>
  <c r="AO277" i="6"/>
  <c r="BF276" i="6"/>
  <c r="BE276" i="6"/>
  <c r="BD276" i="6"/>
  <c r="BC276" i="6"/>
  <c r="BB276" i="6"/>
  <c r="AX276" i="6"/>
  <c r="AW276" i="6"/>
  <c r="AV276" i="6"/>
  <c r="AQ276" i="6"/>
  <c r="AP276" i="6"/>
  <c r="AO276" i="6"/>
  <c r="BF275" i="6"/>
  <c r="BE275" i="6"/>
  <c r="BD275" i="6"/>
  <c r="BC275" i="6"/>
  <c r="BB275" i="6"/>
  <c r="AX275" i="6"/>
  <c r="AW275" i="6"/>
  <c r="AV275" i="6"/>
  <c r="AQ275" i="6"/>
  <c r="AP275" i="6"/>
  <c r="AO275" i="6"/>
  <c r="BF274" i="6"/>
  <c r="BE274" i="6"/>
  <c r="BD274" i="6"/>
  <c r="BC274" i="6"/>
  <c r="BB274" i="6"/>
  <c r="AX274" i="6"/>
  <c r="AW274" i="6"/>
  <c r="AV274" i="6"/>
  <c r="AQ274" i="6"/>
  <c r="AP274" i="6"/>
  <c r="AO274" i="6"/>
  <c r="BF273" i="6"/>
  <c r="BE273" i="6"/>
  <c r="BD273" i="6"/>
  <c r="BC273" i="6"/>
  <c r="BB273" i="6"/>
  <c r="AX273" i="6"/>
  <c r="AW273" i="6"/>
  <c r="AV273" i="6"/>
  <c r="AQ273" i="6"/>
  <c r="AP273" i="6"/>
  <c r="AO273" i="6"/>
  <c r="BF272" i="6"/>
  <c r="BE272" i="6"/>
  <c r="BD272" i="6"/>
  <c r="BC272" i="6"/>
  <c r="BB272" i="6"/>
  <c r="AX272" i="6"/>
  <c r="AW272" i="6"/>
  <c r="AV272" i="6"/>
  <c r="AQ272" i="6"/>
  <c r="AP272" i="6"/>
  <c r="AO272" i="6"/>
  <c r="BF271" i="6"/>
  <c r="BE271" i="6"/>
  <c r="BD271" i="6"/>
  <c r="BC271" i="6"/>
  <c r="BB271" i="6"/>
  <c r="AX271" i="6"/>
  <c r="AW271" i="6"/>
  <c r="AV271" i="6"/>
  <c r="AQ271" i="6"/>
  <c r="AP271" i="6"/>
  <c r="AO271" i="6"/>
  <c r="BA271" i="6" s="1"/>
  <c r="BF270" i="6"/>
  <c r="BE270" i="6"/>
  <c r="BD270" i="6"/>
  <c r="BC270" i="6"/>
  <c r="BB270" i="6"/>
  <c r="AX270" i="6"/>
  <c r="AW270" i="6"/>
  <c r="AV270" i="6"/>
  <c r="AQ270" i="6"/>
  <c r="AP270" i="6"/>
  <c r="AO270" i="6"/>
  <c r="BF269" i="6"/>
  <c r="BE269" i="6"/>
  <c r="BD269" i="6"/>
  <c r="BC269" i="6"/>
  <c r="BB269" i="6"/>
  <c r="AX269" i="6"/>
  <c r="AW269" i="6"/>
  <c r="AV269" i="6"/>
  <c r="AQ269" i="6"/>
  <c r="AP269" i="6"/>
  <c r="AO269" i="6"/>
  <c r="BF268" i="6"/>
  <c r="BE268" i="6"/>
  <c r="BD268" i="6"/>
  <c r="BC268" i="6"/>
  <c r="BB268" i="6"/>
  <c r="AX268" i="6"/>
  <c r="AW268" i="6"/>
  <c r="AV268" i="6"/>
  <c r="AQ268" i="6"/>
  <c r="AP268" i="6"/>
  <c r="AO268" i="6"/>
  <c r="BF267" i="6"/>
  <c r="BE267" i="6"/>
  <c r="BD267" i="6"/>
  <c r="BC267" i="6"/>
  <c r="BB267" i="6"/>
  <c r="AX267" i="6"/>
  <c r="AW267" i="6"/>
  <c r="AV267" i="6"/>
  <c r="AQ267" i="6"/>
  <c r="AP267" i="6"/>
  <c r="AO267" i="6"/>
  <c r="BF266" i="6"/>
  <c r="BE266" i="6"/>
  <c r="BD266" i="6"/>
  <c r="BC266" i="6"/>
  <c r="BB266" i="6"/>
  <c r="AX266" i="6"/>
  <c r="AW266" i="6"/>
  <c r="AV266" i="6"/>
  <c r="AQ266" i="6"/>
  <c r="AP266" i="6"/>
  <c r="AO266" i="6"/>
  <c r="BF265" i="6"/>
  <c r="BE265" i="6"/>
  <c r="BD265" i="6"/>
  <c r="BC265" i="6"/>
  <c r="BB265" i="6"/>
  <c r="AX265" i="6"/>
  <c r="AW265" i="6"/>
  <c r="AV265" i="6"/>
  <c r="AQ265" i="6"/>
  <c r="AP265" i="6"/>
  <c r="AO265" i="6"/>
  <c r="BF264" i="6"/>
  <c r="BE264" i="6"/>
  <c r="BD264" i="6"/>
  <c r="BC264" i="6"/>
  <c r="BB264" i="6"/>
  <c r="AX264" i="6"/>
  <c r="AW264" i="6"/>
  <c r="AV264" i="6"/>
  <c r="AQ264" i="6"/>
  <c r="AP264" i="6"/>
  <c r="AO264" i="6"/>
  <c r="BF263" i="6"/>
  <c r="BE263" i="6"/>
  <c r="BD263" i="6"/>
  <c r="BC263" i="6"/>
  <c r="BB263" i="6"/>
  <c r="AX263" i="6"/>
  <c r="AW263" i="6"/>
  <c r="AV263" i="6"/>
  <c r="AQ263" i="6"/>
  <c r="AP263" i="6"/>
  <c r="AO263" i="6"/>
  <c r="BF262" i="6"/>
  <c r="BE262" i="6"/>
  <c r="BD262" i="6"/>
  <c r="BC262" i="6"/>
  <c r="BB262" i="6"/>
  <c r="AX262" i="6"/>
  <c r="AW262" i="6"/>
  <c r="AV262" i="6"/>
  <c r="AQ262" i="6"/>
  <c r="AP262" i="6"/>
  <c r="AO262" i="6"/>
  <c r="BF261" i="6"/>
  <c r="BE261" i="6"/>
  <c r="BD261" i="6"/>
  <c r="BC261" i="6"/>
  <c r="BB261" i="6"/>
  <c r="AX261" i="6"/>
  <c r="AW261" i="6"/>
  <c r="AV261" i="6"/>
  <c r="AQ261" i="6"/>
  <c r="AP261" i="6"/>
  <c r="AO261" i="6"/>
  <c r="BF260" i="6"/>
  <c r="BE260" i="6"/>
  <c r="BD260" i="6"/>
  <c r="BC260" i="6"/>
  <c r="BB260" i="6"/>
  <c r="AX260" i="6"/>
  <c r="AW260" i="6"/>
  <c r="AV260" i="6"/>
  <c r="AQ260" i="6"/>
  <c r="AP260" i="6"/>
  <c r="AO260" i="6"/>
  <c r="BF259" i="6"/>
  <c r="BE259" i="6"/>
  <c r="BD259" i="6"/>
  <c r="BC259" i="6"/>
  <c r="BB259" i="6"/>
  <c r="AX259" i="6"/>
  <c r="AW259" i="6"/>
  <c r="AV259" i="6"/>
  <c r="AQ259" i="6"/>
  <c r="AP259" i="6"/>
  <c r="AO259" i="6"/>
  <c r="BA259" i="6" s="1"/>
  <c r="BF258" i="6"/>
  <c r="BE258" i="6"/>
  <c r="BD258" i="6"/>
  <c r="BC258" i="6"/>
  <c r="BB258" i="6"/>
  <c r="AX258" i="6"/>
  <c r="AW258" i="6"/>
  <c r="AV258" i="6"/>
  <c r="AQ258" i="6"/>
  <c r="AP258" i="6"/>
  <c r="AO258" i="6"/>
  <c r="BF257" i="6"/>
  <c r="BE257" i="6"/>
  <c r="BD257" i="6"/>
  <c r="BC257" i="6"/>
  <c r="BB257" i="6"/>
  <c r="AX257" i="6"/>
  <c r="AW257" i="6"/>
  <c r="AV257" i="6"/>
  <c r="AQ257" i="6"/>
  <c r="AP257" i="6"/>
  <c r="AO257" i="6"/>
  <c r="BF256" i="6"/>
  <c r="BE256" i="6"/>
  <c r="BD256" i="6"/>
  <c r="BC256" i="6"/>
  <c r="BB256" i="6"/>
  <c r="AX256" i="6"/>
  <c r="AW256" i="6"/>
  <c r="AV256" i="6"/>
  <c r="AQ256" i="6"/>
  <c r="AP256" i="6"/>
  <c r="AO256" i="6"/>
  <c r="BF255" i="6"/>
  <c r="BE255" i="6"/>
  <c r="BD255" i="6"/>
  <c r="BC255" i="6"/>
  <c r="BB255" i="6"/>
  <c r="AX255" i="6"/>
  <c r="AW255" i="6"/>
  <c r="AV255" i="6"/>
  <c r="AQ255" i="6"/>
  <c r="AP255" i="6"/>
  <c r="AO255" i="6"/>
  <c r="BF254" i="6"/>
  <c r="BE254" i="6"/>
  <c r="BD254" i="6"/>
  <c r="BC254" i="6"/>
  <c r="BB254" i="6"/>
  <c r="AX254" i="6"/>
  <c r="AW254" i="6"/>
  <c r="AV254" i="6"/>
  <c r="AQ254" i="6"/>
  <c r="AP254" i="6"/>
  <c r="AO254" i="6"/>
  <c r="BF253" i="6"/>
  <c r="BE253" i="6"/>
  <c r="BD253" i="6"/>
  <c r="BC253" i="6"/>
  <c r="BB253" i="6"/>
  <c r="AX253" i="6"/>
  <c r="AW253" i="6"/>
  <c r="AV253" i="6"/>
  <c r="AQ253" i="6"/>
  <c r="AP253" i="6"/>
  <c r="AO253" i="6"/>
  <c r="BF252" i="6"/>
  <c r="BE252" i="6"/>
  <c r="BD252" i="6"/>
  <c r="BC252" i="6"/>
  <c r="BB252" i="6"/>
  <c r="AX252" i="6"/>
  <c r="AW252" i="6"/>
  <c r="AV252" i="6"/>
  <c r="AQ252" i="6"/>
  <c r="AP252" i="6"/>
  <c r="AO252" i="6"/>
  <c r="BF251" i="6"/>
  <c r="BE251" i="6"/>
  <c r="BD251" i="6"/>
  <c r="BC251" i="6"/>
  <c r="BB251" i="6"/>
  <c r="AX251" i="6"/>
  <c r="AW251" i="6"/>
  <c r="AV251" i="6"/>
  <c r="AQ251" i="6"/>
  <c r="AP251" i="6"/>
  <c r="AO251" i="6"/>
  <c r="BF250" i="6"/>
  <c r="BE250" i="6"/>
  <c r="BD250" i="6"/>
  <c r="BC250" i="6"/>
  <c r="BB250" i="6"/>
  <c r="AX250" i="6"/>
  <c r="AW250" i="6"/>
  <c r="AV250" i="6"/>
  <c r="AQ250" i="6"/>
  <c r="AP250" i="6"/>
  <c r="AO250" i="6"/>
  <c r="BF249" i="6"/>
  <c r="BE249" i="6"/>
  <c r="BD249" i="6"/>
  <c r="BC249" i="6"/>
  <c r="BB249" i="6"/>
  <c r="AX249" i="6"/>
  <c r="AW249" i="6"/>
  <c r="AV249" i="6"/>
  <c r="AQ249" i="6"/>
  <c r="AP249" i="6"/>
  <c r="AO249" i="6"/>
  <c r="BF248" i="6"/>
  <c r="BE248" i="6"/>
  <c r="BD248" i="6"/>
  <c r="BC248" i="6"/>
  <c r="BB248" i="6"/>
  <c r="AX248" i="6"/>
  <c r="AW248" i="6"/>
  <c r="AV248" i="6"/>
  <c r="AQ248" i="6"/>
  <c r="AP248" i="6"/>
  <c r="AO248" i="6"/>
  <c r="BF247" i="6"/>
  <c r="BE247" i="6"/>
  <c r="BD247" i="6"/>
  <c r="BC247" i="6"/>
  <c r="BB247" i="6"/>
  <c r="AX247" i="6"/>
  <c r="AW247" i="6"/>
  <c r="AV247" i="6"/>
  <c r="AQ247" i="6"/>
  <c r="AP247" i="6"/>
  <c r="AO247" i="6"/>
  <c r="BF246" i="6"/>
  <c r="BE246" i="6"/>
  <c r="BD246" i="6"/>
  <c r="BC246" i="6"/>
  <c r="BB246" i="6"/>
  <c r="AX246" i="6"/>
  <c r="AW246" i="6"/>
  <c r="AV246" i="6"/>
  <c r="AQ246" i="6"/>
  <c r="AP246" i="6"/>
  <c r="AO246" i="6"/>
  <c r="BF245" i="6"/>
  <c r="BE245" i="6"/>
  <c r="BD245" i="6"/>
  <c r="BC245" i="6"/>
  <c r="BB245" i="6"/>
  <c r="AX245" i="6"/>
  <c r="AW245" i="6"/>
  <c r="AV245" i="6"/>
  <c r="AQ245" i="6"/>
  <c r="AP245" i="6"/>
  <c r="AO245" i="6"/>
  <c r="BF244" i="6"/>
  <c r="BE244" i="6"/>
  <c r="BD244" i="6"/>
  <c r="BC244" i="6"/>
  <c r="BB244" i="6"/>
  <c r="AX244" i="6"/>
  <c r="AW244" i="6"/>
  <c r="AV244" i="6"/>
  <c r="AQ244" i="6"/>
  <c r="AP244" i="6"/>
  <c r="AO244" i="6"/>
  <c r="BF243" i="6"/>
  <c r="BE243" i="6"/>
  <c r="BD243" i="6"/>
  <c r="BC243" i="6"/>
  <c r="BB243" i="6"/>
  <c r="AX243" i="6"/>
  <c r="AW243" i="6"/>
  <c r="AV243" i="6"/>
  <c r="AQ243" i="6"/>
  <c r="AP243" i="6"/>
  <c r="AO243" i="6"/>
  <c r="BF242" i="6"/>
  <c r="BE242" i="6"/>
  <c r="BD242" i="6"/>
  <c r="BC242" i="6"/>
  <c r="BB242" i="6"/>
  <c r="AX242" i="6"/>
  <c r="AW242" i="6"/>
  <c r="AV242" i="6"/>
  <c r="AQ242" i="6"/>
  <c r="AP242" i="6"/>
  <c r="AO242" i="6"/>
  <c r="BF241" i="6"/>
  <c r="BE241" i="6"/>
  <c r="BD241" i="6"/>
  <c r="BC241" i="6"/>
  <c r="BB241" i="6"/>
  <c r="AX241" i="6"/>
  <c r="AW241" i="6"/>
  <c r="AV241" i="6"/>
  <c r="AQ241" i="6"/>
  <c r="AP241" i="6"/>
  <c r="AO241" i="6"/>
  <c r="BF240" i="6"/>
  <c r="BE240" i="6"/>
  <c r="BD240" i="6"/>
  <c r="BC240" i="6"/>
  <c r="BB240" i="6"/>
  <c r="AX240" i="6"/>
  <c r="AW240" i="6"/>
  <c r="AV240" i="6"/>
  <c r="AQ240" i="6"/>
  <c r="AP240" i="6"/>
  <c r="AO240" i="6"/>
  <c r="BF239" i="6"/>
  <c r="BE239" i="6"/>
  <c r="BD239" i="6"/>
  <c r="BC239" i="6"/>
  <c r="BB239" i="6"/>
  <c r="AX239" i="6"/>
  <c r="AW239" i="6"/>
  <c r="AV239" i="6"/>
  <c r="AQ239" i="6"/>
  <c r="AP239" i="6"/>
  <c r="AO239" i="6"/>
  <c r="BF238" i="6"/>
  <c r="BE238" i="6"/>
  <c r="BD238" i="6"/>
  <c r="BC238" i="6"/>
  <c r="BB238" i="6"/>
  <c r="AX238" i="6"/>
  <c r="AW238" i="6"/>
  <c r="AV238" i="6"/>
  <c r="AQ238" i="6"/>
  <c r="AP238" i="6"/>
  <c r="AO238" i="6"/>
  <c r="BF237" i="6"/>
  <c r="BE237" i="6"/>
  <c r="BD237" i="6"/>
  <c r="BC237" i="6"/>
  <c r="BB237" i="6"/>
  <c r="AX237" i="6"/>
  <c r="AW237" i="6"/>
  <c r="AV237" i="6"/>
  <c r="AQ237" i="6"/>
  <c r="AP237" i="6"/>
  <c r="AO237" i="6"/>
  <c r="BF236" i="6"/>
  <c r="BE236" i="6"/>
  <c r="BD236" i="6"/>
  <c r="BC236" i="6"/>
  <c r="BB236" i="6"/>
  <c r="AX236" i="6"/>
  <c r="AW236" i="6"/>
  <c r="AV236" i="6"/>
  <c r="AQ236" i="6"/>
  <c r="AP236" i="6"/>
  <c r="AO236" i="6"/>
  <c r="BF235" i="6"/>
  <c r="BE235" i="6"/>
  <c r="BD235" i="6"/>
  <c r="BC235" i="6"/>
  <c r="BB235" i="6"/>
  <c r="AX235" i="6"/>
  <c r="AW235" i="6"/>
  <c r="AV235" i="6"/>
  <c r="AQ235" i="6"/>
  <c r="AP235" i="6"/>
  <c r="AO235" i="6"/>
  <c r="BF234" i="6"/>
  <c r="BE234" i="6"/>
  <c r="BD234" i="6"/>
  <c r="BC234" i="6"/>
  <c r="BB234" i="6"/>
  <c r="AX234" i="6"/>
  <c r="AW234" i="6"/>
  <c r="AV234" i="6"/>
  <c r="AQ234" i="6"/>
  <c r="AP234" i="6"/>
  <c r="AO234" i="6"/>
  <c r="BF233" i="6"/>
  <c r="BE233" i="6"/>
  <c r="BD233" i="6"/>
  <c r="BC233" i="6"/>
  <c r="BB233" i="6"/>
  <c r="AX233" i="6"/>
  <c r="AW233" i="6"/>
  <c r="AV233" i="6"/>
  <c r="AQ233" i="6"/>
  <c r="AP233" i="6"/>
  <c r="AO233" i="6"/>
  <c r="BF232" i="6"/>
  <c r="BE232" i="6"/>
  <c r="BD232" i="6"/>
  <c r="BC232" i="6"/>
  <c r="BB232" i="6"/>
  <c r="AX232" i="6"/>
  <c r="AW232" i="6"/>
  <c r="AV232" i="6"/>
  <c r="AQ232" i="6"/>
  <c r="AP232" i="6"/>
  <c r="AO232" i="6"/>
  <c r="BF231" i="6"/>
  <c r="BE231" i="6"/>
  <c r="BD231" i="6"/>
  <c r="BC231" i="6"/>
  <c r="BB231" i="6"/>
  <c r="AX231" i="6"/>
  <c r="AW231" i="6"/>
  <c r="AV231" i="6"/>
  <c r="AQ231" i="6"/>
  <c r="AP231" i="6"/>
  <c r="AO231" i="6"/>
  <c r="BF230" i="6"/>
  <c r="BE230" i="6"/>
  <c r="BD230" i="6"/>
  <c r="BC230" i="6"/>
  <c r="BB230" i="6"/>
  <c r="AX230" i="6"/>
  <c r="AW230" i="6"/>
  <c r="AV230" i="6"/>
  <c r="AQ230" i="6"/>
  <c r="AP230" i="6"/>
  <c r="AO230" i="6"/>
  <c r="BF229" i="6"/>
  <c r="BE229" i="6"/>
  <c r="BD229" i="6"/>
  <c r="BC229" i="6"/>
  <c r="BB229" i="6"/>
  <c r="AX229" i="6"/>
  <c r="AW229" i="6"/>
  <c r="AV229" i="6"/>
  <c r="AQ229" i="6"/>
  <c r="AP229" i="6"/>
  <c r="AO229" i="6"/>
  <c r="BF228" i="6"/>
  <c r="BE228" i="6"/>
  <c r="BD228" i="6"/>
  <c r="BC228" i="6"/>
  <c r="BB228" i="6"/>
  <c r="AX228" i="6"/>
  <c r="AW228" i="6"/>
  <c r="AV228" i="6"/>
  <c r="AQ228" i="6"/>
  <c r="AP228" i="6"/>
  <c r="AO228" i="6"/>
  <c r="BF227" i="6"/>
  <c r="BE227" i="6"/>
  <c r="BD227" i="6"/>
  <c r="BC227" i="6"/>
  <c r="BB227" i="6"/>
  <c r="AX227" i="6"/>
  <c r="AW227" i="6"/>
  <c r="AV227" i="6"/>
  <c r="AQ227" i="6"/>
  <c r="AP227" i="6"/>
  <c r="AO227" i="6"/>
  <c r="BF226" i="6"/>
  <c r="BE226" i="6"/>
  <c r="BD226" i="6"/>
  <c r="BC226" i="6"/>
  <c r="BB226" i="6"/>
  <c r="AX226" i="6"/>
  <c r="AW226" i="6"/>
  <c r="AV226" i="6"/>
  <c r="AQ226" i="6"/>
  <c r="AP226" i="6"/>
  <c r="AO226" i="6"/>
  <c r="BF225" i="6"/>
  <c r="BE225" i="6"/>
  <c r="BD225" i="6"/>
  <c r="BC225" i="6"/>
  <c r="BB225" i="6"/>
  <c r="AX225" i="6"/>
  <c r="AW225" i="6"/>
  <c r="AV225" i="6"/>
  <c r="AQ225" i="6"/>
  <c r="AP225" i="6"/>
  <c r="AO225" i="6"/>
  <c r="BF224" i="6"/>
  <c r="BE224" i="6"/>
  <c r="BD224" i="6"/>
  <c r="BC224" i="6"/>
  <c r="BB224" i="6"/>
  <c r="AX224" i="6"/>
  <c r="AW224" i="6"/>
  <c r="AV224" i="6"/>
  <c r="AQ224" i="6"/>
  <c r="AP224" i="6"/>
  <c r="AO224" i="6"/>
  <c r="BF223" i="6"/>
  <c r="BE223" i="6"/>
  <c r="BD223" i="6"/>
  <c r="BC223" i="6"/>
  <c r="BB223" i="6"/>
  <c r="AX223" i="6"/>
  <c r="AW223" i="6"/>
  <c r="AV223" i="6"/>
  <c r="AQ223" i="6"/>
  <c r="AP223" i="6"/>
  <c r="AO223" i="6"/>
  <c r="BF222" i="6"/>
  <c r="BE222" i="6"/>
  <c r="BD222" i="6"/>
  <c r="BC222" i="6"/>
  <c r="BB222" i="6"/>
  <c r="AX222" i="6"/>
  <c r="AW222" i="6"/>
  <c r="AV222" i="6"/>
  <c r="AQ222" i="6"/>
  <c r="AP222" i="6"/>
  <c r="AO222" i="6"/>
  <c r="BF221" i="6"/>
  <c r="BE221" i="6"/>
  <c r="BD221" i="6"/>
  <c r="BC221" i="6"/>
  <c r="BB221" i="6"/>
  <c r="AX221" i="6"/>
  <c r="AW221" i="6"/>
  <c r="AV221" i="6"/>
  <c r="AQ221" i="6"/>
  <c r="AP221" i="6"/>
  <c r="AO221" i="6"/>
  <c r="BF220" i="6"/>
  <c r="BE220" i="6"/>
  <c r="BD220" i="6"/>
  <c r="BC220" i="6"/>
  <c r="BB220" i="6"/>
  <c r="AX220" i="6"/>
  <c r="AW220" i="6"/>
  <c r="AV220" i="6"/>
  <c r="AQ220" i="6"/>
  <c r="AP220" i="6"/>
  <c r="AO220" i="6"/>
  <c r="BF219" i="6"/>
  <c r="BE219" i="6"/>
  <c r="BD219" i="6"/>
  <c r="BC219" i="6"/>
  <c r="BB219" i="6"/>
  <c r="AX219" i="6"/>
  <c r="AW219" i="6"/>
  <c r="AV219" i="6"/>
  <c r="AQ219" i="6"/>
  <c r="AP219" i="6"/>
  <c r="AO219" i="6"/>
  <c r="BF218" i="6"/>
  <c r="BE218" i="6"/>
  <c r="BD218" i="6"/>
  <c r="BC218" i="6"/>
  <c r="BB218" i="6"/>
  <c r="AX218" i="6"/>
  <c r="AW218" i="6"/>
  <c r="AV218" i="6"/>
  <c r="AQ218" i="6"/>
  <c r="AP218" i="6"/>
  <c r="AO218" i="6"/>
  <c r="BF217" i="6"/>
  <c r="BE217" i="6"/>
  <c r="BD217" i="6"/>
  <c r="BC217" i="6"/>
  <c r="BB217" i="6"/>
  <c r="AX217" i="6"/>
  <c r="AW217" i="6"/>
  <c r="AV217" i="6"/>
  <c r="AQ217" i="6"/>
  <c r="AP217" i="6"/>
  <c r="AO217" i="6"/>
  <c r="BF216" i="6"/>
  <c r="BE216" i="6"/>
  <c r="BD216" i="6"/>
  <c r="BC216" i="6"/>
  <c r="BB216" i="6"/>
  <c r="AX216" i="6"/>
  <c r="AW216" i="6"/>
  <c r="AV216" i="6"/>
  <c r="AQ216" i="6"/>
  <c r="AP216" i="6"/>
  <c r="AO216" i="6"/>
  <c r="BF215" i="6"/>
  <c r="BE215" i="6"/>
  <c r="BD215" i="6"/>
  <c r="BC215" i="6"/>
  <c r="BB215" i="6"/>
  <c r="AX215" i="6"/>
  <c r="AW215" i="6"/>
  <c r="AV215" i="6"/>
  <c r="AQ215" i="6"/>
  <c r="AP215" i="6"/>
  <c r="AO215" i="6"/>
  <c r="BF214" i="6"/>
  <c r="BE214" i="6"/>
  <c r="BD214" i="6"/>
  <c r="BC214" i="6"/>
  <c r="BB214" i="6"/>
  <c r="AX214" i="6"/>
  <c r="AW214" i="6"/>
  <c r="AV214" i="6"/>
  <c r="AQ214" i="6"/>
  <c r="AP214" i="6"/>
  <c r="AO214" i="6"/>
  <c r="BF213" i="6"/>
  <c r="BE213" i="6"/>
  <c r="BD213" i="6"/>
  <c r="BC213" i="6"/>
  <c r="BB213" i="6"/>
  <c r="AX213" i="6"/>
  <c r="AW213" i="6"/>
  <c r="AV213" i="6"/>
  <c r="AQ213" i="6"/>
  <c r="BA213" i="6" s="1"/>
  <c r="AP213" i="6"/>
  <c r="AO213" i="6"/>
  <c r="BF212" i="6"/>
  <c r="BE212" i="6"/>
  <c r="BD212" i="6"/>
  <c r="BC212" i="6"/>
  <c r="BB212" i="6"/>
  <c r="AX212" i="6"/>
  <c r="AW212" i="6"/>
  <c r="AV212" i="6"/>
  <c r="AQ212" i="6"/>
  <c r="AP212" i="6"/>
  <c r="AO212" i="6"/>
  <c r="BF211" i="6"/>
  <c r="BE211" i="6"/>
  <c r="BD211" i="6"/>
  <c r="BC211" i="6"/>
  <c r="BB211" i="6"/>
  <c r="AX211" i="6"/>
  <c r="AW211" i="6"/>
  <c r="AV211" i="6"/>
  <c r="AQ211" i="6"/>
  <c r="AP211" i="6"/>
  <c r="AO211" i="6"/>
  <c r="BF210" i="6"/>
  <c r="BE210" i="6"/>
  <c r="BD210" i="6"/>
  <c r="BC210" i="6"/>
  <c r="BB210" i="6"/>
  <c r="AX210" i="6"/>
  <c r="AW210" i="6"/>
  <c r="AV210" i="6"/>
  <c r="AQ210" i="6"/>
  <c r="AP210" i="6"/>
  <c r="AO210" i="6"/>
  <c r="BF209" i="6"/>
  <c r="BE209" i="6"/>
  <c r="BD209" i="6"/>
  <c r="BC209" i="6"/>
  <c r="BB209" i="6"/>
  <c r="AX209" i="6"/>
  <c r="AW209" i="6"/>
  <c r="AV209" i="6"/>
  <c r="AQ209" i="6"/>
  <c r="AP209" i="6"/>
  <c r="AO209" i="6"/>
  <c r="BF208" i="6"/>
  <c r="BE208" i="6"/>
  <c r="BD208" i="6"/>
  <c r="BC208" i="6"/>
  <c r="BB208" i="6"/>
  <c r="AX208" i="6"/>
  <c r="AW208" i="6"/>
  <c r="AV208" i="6"/>
  <c r="AQ208" i="6"/>
  <c r="AP208" i="6"/>
  <c r="AO208" i="6"/>
  <c r="BF207" i="6"/>
  <c r="BE207" i="6"/>
  <c r="BD207" i="6"/>
  <c r="BC207" i="6"/>
  <c r="BB207" i="6"/>
  <c r="AX207" i="6"/>
  <c r="AW207" i="6"/>
  <c r="AV207" i="6"/>
  <c r="AQ207" i="6"/>
  <c r="AP207" i="6"/>
  <c r="AO207" i="6"/>
  <c r="BF206" i="6"/>
  <c r="BE206" i="6"/>
  <c r="BD206" i="6"/>
  <c r="BC206" i="6"/>
  <c r="BB206" i="6"/>
  <c r="AX206" i="6"/>
  <c r="AW206" i="6"/>
  <c r="AV206" i="6"/>
  <c r="AQ206" i="6"/>
  <c r="AP206" i="6"/>
  <c r="AO206" i="6"/>
  <c r="BF205" i="6"/>
  <c r="BE205" i="6"/>
  <c r="BD205" i="6"/>
  <c r="BC205" i="6"/>
  <c r="BB205" i="6"/>
  <c r="AX205" i="6"/>
  <c r="AW205" i="6"/>
  <c r="AV205" i="6"/>
  <c r="AQ205" i="6"/>
  <c r="AP205" i="6"/>
  <c r="AO205" i="6"/>
  <c r="BF204" i="6"/>
  <c r="BE204" i="6"/>
  <c r="BD204" i="6"/>
  <c r="BC204" i="6"/>
  <c r="BB204" i="6"/>
  <c r="AX204" i="6"/>
  <c r="AW204" i="6"/>
  <c r="AV204" i="6"/>
  <c r="AQ204" i="6"/>
  <c r="AP204" i="6"/>
  <c r="AO204" i="6"/>
  <c r="BF203" i="6"/>
  <c r="BE203" i="6"/>
  <c r="BD203" i="6"/>
  <c r="BC203" i="6"/>
  <c r="BB203" i="6"/>
  <c r="AX203" i="6"/>
  <c r="AW203" i="6"/>
  <c r="AV203" i="6"/>
  <c r="AQ203" i="6"/>
  <c r="AP203" i="6"/>
  <c r="AO203" i="6"/>
  <c r="BF202" i="6"/>
  <c r="BE202" i="6"/>
  <c r="BD202" i="6"/>
  <c r="BC202" i="6"/>
  <c r="BB202" i="6"/>
  <c r="AX202" i="6"/>
  <c r="AW202" i="6"/>
  <c r="AV202" i="6"/>
  <c r="AQ202" i="6"/>
  <c r="AP202" i="6"/>
  <c r="AO202" i="6"/>
  <c r="BF201" i="6"/>
  <c r="BE201" i="6"/>
  <c r="BD201" i="6"/>
  <c r="BC201" i="6"/>
  <c r="BB201" i="6"/>
  <c r="AX201" i="6"/>
  <c r="AW201" i="6"/>
  <c r="AV201" i="6"/>
  <c r="AQ201" i="6"/>
  <c r="AP201" i="6"/>
  <c r="AO201" i="6"/>
  <c r="BF200" i="6"/>
  <c r="BE200" i="6"/>
  <c r="BD200" i="6"/>
  <c r="BC200" i="6"/>
  <c r="BB200" i="6"/>
  <c r="AX200" i="6"/>
  <c r="AW200" i="6"/>
  <c r="AV200" i="6"/>
  <c r="AQ200" i="6"/>
  <c r="AP200" i="6"/>
  <c r="AO200" i="6"/>
  <c r="BF199" i="6"/>
  <c r="BE199" i="6"/>
  <c r="BD199" i="6"/>
  <c r="BC199" i="6"/>
  <c r="BB199" i="6"/>
  <c r="AX199" i="6"/>
  <c r="AW199" i="6"/>
  <c r="AV199" i="6"/>
  <c r="AQ199" i="6"/>
  <c r="AP199" i="6"/>
  <c r="AO199" i="6"/>
  <c r="BF198" i="6"/>
  <c r="BE198" i="6"/>
  <c r="BD198" i="6"/>
  <c r="BC198" i="6"/>
  <c r="BB198" i="6"/>
  <c r="AX198" i="6"/>
  <c r="AW198" i="6"/>
  <c r="AV198" i="6"/>
  <c r="AQ198" i="6"/>
  <c r="AP198" i="6"/>
  <c r="AO198" i="6"/>
  <c r="BF197" i="6"/>
  <c r="BE197" i="6"/>
  <c r="BD197" i="6"/>
  <c r="BC197" i="6"/>
  <c r="BB197" i="6"/>
  <c r="AX197" i="6"/>
  <c r="AW197" i="6"/>
  <c r="AV197" i="6"/>
  <c r="AQ197" i="6"/>
  <c r="AP197" i="6"/>
  <c r="AO197" i="6"/>
  <c r="BF196" i="6"/>
  <c r="BE196" i="6"/>
  <c r="BD196" i="6"/>
  <c r="BC196" i="6"/>
  <c r="BB196" i="6"/>
  <c r="AX196" i="6"/>
  <c r="AW196" i="6"/>
  <c r="AV196" i="6"/>
  <c r="AQ196" i="6"/>
  <c r="AP196" i="6"/>
  <c r="AO196" i="6"/>
  <c r="BF195" i="6"/>
  <c r="BE195" i="6"/>
  <c r="BD195" i="6"/>
  <c r="BC195" i="6"/>
  <c r="BB195" i="6"/>
  <c r="AX195" i="6"/>
  <c r="AW195" i="6"/>
  <c r="AV195" i="6"/>
  <c r="AQ195" i="6"/>
  <c r="AP195" i="6"/>
  <c r="AO195" i="6"/>
  <c r="BF194" i="6"/>
  <c r="BE194" i="6"/>
  <c r="BD194" i="6"/>
  <c r="BC194" i="6"/>
  <c r="BB194" i="6"/>
  <c r="AX194" i="6"/>
  <c r="AW194" i="6"/>
  <c r="AV194" i="6"/>
  <c r="AQ194" i="6"/>
  <c r="AP194" i="6"/>
  <c r="AO194" i="6"/>
  <c r="BF193" i="6"/>
  <c r="BE193" i="6"/>
  <c r="BD193" i="6"/>
  <c r="BC193" i="6"/>
  <c r="BB193" i="6"/>
  <c r="AX193" i="6"/>
  <c r="AW193" i="6"/>
  <c r="AV193" i="6"/>
  <c r="AQ193" i="6"/>
  <c r="AP193" i="6"/>
  <c r="AO193" i="6"/>
  <c r="BF192" i="6"/>
  <c r="BE192" i="6"/>
  <c r="BD192" i="6"/>
  <c r="BC192" i="6"/>
  <c r="BB192" i="6"/>
  <c r="AX192" i="6"/>
  <c r="AW192" i="6"/>
  <c r="AV192" i="6"/>
  <c r="AQ192" i="6"/>
  <c r="AP192" i="6"/>
  <c r="AO192" i="6"/>
  <c r="BF191" i="6"/>
  <c r="BE191" i="6"/>
  <c r="BD191" i="6"/>
  <c r="BC191" i="6"/>
  <c r="BB191" i="6"/>
  <c r="AX191" i="6"/>
  <c r="AW191" i="6"/>
  <c r="AV191" i="6"/>
  <c r="AQ191" i="6"/>
  <c r="AP191" i="6"/>
  <c r="AO191" i="6"/>
  <c r="BF190" i="6"/>
  <c r="BE190" i="6"/>
  <c r="BD190" i="6"/>
  <c r="BC190" i="6"/>
  <c r="BB190" i="6"/>
  <c r="AX190" i="6"/>
  <c r="AW190" i="6"/>
  <c r="AV190" i="6"/>
  <c r="AQ190" i="6"/>
  <c r="AP190" i="6"/>
  <c r="AO190" i="6"/>
  <c r="BF189" i="6"/>
  <c r="BE189" i="6"/>
  <c r="BD189" i="6"/>
  <c r="BC189" i="6"/>
  <c r="BB189" i="6"/>
  <c r="AX189" i="6"/>
  <c r="AW189" i="6"/>
  <c r="AV189" i="6"/>
  <c r="AQ189" i="6"/>
  <c r="AP189" i="6"/>
  <c r="AO189" i="6"/>
  <c r="BF188" i="6"/>
  <c r="BE188" i="6"/>
  <c r="BD188" i="6"/>
  <c r="BC188" i="6"/>
  <c r="BB188" i="6"/>
  <c r="AX188" i="6"/>
  <c r="AW188" i="6"/>
  <c r="AV188" i="6"/>
  <c r="AQ188" i="6"/>
  <c r="AP188" i="6"/>
  <c r="AO188" i="6"/>
  <c r="BF187" i="6"/>
  <c r="BE187" i="6"/>
  <c r="BD187" i="6"/>
  <c r="BC187" i="6"/>
  <c r="BB187" i="6"/>
  <c r="AX187" i="6"/>
  <c r="AW187" i="6"/>
  <c r="AV187" i="6"/>
  <c r="AQ187" i="6"/>
  <c r="AP187" i="6"/>
  <c r="AO187" i="6"/>
  <c r="BF186" i="6"/>
  <c r="BE186" i="6"/>
  <c r="BD186" i="6"/>
  <c r="BC186" i="6"/>
  <c r="BB186" i="6"/>
  <c r="AX186" i="6"/>
  <c r="AW186" i="6"/>
  <c r="AV186" i="6"/>
  <c r="AQ186" i="6"/>
  <c r="AP186" i="6"/>
  <c r="AO186" i="6"/>
  <c r="BF185" i="6"/>
  <c r="BE185" i="6"/>
  <c r="BD185" i="6"/>
  <c r="BC185" i="6"/>
  <c r="BB185" i="6"/>
  <c r="AX185" i="6"/>
  <c r="AW185" i="6"/>
  <c r="AV185" i="6"/>
  <c r="AQ185" i="6"/>
  <c r="AP185" i="6"/>
  <c r="AO185" i="6"/>
  <c r="BF184" i="6"/>
  <c r="BE184" i="6"/>
  <c r="BD184" i="6"/>
  <c r="BC184" i="6"/>
  <c r="BB184" i="6"/>
  <c r="AX184" i="6"/>
  <c r="AW184" i="6"/>
  <c r="AV184" i="6"/>
  <c r="AQ184" i="6"/>
  <c r="AP184" i="6"/>
  <c r="AO184" i="6"/>
  <c r="BF183" i="6"/>
  <c r="BE183" i="6"/>
  <c r="BD183" i="6"/>
  <c r="BC183" i="6"/>
  <c r="BB183" i="6"/>
  <c r="AX183" i="6"/>
  <c r="AW183" i="6"/>
  <c r="AV183" i="6"/>
  <c r="AQ183" i="6"/>
  <c r="AP183" i="6"/>
  <c r="AO183" i="6"/>
  <c r="BF182" i="6"/>
  <c r="BE182" i="6"/>
  <c r="BD182" i="6"/>
  <c r="BC182" i="6"/>
  <c r="BB182" i="6"/>
  <c r="AX182" i="6"/>
  <c r="AW182" i="6"/>
  <c r="AV182" i="6"/>
  <c r="AQ182" i="6"/>
  <c r="AP182" i="6"/>
  <c r="AO182" i="6"/>
  <c r="BF181" i="6"/>
  <c r="BE181" i="6"/>
  <c r="BD181" i="6"/>
  <c r="BC181" i="6"/>
  <c r="BB181" i="6"/>
  <c r="AX181" i="6"/>
  <c r="AW181" i="6"/>
  <c r="AV181" i="6"/>
  <c r="AQ181" i="6"/>
  <c r="AP181" i="6"/>
  <c r="AO181" i="6"/>
  <c r="BF180" i="6"/>
  <c r="BE180" i="6"/>
  <c r="BD180" i="6"/>
  <c r="BC180" i="6"/>
  <c r="BB180" i="6"/>
  <c r="AX180" i="6"/>
  <c r="AW180" i="6"/>
  <c r="AV180" i="6"/>
  <c r="AQ180" i="6"/>
  <c r="AP180" i="6"/>
  <c r="AO180" i="6"/>
  <c r="BF179" i="6"/>
  <c r="BE179" i="6"/>
  <c r="BD179" i="6"/>
  <c r="BC179" i="6"/>
  <c r="BB179" i="6"/>
  <c r="AX179" i="6"/>
  <c r="AW179" i="6"/>
  <c r="AV179" i="6"/>
  <c r="AQ179" i="6"/>
  <c r="AP179" i="6"/>
  <c r="AO179" i="6"/>
  <c r="BF178" i="6"/>
  <c r="BE178" i="6"/>
  <c r="BD178" i="6"/>
  <c r="BC178" i="6"/>
  <c r="BB178" i="6"/>
  <c r="AX178" i="6"/>
  <c r="AW178" i="6"/>
  <c r="AV178" i="6"/>
  <c r="AQ178" i="6"/>
  <c r="AP178" i="6"/>
  <c r="AO178" i="6"/>
  <c r="BF177" i="6"/>
  <c r="BE177" i="6"/>
  <c r="BD177" i="6"/>
  <c r="BC177" i="6"/>
  <c r="BB177" i="6"/>
  <c r="AX177" i="6"/>
  <c r="AW177" i="6"/>
  <c r="AV177" i="6"/>
  <c r="AQ177" i="6"/>
  <c r="AP177" i="6"/>
  <c r="AO177" i="6"/>
  <c r="BF176" i="6"/>
  <c r="BE176" i="6"/>
  <c r="BD176" i="6"/>
  <c r="BC176" i="6"/>
  <c r="BB176" i="6"/>
  <c r="AX176" i="6"/>
  <c r="AW176" i="6"/>
  <c r="AV176" i="6"/>
  <c r="AQ176" i="6"/>
  <c r="AP176" i="6"/>
  <c r="AO176" i="6"/>
  <c r="BF175" i="6"/>
  <c r="BE175" i="6"/>
  <c r="BD175" i="6"/>
  <c r="BC175" i="6"/>
  <c r="BB175" i="6"/>
  <c r="AX175" i="6"/>
  <c r="AW175" i="6"/>
  <c r="AV175" i="6"/>
  <c r="AQ175" i="6"/>
  <c r="AP175" i="6"/>
  <c r="AO175" i="6"/>
  <c r="BF174" i="6"/>
  <c r="BE174" i="6"/>
  <c r="BD174" i="6"/>
  <c r="BC174" i="6"/>
  <c r="BB174" i="6"/>
  <c r="AX174" i="6"/>
  <c r="AW174" i="6"/>
  <c r="AV174" i="6"/>
  <c r="AQ174" i="6"/>
  <c r="AP174" i="6"/>
  <c r="AO174" i="6"/>
  <c r="BF173" i="6"/>
  <c r="BE173" i="6"/>
  <c r="BD173" i="6"/>
  <c r="BC173" i="6"/>
  <c r="BB173" i="6"/>
  <c r="AX173" i="6"/>
  <c r="AW173" i="6"/>
  <c r="AV173" i="6"/>
  <c r="AQ173" i="6"/>
  <c r="AP173" i="6"/>
  <c r="AO173" i="6"/>
  <c r="BF172" i="6"/>
  <c r="BE172" i="6"/>
  <c r="BD172" i="6"/>
  <c r="BC172" i="6"/>
  <c r="BB172" i="6"/>
  <c r="AX172" i="6"/>
  <c r="AW172" i="6"/>
  <c r="AV172" i="6"/>
  <c r="AQ172" i="6"/>
  <c r="AP172" i="6"/>
  <c r="AO172" i="6"/>
  <c r="BF171" i="6"/>
  <c r="BE171" i="6"/>
  <c r="BD171" i="6"/>
  <c r="BC171" i="6"/>
  <c r="BB171" i="6"/>
  <c r="AX171" i="6"/>
  <c r="AW171" i="6"/>
  <c r="AV171" i="6"/>
  <c r="AQ171" i="6"/>
  <c r="AP171" i="6"/>
  <c r="AO171" i="6"/>
  <c r="BF170" i="6"/>
  <c r="BE170" i="6"/>
  <c r="BD170" i="6"/>
  <c r="BC170" i="6"/>
  <c r="BB170" i="6"/>
  <c r="AX170" i="6"/>
  <c r="AW170" i="6"/>
  <c r="AV170" i="6"/>
  <c r="AQ170" i="6"/>
  <c r="AP170" i="6"/>
  <c r="AO170" i="6"/>
  <c r="BF169" i="6"/>
  <c r="BE169" i="6"/>
  <c r="BD169" i="6"/>
  <c r="BC169" i="6"/>
  <c r="BB169" i="6"/>
  <c r="AX169" i="6"/>
  <c r="AW169" i="6"/>
  <c r="AV169" i="6"/>
  <c r="AQ169" i="6"/>
  <c r="AP169" i="6"/>
  <c r="AO169" i="6"/>
  <c r="BF168" i="6"/>
  <c r="BE168" i="6"/>
  <c r="BD168" i="6"/>
  <c r="BC168" i="6"/>
  <c r="BB168" i="6"/>
  <c r="AX168" i="6"/>
  <c r="AW168" i="6"/>
  <c r="AV168" i="6"/>
  <c r="AQ168" i="6"/>
  <c r="AP168" i="6"/>
  <c r="AO168" i="6"/>
  <c r="BF167" i="6"/>
  <c r="BE167" i="6"/>
  <c r="BD167" i="6"/>
  <c r="BC167" i="6"/>
  <c r="BB167" i="6"/>
  <c r="AX167" i="6"/>
  <c r="AW167" i="6"/>
  <c r="AV167" i="6"/>
  <c r="AQ167" i="6"/>
  <c r="AP167" i="6"/>
  <c r="AO167" i="6"/>
  <c r="BF166" i="6"/>
  <c r="BE166" i="6"/>
  <c r="BD166" i="6"/>
  <c r="BC166" i="6"/>
  <c r="BB166" i="6"/>
  <c r="AX166" i="6"/>
  <c r="AW166" i="6"/>
  <c r="AV166" i="6"/>
  <c r="AQ166" i="6"/>
  <c r="AP166" i="6"/>
  <c r="AO166" i="6"/>
  <c r="BF165" i="6"/>
  <c r="BE165" i="6"/>
  <c r="BD165" i="6"/>
  <c r="BC165" i="6"/>
  <c r="BB165" i="6"/>
  <c r="AX165" i="6"/>
  <c r="AW165" i="6"/>
  <c r="AV165" i="6"/>
  <c r="AQ165" i="6"/>
  <c r="AP165" i="6"/>
  <c r="AO165" i="6"/>
  <c r="BF164" i="6"/>
  <c r="BE164" i="6"/>
  <c r="BD164" i="6"/>
  <c r="BC164" i="6"/>
  <c r="BB164" i="6"/>
  <c r="AX164" i="6"/>
  <c r="AW164" i="6"/>
  <c r="AV164" i="6"/>
  <c r="AQ164" i="6"/>
  <c r="AP164" i="6"/>
  <c r="AO164" i="6"/>
  <c r="BF163" i="6"/>
  <c r="BE163" i="6"/>
  <c r="BD163" i="6"/>
  <c r="BC163" i="6"/>
  <c r="BB163" i="6"/>
  <c r="AX163" i="6"/>
  <c r="AW163" i="6"/>
  <c r="AV163" i="6"/>
  <c r="AQ163" i="6"/>
  <c r="AP163" i="6"/>
  <c r="AO163" i="6"/>
  <c r="BF162" i="6"/>
  <c r="BE162" i="6"/>
  <c r="BD162" i="6"/>
  <c r="BC162" i="6"/>
  <c r="BB162" i="6"/>
  <c r="AX162" i="6"/>
  <c r="AW162" i="6"/>
  <c r="AV162" i="6"/>
  <c r="AQ162" i="6"/>
  <c r="AP162" i="6"/>
  <c r="AO162" i="6"/>
  <c r="BF161" i="6"/>
  <c r="BE161" i="6"/>
  <c r="BD161" i="6"/>
  <c r="BC161" i="6"/>
  <c r="BB161" i="6"/>
  <c r="AX161" i="6"/>
  <c r="AW161" i="6"/>
  <c r="AV161" i="6"/>
  <c r="AQ161" i="6"/>
  <c r="AP161" i="6"/>
  <c r="AO161" i="6"/>
  <c r="BF160" i="6"/>
  <c r="BE160" i="6"/>
  <c r="BD160" i="6"/>
  <c r="BC160" i="6"/>
  <c r="BB160" i="6"/>
  <c r="AX160" i="6"/>
  <c r="AW160" i="6"/>
  <c r="AV160" i="6"/>
  <c r="AQ160" i="6"/>
  <c r="AP160" i="6"/>
  <c r="AO160" i="6"/>
  <c r="BF159" i="6"/>
  <c r="BE159" i="6"/>
  <c r="BD159" i="6"/>
  <c r="BC159" i="6"/>
  <c r="BB159" i="6"/>
  <c r="AX159" i="6"/>
  <c r="AW159" i="6"/>
  <c r="AV159" i="6"/>
  <c r="AQ159" i="6"/>
  <c r="AP159" i="6"/>
  <c r="AO159" i="6"/>
  <c r="BF158" i="6"/>
  <c r="BE158" i="6"/>
  <c r="BD158" i="6"/>
  <c r="BC158" i="6"/>
  <c r="BB158" i="6"/>
  <c r="AX158" i="6"/>
  <c r="AW158" i="6"/>
  <c r="AV158" i="6"/>
  <c r="AQ158" i="6"/>
  <c r="AP158" i="6"/>
  <c r="AO158" i="6"/>
  <c r="BF157" i="6"/>
  <c r="BE157" i="6"/>
  <c r="BD157" i="6"/>
  <c r="BC157" i="6"/>
  <c r="BB157" i="6"/>
  <c r="AX157" i="6"/>
  <c r="AW157" i="6"/>
  <c r="AV157" i="6"/>
  <c r="AQ157" i="6"/>
  <c r="AP157" i="6"/>
  <c r="AO157" i="6"/>
  <c r="BF156" i="6"/>
  <c r="BE156" i="6"/>
  <c r="BD156" i="6"/>
  <c r="BC156" i="6"/>
  <c r="BB156" i="6"/>
  <c r="AX156" i="6"/>
  <c r="AW156" i="6"/>
  <c r="AV156" i="6"/>
  <c r="AQ156" i="6"/>
  <c r="AP156" i="6"/>
  <c r="AO156" i="6"/>
  <c r="BF155" i="6"/>
  <c r="BE155" i="6"/>
  <c r="BD155" i="6"/>
  <c r="BC155" i="6"/>
  <c r="BB155" i="6"/>
  <c r="AX155" i="6"/>
  <c r="AW155" i="6"/>
  <c r="AV155" i="6"/>
  <c r="AQ155" i="6"/>
  <c r="AP155" i="6"/>
  <c r="AO155" i="6"/>
  <c r="BF154" i="6"/>
  <c r="BE154" i="6"/>
  <c r="BD154" i="6"/>
  <c r="BC154" i="6"/>
  <c r="BB154" i="6"/>
  <c r="AX154" i="6"/>
  <c r="AW154" i="6"/>
  <c r="AV154" i="6"/>
  <c r="AQ154" i="6"/>
  <c r="AP154" i="6"/>
  <c r="AO154" i="6"/>
  <c r="BF153" i="6"/>
  <c r="BE153" i="6"/>
  <c r="BD153" i="6"/>
  <c r="BC153" i="6"/>
  <c r="BB153" i="6"/>
  <c r="AX153" i="6"/>
  <c r="AW153" i="6"/>
  <c r="AV153" i="6"/>
  <c r="AQ153" i="6"/>
  <c r="AP153" i="6"/>
  <c r="AO153" i="6"/>
  <c r="BF152" i="6"/>
  <c r="BE152" i="6"/>
  <c r="BD152" i="6"/>
  <c r="BC152" i="6"/>
  <c r="BB152" i="6"/>
  <c r="AX152" i="6"/>
  <c r="AW152" i="6"/>
  <c r="AV152" i="6"/>
  <c r="AQ152" i="6"/>
  <c r="AP152" i="6"/>
  <c r="AO152" i="6"/>
  <c r="BF151" i="6"/>
  <c r="BE151" i="6"/>
  <c r="BD151" i="6"/>
  <c r="BC151" i="6"/>
  <c r="BB151" i="6"/>
  <c r="AX151" i="6"/>
  <c r="AW151" i="6"/>
  <c r="AV151" i="6"/>
  <c r="AQ151" i="6"/>
  <c r="AP151" i="6"/>
  <c r="AO151" i="6"/>
  <c r="BA151" i="6" s="1"/>
  <c r="BF150" i="6"/>
  <c r="BE150" i="6"/>
  <c r="BD150" i="6"/>
  <c r="BC150" i="6"/>
  <c r="BB150" i="6"/>
  <c r="AX150" i="6"/>
  <c r="AW150" i="6"/>
  <c r="AV150" i="6"/>
  <c r="AQ150" i="6"/>
  <c r="AP150" i="6"/>
  <c r="AO150" i="6"/>
  <c r="BF149" i="6"/>
  <c r="BE149" i="6"/>
  <c r="BD149" i="6"/>
  <c r="BC149" i="6"/>
  <c r="BB149" i="6"/>
  <c r="AX149" i="6"/>
  <c r="AW149" i="6"/>
  <c r="AV149" i="6"/>
  <c r="AQ149" i="6"/>
  <c r="AP149" i="6"/>
  <c r="AO149" i="6"/>
  <c r="BF148" i="6"/>
  <c r="BE148" i="6"/>
  <c r="BD148" i="6"/>
  <c r="BC148" i="6"/>
  <c r="BB148" i="6"/>
  <c r="AX148" i="6"/>
  <c r="AW148" i="6"/>
  <c r="AV148" i="6"/>
  <c r="AQ148" i="6"/>
  <c r="AP148" i="6"/>
  <c r="AO148" i="6"/>
  <c r="BF147" i="6"/>
  <c r="BE147" i="6"/>
  <c r="BD147" i="6"/>
  <c r="BC147" i="6"/>
  <c r="BB147" i="6"/>
  <c r="AX147" i="6"/>
  <c r="AW147" i="6"/>
  <c r="AV147" i="6"/>
  <c r="AQ147" i="6"/>
  <c r="AP147" i="6"/>
  <c r="AO147" i="6"/>
  <c r="BF146" i="6"/>
  <c r="BE146" i="6"/>
  <c r="BD146" i="6"/>
  <c r="BC146" i="6"/>
  <c r="BB146" i="6"/>
  <c r="AX146" i="6"/>
  <c r="AW146" i="6"/>
  <c r="AV146" i="6"/>
  <c r="AQ146" i="6"/>
  <c r="AP146" i="6"/>
  <c r="AO146" i="6"/>
  <c r="BF145" i="6"/>
  <c r="BE145" i="6"/>
  <c r="BD145" i="6"/>
  <c r="BC145" i="6"/>
  <c r="BB145" i="6"/>
  <c r="AX145" i="6"/>
  <c r="AW145" i="6"/>
  <c r="AV145" i="6"/>
  <c r="AQ145" i="6"/>
  <c r="AP145" i="6"/>
  <c r="AO145" i="6"/>
  <c r="BF144" i="6"/>
  <c r="BE144" i="6"/>
  <c r="BD144" i="6"/>
  <c r="BC144" i="6"/>
  <c r="BB144" i="6"/>
  <c r="AX144" i="6"/>
  <c r="AW144" i="6"/>
  <c r="AV144" i="6"/>
  <c r="AQ144" i="6"/>
  <c r="AP144" i="6"/>
  <c r="AO144" i="6"/>
  <c r="BF143" i="6"/>
  <c r="BE143" i="6"/>
  <c r="BD143" i="6"/>
  <c r="BC143" i="6"/>
  <c r="BB143" i="6"/>
  <c r="AX143" i="6"/>
  <c r="AW143" i="6"/>
  <c r="AV143" i="6"/>
  <c r="AQ143" i="6"/>
  <c r="AP143" i="6"/>
  <c r="AO143" i="6"/>
  <c r="BF142" i="6"/>
  <c r="BE142" i="6"/>
  <c r="BD142" i="6"/>
  <c r="BC142" i="6"/>
  <c r="BB142" i="6"/>
  <c r="AX142" i="6"/>
  <c r="AW142" i="6"/>
  <c r="AV142" i="6"/>
  <c r="AQ142" i="6"/>
  <c r="AP142" i="6"/>
  <c r="AO142" i="6"/>
  <c r="BF141" i="6"/>
  <c r="BE141" i="6"/>
  <c r="BD141" i="6"/>
  <c r="BC141" i="6"/>
  <c r="BB141" i="6"/>
  <c r="AX141" i="6"/>
  <c r="AW141" i="6"/>
  <c r="AV141" i="6"/>
  <c r="AQ141" i="6"/>
  <c r="AP141" i="6"/>
  <c r="AO141" i="6"/>
  <c r="BF140" i="6"/>
  <c r="BE140" i="6"/>
  <c r="BD140" i="6"/>
  <c r="BC140" i="6"/>
  <c r="BB140" i="6"/>
  <c r="AX140" i="6"/>
  <c r="AW140" i="6"/>
  <c r="AV140" i="6"/>
  <c r="AQ140" i="6"/>
  <c r="AP140" i="6"/>
  <c r="AO140" i="6"/>
  <c r="BF139" i="6"/>
  <c r="BE139" i="6"/>
  <c r="BD139" i="6"/>
  <c r="BC139" i="6"/>
  <c r="BB139" i="6"/>
  <c r="AX139" i="6"/>
  <c r="AW139" i="6"/>
  <c r="AV139" i="6"/>
  <c r="AQ139" i="6"/>
  <c r="AP139" i="6"/>
  <c r="AO139" i="6"/>
  <c r="BA139" i="6" s="1"/>
  <c r="BF138" i="6"/>
  <c r="BE138" i="6"/>
  <c r="BD138" i="6"/>
  <c r="BC138" i="6"/>
  <c r="BB138" i="6"/>
  <c r="AX138" i="6"/>
  <c r="AW138" i="6"/>
  <c r="AV138" i="6"/>
  <c r="AQ138" i="6"/>
  <c r="AP138" i="6"/>
  <c r="AO138" i="6"/>
  <c r="BF137" i="6"/>
  <c r="BE137" i="6"/>
  <c r="BD137" i="6"/>
  <c r="BC137" i="6"/>
  <c r="BB137" i="6"/>
  <c r="AX137" i="6"/>
  <c r="AW137" i="6"/>
  <c r="AV137" i="6"/>
  <c r="AQ137" i="6"/>
  <c r="AP137" i="6"/>
  <c r="AO137" i="6"/>
  <c r="BF136" i="6"/>
  <c r="BE136" i="6"/>
  <c r="BD136" i="6"/>
  <c r="BC136" i="6"/>
  <c r="BB136" i="6"/>
  <c r="AX136" i="6"/>
  <c r="AW136" i="6"/>
  <c r="AV136" i="6"/>
  <c r="AQ136" i="6"/>
  <c r="AP136" i="6"/>
  <c r="AO136" i="6"/>
  <c r="BF135" i="6"/>
  <c r="BE135" i="6"/>
  <c r="BD135" i="6"/>
  <c r="BC135" i="6"/>
  <c r="BB135" i="6"/>
  <c r="AX135" i="6"/>
  <c r="AW135" i="6"/>
  <c r="AV135" i="6"/>
  <c r="AQ135" i="6"/>
  <c r="AP135" i="6"/>
  <c r="AO135" i="6"/>
  <c r="BF134" i="6"/>
  <c r="BE134" i="6"/>
  <c r="BD134" i="6"/>
  <c r="BC134" i="6"/>
  <c r="BB134" i="6"/>
  <c r="AX134" i="6"/>
  <c r="AW134" i="6"/>
  <c r="AV134" i="6"/>
  <c r="AQ134" i="6"/>
  <c r="AP134" i="6"/>
  <c r="AO134" i="6"/>
  <c r="BF133" i="6"/>
  <c r="BE133" i="6"/>
  <c r="BD133" i="6"/>
  <c r="BC133" i="6"/>
  <c r="BB133" i="6"/>
  <c r="AX133" i="6"/>
  <c r="AW133" i="6"/>
  <c r="AV133" i="6"/>
  <c r="AQ133" i="6"/>
  <c r="AP133" i="6"/>
  <c r="AO133" i="6"/>
  <c r="BF132" i="6"/>
  <c r="BE132" i="6"/>
  <c r="BD132" i="6"/>
  <c r="BC132" i="6"/>
  <c r="BB132" i="6"/>
  <c r="AX132" i="6"/>
  <c r="AW132" i="6"/>
  <c r="AV132" i="6"/>
  <c r="AQ132" i="6"/>
  <c r="AP132" i="6"/>
  <c r="AO132" i="6"/>
  <c r="BF131" i="6"/>
  <c r="BE131" i="6"/>
  <c r="BD131" i="6"/>
  <c r="BC131" i="6"/>
  <c r="BB131" i="6"/>
  <c r="AX131" i="6"/>
  <c r="AW131" i="6"/>
  <c r="AV131" i="6"/>
  <c r="AQ131" i="6"/>
  <c r="AP131" i="6"/>
  <c r="AO131" i="6"/>
  <c r="BF130" i="6"/>
  <c r="BE130" i="6"/>
  <c r="BD130" i="6"/>
  <c r="BC130" i="6"/>
  <c r="BB130" i="6"/>
  <c r="AX130" i="6"/>
  <c r="AW130" i="6"/>
  <c r="AV130" i="6"/>
  <c r="AQ130" i="6"/>
  <c r="AP130" i="6"/>
  <c r="AO130" i="6"/>
  <c r="BF129" i="6"/>
  <c r="BE129" i="6"/>
  <c r="BD129" i="6"/>
  <c r="BC129" i="6"/>
  <c r="BB129" i="6"/>
  <c r="AX129" i="6"/>
  <c r="AW129" i="6"/>
  <c r="AV129" i="6"/>
  <c r="AQ129" i="6"/>
  <c r="AP129" i="6"/>
  <c r="AO129" i="6"/>
  <c r="BF128" i="6"/>
  <c r="BE128" i="6"/>
  <c r="BD128" i="6"/>
  <c r="BC128" i="6"/>
  <c r="BB128" i="6"/>
  <c r="AX128" i="6"/>
  <c r="AW128" i="6"/>
  <c r="AV128" i="6"/>
  <c r="AQ128" i="6"/>
  <c r="AP128" i="6"/>
  <c r="BA128" i="6" s="1"/>
  <c r="AO128" i="6"/>
  <c r="BF127" i="6"/>
  <c r="BE127" i="6"/>
  <c r="BD127" i="6"/>
  <c r="BC127" i="6"/>
  <c r="BB127" i="6"/>
  <c r="AX127" i="6"/>
  <c r="AW127" i="6"/>
  <c r="AV127" i="6"/>
  <c r="AQ127" i="6"/>
  <c r="AP127" i="6"/>
  <c r="AO127" i="6"/>
  <c r="BF126" i="6"/>
  <c r="BE126" i="6"/>
  <c r="BD126" i="6"/>
  <c r="BC126" i="6"/>
  <c r="BB126" i="6"/>
  <c r="AX126" i="6"/>
  <c r="AW126" i="6"/>
  <c r="AV126" i="6"/>
  <c r="AQ126" i="6"/>
  <c r="AP126" i="6"/>
  <c r="AO126" i="6"/>
  <c r="BF125" i="6"/>
  <c r="BE125" i="6"/>
  <c r="BD125" i="6"/>
  <c r="BC125" i="6"/>
  <c r="BB125" i="6"/>
  <c r="AX125" i="6"/>
  <c r="AW125" i="6"/>
  <c r="AV125" i="6"/>
  <c r="AQ125" i="6"/>
  <c r="AP125" i="6"/>
  <c r="AO125" i="6"/>
  <c r="BF124" i="6"/>
  <c r="BE124" i="6"/>
  <c r="BD124" i="6"/>
  <c r="BC124" i="6"/>
  <c r="BB124" i="6"/>
  <c r="AX124" i="6"/>
  <c r="AW124" i="6"/>
  <c r="AV124" i="6"/>
  <c r="AQ124" i="6"/>
  <c r="AP124" i="6"/>
  <c r="AO124" i="6"/>
  <c r="BF123" i="6"/>
  <c r="BE123" i="6"/>
  <c r="BD123" i="6"/>
  <c r="BC123" i="6"/>
  <c r="BB123" i="6"/>
  <c r="AX123" i="6"/>
  <c r="AW123" i="6"/>
  <c r="AV123" i="6"/>
  <c r="AQ123" i="6"/>
  <c r="AP123" i="6"/>
  <c r="AO123" i="6"/>
  <c r="BF122" i="6"/>
  <c r="BE122" i="6"/>
  <c r="BD122" i="6"/>
  <c r="BC122" i="6"/>
  <c r="BB122" i="6"/>
  <c r="AX122" i="6"/>
  <c r="AW122" i="6"/>
  <c r="AV122" i="6"/>
  <c r="AQ122" i="6"/>
  <c r="AP122" i="6"/>
  <c r="AO122" i="6"/>
  <c r="BF121" i="6"/>
  <c r="BE121" i="6"/>
  <c r="BD121" i="6"/>
  <c r="BC121" i="6"/>
  <c r="BB121" i="6"/>
  <c r="AX121" i="6"/>
  <c r="AW121" i="6"/>
  <c r="AV121" i="6"/>
  <c r="AQ121" i="6"/>
  <c r="AP121" i="6"/>
  <c r="AO121" i="6"/>
  <c r="BF120" i="6"/>
  <c r="BE120" i="6"/>
  <c r="BD120" i="6"/>
  <c r="BC120" i="6"/>
  <c r="BB120" i="6"/>
  <c r="AX120" i="6"/>
  <c r="AW120" i="6"/>
  <c r="AV120" i="6"/>
  <c r="AQ120" i="6"/>
  <c r="AP120" i="6"/>
  <c r="AO120" i="6"/>
  <c r="BF119" i="6"/>
  <c r="BE119" i="6"/>
  <c r="BD119" i="6"/>
  <c r="BC119" i="6"/>
  <c r="BB119" i="6"/>
  <c r="AX119" i="6"/>
  <c r="AW119" i="6"/>
  <c r="AV119" i="6"/>
  <c r="AQ119" i="6"/>
  <c r="AP119" i="6"/>
  <c r="AO119" i="6"/>
  <c r="BF118" i="6"/>
  <c r="BE118" i="6"/>
  <c r="BD118" i="6"/>
  <c r="BC118" i="6"/>
  <c r="BB118" i="6"/>
  <c r="AX118" i="6"/>
  <c r="AW118" i="6"/>
  <c r="AV118" i="6"/>
  <c r="AQ118" i="6"/>
  <c r="AP118" i="6"/>
  <c r="AO118" i="6"/>
  <c r="BF117" i="6"/>
  <c r="BE117" i="6"/>
  <c r="BD117" i="6"/>
  <c r="BC117" i="6"/>
  <c r="BB117" i="6"/>
  <c r="AX117" i="6"/>
  <c r="AW117" i="6"/>
  <c r="AV117" i="6"/>
  <c r="AQ117" i="6"/>
  <c r="AP117" i="6"/>
  <c r="AO117" i="6"/>
  <c r="BF116" i="6"/>
  <c r="BE116" i="6"/>
  <c r="BD116" i="6"/>
  <c r="BC116" i="6"/>
  <c r="BB116" i="6"/>
  <c r="AX116" i="6"/>
  <c r="AW116" i="6"/>
  <c r="AV116" i="6"/>
  <c r="AQ116" i="6"/>
  <c r="AP116" i="6"/>
  <c r="AO116" i="6"/>
  <c r="BF115" i="6"/>
  <c r="BE115" i="6"/>
  <c r="BD115" i="6"/>
  <c r="BC115" i="6"/>
  <c r="BB115" i="6"/>
  <c r="AX115" i="6"/>
  <c r="AW115" i="6"/>
  <c r="AV115" i="6"/>
  <c r="AQ115" i="6"/>
  <c r="AP115" i="6"/>
  <c r="AO115" i="6"/>
  <c r="BA115" i="6" s="1"/>
  <c r="BF114" i="6"/>
  <c r="BE114" i="6"/>
  <c r="BD114" i="6"/>
  <c r="BC114" i="6"/>
  <c r="BB114" i="6"/>
  <c r="AX114" i="6"/>
  <c r="AW114" i="6"/>
  <c r="AV114" i="6"/>
  <c r="AQ114" i="6"/>
  <c r="AP114" i="6"/>
  <c r="AO114" i="6"/>
  <c r="BF113" i="6"/>
  <c r="BE113" i="6"/>
  <c r="BD113" i="6"/>
  <c r="BC113" i="6"/>
  <c r="BB113" i="6"/>
  <c r="AX113" i="6"/>
  <c r="AW113" i="6"/>
  <c r="AV113" i="6"/>
  <c r="AQ113" i="6"/>
  <c r="AP113" i="6"/>
  <c r="AO113" i="6"/>
  <c r="BF112" i="6"/>
  <c r="BE112" i="6"/>
  <c r="BD112" i="6"/>
  <c r="BC112" i="6"/>
  <c r="BB112" i="6"/>
  <c r="AX112" i="6"/>
  <c r="AW112" i="6"/>
  <c r="AV112" i="6"/>
  <c r="AQ112" i="6"/>
  <c r="AP112" i="6"/>
  <c r="AO112" i="6"/>
  <c r="BF111" i="6"/>
  <c r="BE111" i="6"/>
  <c r="BD111" i="6"/>
  <c r="BC111" i="6"/>
  <c r="BB111" i="6"/>
  <c r="AX111" i="6"/>
  <c r="AW111" i="6"/>
  <c r="AV111" i="6"/>
  <c r="AQ111" i="6"/>
  <c r="AP111" i="6"/>
  <c r="AO111" i="6"/>
  <c r="BF110" i="6"/>
  <c r="BE110" i="6"/>
  <c r="BD110" i="6"/>
  <c r="BC110" i="6"/>
  <c r="BB110" i="6"/>
  <c r="AX110" i="6"/>
  <c r="AW110" i="6"/>
  <c r="AV110" i="6"/>
  <c r="AQ110" i="6"/>
  <c r="AP110" i="6"/>
  <c r="AO110" i="6"/>
  <c r="BF109" i="6"/>
  <c r="BE109" i="6"/>
  <c r="BD109" i="6"/>
  <c r="BC109" i="6"/>
  <c r="BB109" i="6"/>
  <c r="AX109" i="6"/>
  <c r="AW109" i="6"/>
  <c r="AV109" i="6"/>
  <c r="AQ109" i="6"/>
  <c r="AP109" i="6"/>
  <c r="AO109" i="6"/>
  <c r="BF108" i="6"/>
  <c r="BE108" i="6"/>
  <c r="BD108" i="6"/>
  <c r="BC108" i="6"/>
  <c r="BB108" i="6"/>
  <c r="AX108" i="6"/>
  <c r="AW108" i="6"/>
  <c r="AV108" i="6"/>
  <c r="AQ108" i="6"/>
  <c r="AP108" i="6"/>
  <c r="AO108" i="6"/>
  <c r="BF107" i="6"/>
  <c r="BE107" i="6"/>
  <c r="BD107" i="6"/>
  <c r="BC107" i="6"/>
  <c r="BB107" i="6"/>
  <c r="AX107" i="6"/>
  <c r="AW107" i="6"/>
  <c r="AV107" i="6"/>
  <c r="AQ107" i="6"/>
  <c r="AP107" i="6"/>
  <c r="AO107" i="6"/>
  <c r="BF106" i="6"/>
  <c r="BE106" i="6"/>
  <c r="BD106" i="6"/>
  <c r="BC106" i="6"/>
  <c r="BB106" i="6"/>
  <c r="AX106" i="6"/>
  <c r="AW106" i="6"/>
  <c r="AV106" i="6"/>
  <c r="AQ106" i="6"/>
  <c r="AP106" i="6"/>
  <c r="AO106" i="6"/>
  <c r="BF105" i="6"/>
  <c r="BE105" i="6"/>
  <c r="BD105" i="6"/>
  <c r="BC105" i="6"/>
  <c r="BB105" i="6"/>
  <c r="AX105" i="6"/>
  <c r="AW105" i="6"/>
  <c r="AV105" i="6"/>
  <c r="AQ105" i="6"/>
  <c r="AP105" i="6"/>
  <c r="AO105" i="6"/>
  <c r="BF104" i="6"/>
  <c r="BE104" i="6"/>
  <c r="BD104" i="6"/>
  <c r="BC104" i="6"/>
  <c r="BB104" i="6"/>
  <c r="AX104" i="6"/>
  <c r="AW104" i="6"/>
  <c r="AV104" i="6"/>
  <c r="AQ104" i="6"/>
  <c r="AP104" i="6"/>
  <c r="AO104" i="6"/>
  <c r="BF103" i="6"/>
  <c r="BE103" i="6"/>
  <c r="BD103" i="6"/>
  <c r="BC103" i="6"/>
  <c r="BB103" i="6"/>
  <c r="AX103" i="6"/>
  <c r="AW103" i="6"/>
  <c r="AV103" i="6"/>
  <c r="AQ103" i="6"/>
  <c r="AP103" i="6"/>
  <c r="AO103" i="6"/>
  <c r="BA103" i="6" s="1"/>
  <c r="BF102" i="6"/>
  <c r="BE102" i="6"/>
  <c r="BD102" i="6"/>
  <c r="BC102" i="6"/>
  <c r="BB102" i="6"/>
  <c r="AX102" i="6"/>
  <c r="AW102" i="6"/>
  <c r="AV102" i="6"/>
  <c r="AQ102" i="6"/>
  <c r="AP102" i="6"/>
  <c r="AO102" i="6"/>
  <c r="BF101" i="6"/>
  <c r="BE101" i="6"/>
  <c r="BD101" i="6"/>
  <c r="BC101" i="6"/>
  <c r="BB101" i="6"/>
  <c r="AX101" i="6"/>
  <c r="AW101" i="6"/>
  <c r="AV101" i="6"/>
  <c r="AQ101" i="6"/>
  <c r="AP101" i="6"/>
  <c r="AO101" i="6"/>
  <c r="BF100" i="6"/>
  <c r="BE100" i="6"/>
  <c r="BD100" i="6"/>
  <c r="BC100" i="6"/>
  <c r="BB100" i="6"/>
  <c r="AX100" i="6"/>
  <c r="AW100" i="6"/>
  <c r="AV100" i="6"/>
  <c r="AQ100" i="6"/>
  <c r="AP100" i="6"/>
  <c r="AO100" i="6"/>
  <c r="BF99" i="6"/>
  <c r="BE99" i="6"/>
  <c r="BD99" i="6"/>
  <c r="BC99" i="6"/>
  <c r="BB99" i="6"/>
  <c r="AX99" i="6"/>
  <c r="AW99" i="6"/>
  <c r="AV99" i="6"/>
  <c r="AQ99" i="6"/>
  <c r="AP99" i="6"/>
  <c r="AO99" i="6"/>
  <c r="BF98" i="6"/>
  <c r="BE98" i="6"/>
  <c r="BD98" i="6"/>
  <c r="BC98" i="6"/>
  <c r="BB98" i="6"/>
  <c r="AX98" i="6"/>
  <c r="AW98" i="6"/>
  <c r="AV98" i="6"/>
  <c r="AQ98" i="6"/>
  <c r="AP98" i="6"/>
  <c r="AO98" i="6"/>
  <c r="BF97" i="6"/>
  <c r="BE97" i="6"/>
  <c r="BD97" i="6"/>
  <c r="BC97" i="6"/>
  <c r="BB97" i="6"/>
  <c r="AX97" i="6"/>
  <c r="AW97" i="6"/>
  <c r="AV97" i="6"/>
  <c r="AQ97" i="6"/>
  <c r="AP97" i="6"/>
  <c r="AO97" i="6"/>
  <c r="BF96" i="6"/>
  <c r="BE96" i="6"/>
  <c r="BD96" i="6"/>
  <c r="BC96" i="6"/>
  <c r="BB96" i="6"/>
  <c r="AX96" i="6"/>
  <c r="AW96" i="6"/>
  <c r="AV96" i="6"/>
  <c r="AQ96" i="6"/>
  <c r="AP96" i="6"/>
  <c r="AO96" i="6"/>
  <c r="BF95" i="6"/>
  <c r="BE95" i="6"/>
  <c r="BD95" i="6"/>
  <c r="BC95" i="6"/>
  <c r="BB95" i="6"/>
  <c r="AX95" i="6"/>
  <c r="AW95" i="6"/>
  <c r="AV95" i="6"/>
  <c r="AQ95" i="6"/>
  <c r="AP95" i="6"/>
  <c r="AO95" i="6"/>
  <c r="BF94" i="6"/>
  <c r="BE94" i="6"/>
  <c r="BD94" i="6"/>
  <c r="BC94" i="6"/>
  <c r="BB94" i="6"/>
  <c r="AX94" i="6"/>
  <c r="AW94" i="6"/>
  <c r="AV94" i="6"/>
  <c r="AQ94" i="6"/>
  <c r="AP94" i="6"/>
  <c r="AO94" i="6"/>
  <c r="BF93" i="6"/>
  <c r="BE93" i="6"/>
  <c r="BD93" i="6"/>
  <c r="BC93" i="6"/>
  <c r="BB93" i="6"/>
  <c r="AX93" i="6"/>
  <c r="AW93" i="6"/>
  <c r="AV93" i="6"/>
  <c r="AQ93" i="6"/>
  <c r="AP93" i="6"/>
  <c r="AO93" i="6"/>
  <c r="BF92" i="6"/>
  <c r="BE92" i="6"/>
  <c r="BD92" i="6"/>
  <c r="BC92" i="6"/>
  <c r="BB92" i="6"/>
  <c r="AX92" i="6"/>
  <c r="AW92" i="6"/>
  <c r="AV92" i="6"/>
  <c r="AQ92" i="6"/>
  <c r="AP92" i="6"/>
  <c r="AO92" i="6"/>
  <c r="BF91" i="6"/>
  <c r="BE91" i="6"/>
  <c r="BD91" i="6"/>
  <c r="BC91" i="6"/>
  <c r="BB91" i="6"/>
  <c r="AX91" i="6"/>
  <c r="AW91" i="6"/>
  <c r="AV91" i="6"/>
  <c r="AQ91" i="6"/>
  <c r="AP91" i="6"/>
  <c r="AO91" i="6"/>
  <c r="BF90" i="6"/>
  <c r="BE90" i="6"/>
  <c r="BD90" i="6"/>
  <c r="BC90" i="6"/>
  <c r="BB90" i="6"/>
  <c r="AX90" i="6"/>
  <c r="AW90" i="6"/>
  <c r="AV90" i="6"/>
  <c r="AQ90" i="6"/>
  <c r="AP90" i="6"/>
  <c r="AO90" i="6"/>
  <c r="BF89" i="6"/>
  <c r="BE89" i="6"/>
  <c r="BD89" i="6"/>
  <c r="BC89" i="6"/>
  <c r="BB89" i="6"/>
  <c r="AX89" i="6"/>
  <c r="AW89" i="6"/>
  <c r="AV89" i="6"/>
  <c r="AQ89" i="6"/>
  <c r="AP89" i="6"/>
  <c r="AO89" i="6"/>
  <c r="BF88" i="6"/>
  <c r="BE88" i="6"/>
  <c r="BD88" i="6"/>
  <c r="BC88" i="6"/>
  <c r="BB88" i="6"/>
  <c r="AX88" i="6"/>
  <c r="AW88" i="6"/>
  <c r="AV88" i="6"/>
  <c r="AQ88" i="6"/>
  <c r="AP88" i="6"/>
  <c r="AO88" i="6"/>
  <c r="BF87" i="6"/>
  <c r="BE87" i="6"/>
  <c r="BD87" i="6"/>
  <c r="BC87" i="6"/>
  <c r="BB87" i="6"/>
  <c r="AX87" i="6"/>
  <c r="AW87" i="6"/>
  <c r="AV87" i="6"/>
  <c r="AQ87" i="6"/>
  <c r="AP87" i="6"/>
  <c r="AO87" i="6"/>
  <c r="BF86" i="6"/>
  <c r="BE86" i="6"/>
  <c r="BD86" i="6"/>
  <c r="BC86" i="6"/>
  <c r="BB86" i="6"/>
  <c r="AX86" i="6"/>
  <c r="AW86" i="6"/>
  <c r="AV86" i="6"/>
  <c r="AQ86" i="6"/>
  <c r="AP86" i="6"/>
  <c r="AO86" i="6"/>
  <c r="BF85" i="6"/>
  <c r="BE85" i="6"/>
  <c r="BD85" i="6"/>
  <c r="BC85" i="6"/>
  <c r="BB85" i="6"/>
  <c r="AX85" i="6"/>
  <c r="AW85" i="6"/>
  <c r="AV85" i="6"/>
  <c r="AQ85" i="6"/>
  <c r="AP85" i="6"/>
  <c r="AO85" i="6"/>
  <c r="BF84" i="6"/>
  <c r="BE84" i="6"/>
  <c r="BD84" i="6"/>
  <c r="BC84" i="6"/>
  <c r="BB84" i="6"/>
  <c r="AX84" i="6"/>
  <c r="AW84" i="6"/>
  <c r="AV84" i="6"/>
  <c r="AQ84" i="6"/>
  <c r="AP84" i="6"/>
  <c r="AO84" i="6"/>
  <c r="BF83" i="6"/>
  <c r="BE83" i="6"/>
  <c r="BD83" i="6"/>
  <c r="BC83" i="6"/>
  <c r="BB83" i="6"/>
  <c r="AX83" i="6"/>
  <c r="AW83" i="6"/>
  <c r="AV83" i="6"/>
  <c r="AQ83" i="6"/>
  <c r="AP83" i="6"/>
  <c r="AO83" i="6"/>
  <c r="BF82" i="6"/>
  <c r="BE82" i="6"/>
  <c r="BD82" i="6"/>
  <c r="BC82" i="6"/>
  <c r="BB82" i="6"/>
  <c r="AX82" i="6"/>
  <c r="AW82" i="6"/>
  <c r="AV82" i="6"/>
  <c r="AQ82" i="6"/>
  <c r="AP82" i="6"/>
  <c r="AO82" i="6"/>
  <c r="BF81" i="6"/>
  <c r="BE81" i="6"/>
  <c r="BD81" i="6"/>
  <c r="BC81" i="6"/>
  <c r="BB81" i="6"/>
  <c r="AX81" i="6"/>
  <c r="AW81" i="6"/>
  <c r="AV81" i="6"/>
  <c r="AQ81" i="6"/>
  <c r="AP81" i="6"/>
  <c r="AO81" i="6"/>
  <c r="BF80" i="6"/>
  <c r="BE80" i="6"/>
  <c r="BD80" i="6"/>
  <c r="BC80" i="6"/>
  <c r="BB80" i="6"/>
  <c r="AX80" i="6"/>
  <c r="AW80" i="6"/>
  <c r="AV80" i="6"/>
  <c r="AQ80" i="6"/>
  <c r="AP80" i="6"/>
  <c r="AO80" i="6"/>
  <c r="BF79" i="6"/>
  <c r="BE79" i="6"/>
  <c r="BD79" i="6"/>
  <c r="BC79" i="6"/>
  <c r="BB79" i="6"/>
  <c r="AX79" i="6"/>
  <c r="AW79" i="6"/>
  <c r="AV79" i="6"/>
  <c r="AQ79" i="6"/>
  <c r="AP79" i="6"/>
  <c r="AO79" i="6"/>
  <c r="BF78" i="6"/>
  <c r="BE78" i="6"/>
  <c r="BD78" i="6"/>
  <c r="BC78" i="6"/>
  <c r="BB78" i="6"/>
  <c r="AX78" i="6"/>
  <c r="AW78" i="6"/>
  <c r="AV78" i="6"/>
  <c r="AQ78" i="6"/>
  <c r="AP78" i="6"/>
  <c r="AO78" i="6"/>
  <c r="BA78" i="6" s="1"/>
  <c r="BF77" i="6"/>
  <c r="BE77" i="6"/>
  <c r="BD77" i="6"/>
  <c r="BC77" i="6"/>
  <c r="BB77" i="6"/>
  <c r="AX77" i="6"/>
  <c r="AW77" i="6"/>
  <c r="AV77" i="6"/>
  <c r="AQ77" i="6"/>
  <c r="AP77" i="6"/>
  <c r="AO77" i="6"/>
  <c r="BF76" i="6"/>
  <c r="BE76" i="6"/>
  <c r="BD76" i="6"/>
  <c r="BC76" i="6"/>
  <c r="BB76" i="6"/>
  <c r="AX76" i="6"/>
  <c r="AW76" i="6"/>
  <c r="AV76" i="6"/>
  <c r="AQ76" i="6"/>
  <c r="AP76" i="6"/>
  <c r="AO76" i="6"/>
  <c r="BF75" i="6"/>
  <c r="BE75" i="6"/>
  <c r="BD75" i="6"/>
  <c r="BC75" i="6"/>
  <c r="BB75" i="6"/>
  <c r="AX75" i="6"/>
  <c r="AW75" i="6"/>
  <c r="AV75" i="6"/>
  <c r="AQ75" i="6"/>
  <c r="AP75" i="6"/>
  <c r="AO75" i="6"/>
  <c r="BA75" i="6" s="1"/>
  <c r="BF74" i="6"/>
  <c r="BE74" i="6"/>
  <c r="BD74" i="6"/>
  <c r="BC74" i="6"/>
  <c r="BB74" i="6"/>
  <c r="AX74" i="6"/>
  <c r="AW74" i="6"/>
  <c r="AV74" i="6"/>
  <c r="AQ74" i="6"/>
  <c r="AP74" i="6"/>
  <c r="AO74" i="6"/>
  <c r="BF73" i="6"/>
  <c r="BE73" i="6"/>
  <c r="BD73" i="6"/>
  <c r="BC73" i="6"/>
  <c r="BB73" i="6"/>
  <c r="AX73" i="6"/>
  <c r="AW73" i="6"/>
  <c r="AV73" i="6"/>
  <c r="AQ73" i="6"/>
  <c r="AP73" i="6"/>
  <c r="AO73" i="6"/>
  <c r="BF72" i="6"/>
  <c r="BE72" i="6"/>
  <c r="BD72" i="6"/>
  <c r="BC72" i="6"/>
  <c r="BB72" i="6"/>
  <c r="AX72" i="6"/>
  <c r="AW72" i="6"/>
  <c r="AV72" i="6"/>
  <c r="AQ72" i="6"/>
  <c r="AP72" i="6"/>
  <c r="AO72" i="6"/>
  <c r="BF71" i="6"/>
  <c r="BE71" i="6"/>
  <c r="BD71" i="6"/>
  <c r="BC71" i="6"/>
  <c r="BB71" i="6"/>
  <c r="AX71" i="6"/>
  <c r="AW71" i="6"/>
  <c r="AV71" i="6"/>
  <c r="AQ71" i="6"/>
  <c r="AP71" i="6"/>
  <c r="AO71" i="6"/>
  <c r="BF70" i="6"/>
  <c r="BE70" i="6"/>
  <c r="BD70" i="6"/>
  <c r="BC70" i="6"/>
  <c r="BB70" i="6"/>
  <c r="AX70" i="6"/>
  <c r="AW70" i="6"/>
  <c r="AV70" i="6"/>
  <c r="AQ70" i="6"/>
  <c r="AP70" i="6"/>
  <c r="AO70" i="6"/>
  <c r="BF69" i="6"/>
  <c r="BE69" i="6"/>
  <c r="BD69" i="6"/>
  <c r="BC69" i="6"/>
  <c r="BB69" i="6"/>
  <c r="AX69" i="6"/>
  <c r="AW69" i="6"/>
  <c r="AV69" i="6"/>
  <c r="AQ69" i="6"/>
  <c r="AP69" i="6"/>
  <c r="AO69" i="6"/>
  <c r="BF68" i="6"/>
  <c r="BE68" i="6"/>
  <c r="BD68" i="6"/>
  <c r="BC68" i="6"/>
  <c r="BB68" i="6"/>
  <c r="AX68" i="6"/>
  <c r="AW68" i="6"/>
  <c r="AV68" i="6"/>
  <c r="AQ68" i="6"/>
  <c r="AP68" i="6"/>
  <c r="AO68" i="6"/>
  <c r="BF67" i="6"/>
  <c r="BE67" i="6"/>
  <c r="BD67" i="6"/>
  <c r="BC67" i="6"/>
  <c r="BB67" i="6"/>
  <c r="AX67" i="6"/>
  <c r="AW67" i="6"/>
  <c r="AV67" i="6"/>
  <c r="AQ67" i="6"/>
  <c r="AP67" i="6"/>
  <c r="AO67" i="6"/>
  <c r="BF66" i="6"/>
  <c r="BE66" i="6"/>
  <c r="BD66" i="6"/>
  <c r="BC66" i="6"/>
  <c r="BB66" i="6"/>
  <c r="AX66" i="6"/>
  <c r="AW66" i="6"/>
  <c r="AV66" i="6"/>
  <c r="AQ66" i="6"/>
  <c r="AP66" i="6"/>
  <c r="AO66" i="6"/>
  <c r="BA66" i="6" s="1"/>
  <c r="BF65" i="6"/>
  <c r="BE65" i="6"/>
  <c r="BD65" i="6"/>
  <c r="BC65" i="6"/>
  <c r="BB65" i="6"/>
  <c r="AX65" i="6"/>
  <c r="AW65" i="6"/>
  <c r="AV65" i="6"/>
  <c r="AQ65" i="6"/>
  <c r="AP65" i="6"/>
  <c r="AO65" i="6"/>
  <c r="BF64" i="6"/>
  <c r="BE64" i="6"/>
  <c r="BD64" i="6"/>
  <c r="BC64" i="6"/>
  <c r="BB64" i="6"/>
  <c r="AX64" i="6"/>
  <c r="AW64" i="6"/>
  <c r="AV64" i="6"/>
  <c r="AQ64" i="6"/>
  <c r="AP64" i="6"/>
  <c r="AO64" i="6"/>
  <c r="BF63" i="6"/>
  <c r="BE63" i="6"/>
  <c r="BD63" i="6"/>
  <c r="BC63" i="6"/>
  <c r="BB63" i="6"/>
  <c r="AX63" i="6"/>
  <c r="AW63" i="6"/>
  <c r="AV63" i="6"/>
  <c r="AQ63" i="6"/>
  <c r="AP63" i="6"/>
  <c r="AO63" i="6"/>
  <c r="BF62" i="6"/>
  <c r="BE62" i="6"/>
  <c r="BD62" i="6"/>
  <c r="BC62" i="6"/>
  <c r="BB62" i="6"/>
  <c r="AX62" i="6"/>
  <c r="AW62" i="6"/>
  <c r="AV62" i="6"/>
  <c r="AQ62" i="6"/>
  <c r="AP62" i="6"/>
  <c r="AO62" i="6"/>
  <c r="BF61" i="6"/>
  <c r="BE61" i="6"/>
  <c r="BD61" i="6"/>
  <c r="BC61" i="6"/>
  <c r="BB61" i="6"/>
  <c r="AX61" i="6"/>
  <c r="AW61" i="6"/>
  <c r="AV61" i="6"/>
  <c r="AQ61" i="6"/>
  <c r="AP61" i="6"/>
  <c r="AO61" i="6"/>
  <c r="BF60" i="6"/>
  <c r="BE60" i="6"/>
  <c r="BD60" i="6"/>
  <c r="BC60" i="6"/>
  <c r="BB60" i="6"/>
  <c r="AX60" i="6"/>
  <c r="AW60" i="6"/>
  <c r="AV60" i="6"/>
  <c r="AQ60" i="6"/>
  <c r="AP60" i="6"/>
  <c r="AO60" i="6"/>
  <c r="BF59" i="6"/>
  <c r="BE59" i="6"/>
  <c r="BD59" i="6"/>
  <c r="BC59" i="6"/>
  <c r="BB59" i="6"/>
  <c r="AX59" i="6"/>
  <c r="AW59" i="6"/>
  <c r="AV59" i="6"/>
  <c r="AQ59" i="6"/>
  <c r="AP59" i="6"/>
  <c r="AO59" i="6"/>
  <c r="BF58" i="6"/>
  <c r="BE58" i="6"/>
  <c r="BD58" i="6"/>
  <c r="BC58" i="6"/>
  <c r="BB58" i="6"/>
  <c r="AX58" i="6"/>
  <c r="AW58" i="6"/>
  <c r="AV58" i="6"/>
  <c r="AQ58" i="6"/>
  <c r="AP58" i="6"/>
  <c r="AO58" i="6"/>
  <c r="BF57" i="6"/>
  <c r="BE57" i="6"/>
  <c r="BD57" i="6"/>
  <c r="BC57" i="6"/>
  <c r="BB57" i="6"/>
  <c r="AX57" i="6"/>
  <c r="AW57" i="6"/>
  <c r="AV57" i="6"/>
  <c r="AQ57" i="6"/>
  <c r="AP57" i="6"/>
  <c r="AO57" i="6"/>
  <c r="BF56" i="6"/>
  <c r="BE56" i="6"/>
  <c r="BD56" i="6"/>
  <c r="BC56" i="6"/>
  <c r="BB56" i="6"/>
  <c r="AX56" i="6"/>
  <c r="AW56" i="6"/>
  <c r="AV56" i="6"/>
  <c r="AQ56" i="6"/>
  <c r="AP56" i="6"/>
  <c r="AO56" i="6"/>
  <c r="BF55" i="6"/>
  <c r="BE55" i="6"/>
  <c r="BD55" i="6"/>
  <c r="BC55" i="6"/>
  <c r="BB55" i="6"/>
  <c r="AX55" i="6"/>
  <c r="AW55" i="6"/>
  <c r="AV55" i="6"/>
  <c r="AQ55" i="6"/>
  <c r="AP55" i="6"/>
  <c r="AO55" i="6"/>
  <c r="BF54" i="6"/>
  <c r="BE54" i="6"/>
  <c r="BD54" i="6"/>
  <c r="BC54" i="6"/>
  <c r="BB54" i="6"/>
  <c r="AX54" i="6"/>
  <c r="AW54" i="6"/>
  <c r="AV54" i="6"/>
  <c r="AQ54" i="6"/>
  <c r="AP54" i="6"/>
  <c r="AO54" i="6"/>
  <c r="BA54" i="6" s="1"/>
  <c r="BF53" i="6"/>
  <c r="BE53" i="6"/>
  <c r="BD53" i="6"/>
  <c r="BC53" i="6"/>
  <c r="BB53" i="6"/>
  <c r="AX53" i="6"/>
  <c r="AW53" i="6"/>
  <c r="AV53" i="6"/>
  <c r="AQ53" i="6"/>
  <c r="AP53" i="6"/>
  <c r="AO53" i="6"/>
  <c r="BF52" i="6"/>
  <c r="BE52" i="6"/>
  <c r="BD52" i="6"/>
  <c r="BC52" i="6"/>
  <c r="BB52" i="6"/>
  <c r="AX52" i="6"/>
  <c r="AW52" i="6"/>
  <c r="AV52" i="6"/>
  <c r="AQ52" i="6"/>
  <c r="AP52" i="6"/>
  <c r="AO52" i="6"/>
  <c r="BF51" i="6"/>
  <c r="BE51" i="6"/>
  <c r="BD51" i="6"/>
  <c r="BC51" i="6"/>
  <c r="BB51" i="6"/>
  <c r="AX51" i="6"/>
  <c r="AW51" i="6"/>
  <c r="AV51" i="6"/>
  <c r="AQ51" i="6"/>
  <c r="AP51" i="6"/>
  <c r="AO51" i="6"/>
  <c r="BF50" i="6"/>
  <c r="BE50" i="6"/>
  <c r="BD50" i="6"/>
  <c r="BC50" i="6"/>
  <c r="BB50" i="6"/>
  <c r="AX50" i="6"/>
  <c r="AW50" i="6"/>
  <c r="AV50" i="6"/>
  <c r="AQ50" i="6"/>
  <c r="AP50" i="6"/>
  <c r="AO50" i="6"/>
  <c r="BF49" i="6"/>
  <c r="BE49" i="6"/>
  <c r="BD49" i="6"/>
  <c r="BC49" i="6"/>
  <c r="BB49" i="6"/>
  <c r="AX49" i="6"/>
  <c r="AW49" i="6"/>
  <c r="AV49" i="6"/>
  <c r="AQ49" i="6"/>
  <c r="AP49" i="6"/>
  <c r="AO49" i="6"/>
  <c r="BF48" i="6"/>
  <c r="BE48" i="6"/>
  <c r="BD48" i="6"/>
  <c r="BC48" i="6"/>
  <c r="BB48" i="6"/>
  <c r="AX48" i="6"/>
  <c r="AW48" i="6"/>
  <c r="AV48" i="6"/>
  <c r="AQ48" i="6"/>
  <c r="AP48" i="6"/>
  <c r="AO48" i="6"/>
  <c r="BF47" i="6"/>
  <c r="BE47" i="6"/>
  <c r="BD47" i="6"/>
  <c r="BC47" i="6"/>
  <c r="BB47" i="6"/>
  <c r="AX47" i="6"/>
  <c r="AW47" i="6"/>
  <c r="AV47" i="6"/>
  <c r="AQ47" i="6"/>
  <c r="AP47" i="6"/>
  <c r="AO47" i="6"/>
  <c r="BF46" i="6"/>
  <c r="BE46" i="6"/>
  <c r="BD46" i="6"/>
  <c r="BC46" i="6"/>
  <c r="BB46" i="6"/>
  <c r="AX46" i="6"/>
  <c r="AW46" i="6"/>
  <c r="AV46" i="6"/>
  <c r="AQ46" i="6"/>
  <c r="AP46" i="6"/>
  <c r="AO46" i="6"/>
  <c r="BF45" i="6"/>
  <c r="BE45" i="6"/>
  <c r="BD45" i="6"/>
  <c r="BC45" i="6"/>
  <c r="BB45" i="6"/>
  <c r="AX45" i="6"/>
  <c r="AW45" i="6"/>
  <c r="AV45" i="6"/>
  <c r="AQ45" i="6"/>
  <c r="AP45" i="6"/>
  <c r="AO45" i="6"/>
  <c r="BF44" i="6"/>
  <c r="BE44" i="6"/>
  <c r="BD44" i="6"/>
  <c r="BC44" i="6"/>
  <c r="BB44" i="6"/>
  <c r="AX44" i="6"/>
  <c r="AW44" i="6"/>
  <c r="AV44" i="6"/>
  <c r="AQ44" i="6"/>
  <c r="AP44" i="6"/>
  <c r="AO44" i="6"/>
  <c r="BF43" i="6"/>
  <c r="BE43" i="6"/>
  <c r="BD43" i="6"/>
  <c r="BC43" i="6"/>
  <c r="BB43" i="6"/>
  <c r="AX43" i="6"/>
  <c r="AW43" i="6"/>
  <c r="AV43" i="6"/>
  <c r="AQ43" i="6"/>
  <c r="AP43" i="6"/>
  <c r="AO43" i="6"/>
  <c r="BF42" i="6"/>
  <c r="BE42" i="6"/>
  <c r="BD42" i="6"/>
  <c r="BC42" i="6"/>
  <c r="BB42" i="6"/>
  <c r="AX42" i="6"/>
  <c r="AW42" i="6"/>
  <c r="AV42" i="6"/>
  <c r="AQ42" i="6"/>
  <c r="AP42" i="6"/>
  <c r="AO42" i="6"/>
  <c r="BF41" i="6"/>
  <c r="BE41" i="6"/>
  <c r="BD41" i="6"/>
  <c r="BC41" i="6"/>
  <c r="BB41" i="6"/>
  <c r="AX41" i="6"/>
  <c r="AW41" i="6"/>
  <c r="AV41" i="6"/>
  <c r="AQ41" i="6"/>
  <c r="AP41" i="6"/>
  <c r="AO41" i="6"/>
  <c r="BF40" i="6"/>
  <c r="BE40" i="6"/>
  <c r="BD40" i="6"/>
  <c r="BC40" i="6"/>
  <c r="BB40" i="6"/>
  <c r="AX40" i="6"/>
  <c r="AW40" i="6"/>
  <c r="AV40" i="6"/>
  <c r="AQ40" i="6"/>
  <c r="AP40" i="6"/>
  <c r="AO40" i="6"/>
  <c r="BF39" i="6"/>
  <c r="BE39" i="6"/>
  <c r="BD39" i="6"/>
  <c r="BC39" i="6"/>
  <c r="BB39" i="6"/>
  <c r="AX39" i="6"/>
  <c r="AW39" i="6"/>
  <c r="AV39" i="6"/>
  <c r="AQ39" i="6"/>
  <c r="AP39" i="6"/>
  <c r="AO39" i="6"/>
  <c r="BA39" i="6" s="1"/>
  <c r="BF38" i="6"/>
  <c r="BE38" i="6"/>
  <c r="BD38" i="6"/>
  <c r="BC38" i="6"/>
  <c r="BB38" i="6"/>
  <c r="AX38" i="6"/>
  <c r="AW38" i="6"/>
  <c r="AV38" i="6"/>
  <c r="AQ38" i="6"/>
  <c r="AP38" i="6"/>
  <c r="AO38" i="6"/>
  <c r="BF37" i="6"/>
  <c r="BE37" i="6"/>
  <c r="BD37" i="6"/>
  <c r="BC37" i="6"/>
  <c r="BB37" i="6"/>
  <c r="AX37" i="6"/>
  <c r="AW37" i="6"/>
  <c r="AV37" i="6"/>
  <c r="AQ37" i="6"/>
  <c r="AP37" i="6"/>
  <c r="AO37" i="6"/>
  <c r="BF36" i="6"/>
  <c r="BE36" i="6"/>
  <c r="BD36" i="6"/>
  <c r="BC36" i="6"/>
  <c r="BB36" i="6"/>
  <c r="AX36" i="6"/>
  <c r="AW36" i="6"/>
  <c r="AV36" i="6"/>
  <c r="AQ36" i="6"/>
  <c r="AP36" i="6"/>
  <c r="AO36" i="6"/>
  <c r="BF35" i="6"/>
  <c r="BE35" i="6"/>
  <c r="BD35" i="6"/>
  <c r="BC35" i="6"/>
  <c r="BB35" i="6"/>
  <c r="AX35" i="6"/>
  <c r="AW35" i="6"/>
  <c r="AV35" i="6"/>
  <c r="AQ35" i="6"/>
  <c r="AP35" i="6"/>
  <c r="AO35" i="6"/>
  <c r="BF34" i="6"/>
  <c r="BE34" i="6"/>
  <c r="BD34" i="6"/>
  <c r="BC34" i="6"/>
  <c r="BB34" i="6"/>
  <c r="AX34" i="6"/>
  <c r="AW34" i="6"/>
  <c r="AV34" i="6"/>
  <c r="AQ34" i="6"/>
  <c r="AP34" i="6"/>
  <c r="AO34" i="6"/>
  <c r="BF33" i="6"/>
  <c r="BE33" i="6"/>
  <c r="BD33" i="6"/>
  <c r="BC33" i="6"/>
  <c r="BB33" i="6"/>
  <c r="AX33" i="6"/>
  <c r="AW33" i="6"/>
  <c r="AV33" i="6"/>
  <c r="AQ33" i="6"/>
  <c r="AP33" i="6"/>
  <c r="AO33" i="6"/>
  <c r="BF32" i="6"/>
  <c r="BE32" i="6"/>
  <c r="BD32" i="6"/>
  <c r="BC32" i="6"/>
  <c r="BB32" i="6"/>
  <c r="AX32" i="6"/>
  <c r="AW32" i="6"/>
  <c r="AV32" i="6"/>
  <c r="AQ32" i="6"/>
  <c r="AP32" i="6"/>
  <c r="AO32" i="6"/>
  <c r="BF31" i="6"/>
  <c r="BE31" i="6"/>
  <c r="BD31" i="6"/>
  <c r="BC31" i="6"/>
  <c r="BB31" i="6"/>
  <c r="AX31" i="6"/>
  <c r="AW31" i="6"/>
  <c r="AV31" i="6"/>
  <c r="AQ31" i="6"/>
  <c r="AP31" i="6"/>
  <c r="AO31" i="6"/>
  <c r="BF30" i="6"/>
  <c r="BE30" i="6"/>
  <c r="BD30" i="6"/>
  <c r="BC30" i="6"/>
  <c r="BB30" i="6"/>
  <c r="AX30" i="6"/>
  <c r="AW30" i="6"/>
  <c r="AV30" i="6"/>
  <c r="AQ30" i="6"/>
  <c r="AP30" i="6"/>
  <c r="AO30" i="6"/>
  <c r="BF29" i="6"/>
  <c r="BE29" i="6"/>
  <c r="BD29" i="6"/>
  <c r="BC29" i="6"/>
  <c r="BB29" i="6"/>
  <c r="AX29" i="6"/>
  <c r="AW29" i="6"/>
  <c r="AV29" i="6"/>
  <c r="AQ29" i="6"/>
  <c r="AP29" i="6"/>
  <c r="AO29" i="6"/>
  <c r="BF28" i="6"/>
  <c r="BE28" i="6"/>
  <c r="BD28" i="6"/>
  <c r="BC28" i="6"/>
  <c r="BB28" i="6"/>
  <c r="AX28" i="6"/>
  <c r="AW28" i="6"/>
  <c r="AV28" i="6"/>
  <c r="AQ28" i="6"/>
  <c r="AP28" i="6"/>
  <c r="AO28" i="6"/>
  <c r="BF27" i="6"/>
  <c r="BE27" i="6"/>
  <c r="BD27" i="6"/>
  <c r="BC27" i="6"/>
  <c r="BB27" i="6"/>
  <c r="AX27" i="6"/>
  <c r="AW27" i="6"/>
  <c r="AV27" i="6"/>
  <c r="AQ27" i="6"/>
  <c r="AP27" i="6"/>
  <c r="AO27" i="6"/>
  <c r="BF26" i="6"/>
  <c r="BE26" i="6"/>
  <c r="BD26" i="6"/>
  <c r="BC26" i="6"/>
  <c r="BB26" i="6"/>
  <c r="AX26" i="6"/>
  <c r="AW26" i="6"/>
  <c r="AV26" i="6"/>
  <c r="AQ26" i="6"/>
  <c r="AP26" i="6"/>
  <c r="AO26" i="6"/>
  <c r="BF25" i="6"/>
  <c r="BE25" i="6"/>
  <c r="BD25" i="6"/>
  <c r="BC25" i="6"/>
  <c r="BB25" i="6"/>
  <c r="AX25" i="6"/>
  <c r="AW25" i="6"/>
  <c r="AV25" i="6"/>
  <c r="AQ25" i="6"/>
  <c r="AP25" i="6"/>
  <c r="AO25" i="6"/>
  <c r="BF24" i="6"/>
  <c r="BE24" i="6"/>
  <c r="BD24" i="6"/>
  <c r="BC24" i="6"/>
  <c r="BB24" i="6"/>
  <c r="AX24" i="6"/>
  <c r="AW24" i="6"/>
  <c r="AV24" i="6"/>
  <c r="AQ24" i="6"/>
  <c r="AP24" i="6"/>
  <c r="AO24" i="6"/>
  <c r="BF23" i="6"/>
  <c r="BE23" i="6"/>
  <c r="BD23" i="6"/>
  <c r="BC23" i="6"/>
  <c r="BB23" i="6"/>
  <c r="AX23" i="6"/>
  <c r="AW23" i="6"/>
  <c r="AV23" i="6"/>
  <c r="AQ23" i="6"/>
  <c r="AP23" i="6"/>
  <c r="AO23" i="6"/>
  <c r="BF22" i="6"/>
  <c r="BE22" i="6"/>
  <c r="BD22" i="6"/>
  <c r="BC22" i="6"/>
  <c r="BB22" i="6"/>
  <c r="AX22" i="6"/>
  <c r="AW22" i="6"/>
  <c r="AV22" i="6"/>
  <c r="AQ22" i="6"/>
  <c r="AP22" i="6"/>
  <c r="AO22" i="6"/>
  <c r="BF21" i="6"/>
  <c r="BE21" i="6"/>
  <c r="BD21" i="6"/>
  <c r="BC21" i="6"/>
  <c r="BB21" i="6"/>
  <c r="AX21" i="6"/>
  <c r="AW21" i="6"/>
  <c r="AV21" i="6"/>
  <c r="AQ21" i="6"/>
  <c r="AP21" i="6"/>
  <c r="AO21" i="6"/>
  <c r="BF20" i="6"/>
  <c r="BE20" i="6"/>
  <c r="BD20" i="6"/>
  <c r="BC20" i="6"/>
  <c r="BB20" i="6"/>
  <c r="AX20" i="6"/>
  <c r="AW20" i="6"/>
  <c r="AV20" i="6"/>
  <c r="AQ20" i="6"/>
  <c r="AP20" i="6"/>
  <c r="AO20" i="6"/>
  <c r="BF19" i="6"/>
  <c r="BE19" i="6"/>
  <c r="BD19" i="6"/>
  <c r="BC19" i="6"/>
  <c r="BB19" i="6"/>
  <c r="AX19" i="6"/>
  <c r="AW19" i="6"/>
  <c r="AV19" i="6"/>
  <c r="AQ19" i="6"/>
  <c r="AP19" i="6"/>
  <c r="AO19" i="6"/>
  <c r="BF18" i="6"/>
  <c r="BE18" i="6"/>
  <c r="BD18" i="6"/>
  <c r="BC18" i="6"/>
  <c r="BB18" i="6"/>
  <c r="AX18" i="6"/>
  <c r="AW18" i="6"/>
  <c r="AV18" i="6"/>
  <c r="AQ18" i="6"/>
  <c r="AP18" i="6"/>
  <c r="AO18" i="6"/>
  <c r="BF17" i="6"/>
  <c r="BE17" i="6"/>
  <c r="BD17" i="6"/>
  <c r="BC17" i="6"/>
  <c r="BB17" i="6"/>
  <c r="AX17" i="6"/>
  <c r="AW17" i="6"/>
  <c r="AV17" i="6"/>
  <c r="AQ17" i="6"/>
  <c r="AP17" i="6"/>
  <c r="AO17" i="6"/>
  <c r="BF16" i="6"/>
  <c r="BE16" i="6"/>
  <c r="BD16" i="6"/>
  <c r="BC16" i="6"/>
  <c r="BB16" i="6"/>
  <c r="AX16" i="6"/>
  <c r="AW16" i="6"/>
  <c r="AV16" i="6"/>
  <c r="AQ16" i="6"/>
  <c r="AP16" i="6"/>
  <c r="AO16" i="6"/>
  <c r="BF15" i="6"/>
  <c r="BE15" i="6"/>
  <c r="BD15" i="6"/>
  <c r="BC15" i="6"/>
  <c r="BB15" i="6"/>
  <c r="AX15" i="6"/>
  <c r="AW15" i="6"/>
  <c r="AV15" i="6"/>
  <c r="AQ15" i="6"/>
  <c r="AP15" i="6"/>
  <c r="AO15" i="6"/>
  <c r="BF14" i="6"/>
  <c r="BE14" i="6"/>
  <c r="BD14" i="6"/>
  <c r="BC14" i="6"/>
  <c r="BB14" i="6"/>
  <c r="AX14" i="6"/>
  <c r="AW14" i="6"/>
  <c r="AV14" i="6"/>
  <c r="AQ14" i="6"/>
  <c r="AP14" i="6"/>
  <c r="AO14" i="6"/>
  <c r="BF13" i="6"/>
  <c r="BE13" i="6"/>
  <c r="BD13" i="6"/>
  <c r="BC13" i="6"/>
  <c r="BB13" i="6"/>
  <c r="AX13" i="6"/>
  <c r="AW13" i="6"/>
  <c r="AV13" i="6"/>
  <c r="AQ13" i="6"/>
  <c r="AP13" i="6"/>
  <c r="AO13" i="6"/>
  <c r="BF12" i="6"/>
  <c r="BE12" i="6"/>
  <c r="BD12" i="6"/>
  <c r="BC12" i="6"/>
  <c r="BB12" i="6"/>
  <c r="AX12" i="6"/>
  <c r="AW12" i="6"/>
  <c r="AV12" i="6"/>
  <c r="AQ12" i="6"/>
  <c r="AP12" i="6"/>
  <c r="AO12" i="6"/>
  <c r="BF11" i="6"/>
  <c r="BE11" i="6"/>
  <c r="BD11" i="6"/>
  <c r="BC11" i="6"/>
  <c r="BB11" i="6"/>
  <c r="AX11" i="6"/>
  <c r="AW11" i="6"/>
  <c r="AV11" i="6"/>
  <c r="AQ11" i="6"/>
  <c r="AP11" i="6"/>
  <c r="AO11" i="6"/>
  <c r="BF10" i="6"/>
  <c r="BE10" i="6"/>
  <c r="BD10" i="6"/>
  <c r="BC10" i="6"/>
  <c r="BB10" i="6"/>
  <c r="AX10" i="6"/>
  <c r="AW10" i="6"/>
  <c r="AV10" i="6"/>
  <c r="AQ10" i="6"/>
  <c r="AP10" i="6"/>
  <c r="AO10" i="6"/>
  <c r="BF9" i="6"/>
  <c r="BE9" i="6"/>
  <c r="BD9" i="6"/>
  <c r="BC9" i="6"/>
  <c r="BB9" i="6"/>
  <c r="AX9" i="6"/>
  <c r="AW9" i="6"/>
  <c r="AV9" i="6"/>
  <c r="AQ9" i="6"/>
  <c r="AP9" i="6"/>
  <c r="AO9" i="6"/>
  <c r="BF8" i="6"/>
  <c r="BE8" i="6"/>
  <c r="BD8" i="6"/>
  <c r="BC8" i="6"/>
  <c r="BB8" i="6"/>
  <c r="AX8" i="6"/>
  <c r="AW8" i="6"/>
  <c r="AV8" i="6"/>
  <c r="AQ8" i="6"/>
  <c r="AP8" i="6"/>
  <c r="AO8" i="6"/>
  <c r="BF7" i="6"/>
  <c r="BE7" i="6"/>
  <c r="BD7" i="6"/>
  <c r="BC7" i="6"/>
  <c r="BB7" i="6"/>
  <c r="AX7" i="6"/>
  <c r="AW7" i="6"/>
  <c r="AV7" i="6"/>
  <c r="AQ7" i="6"/>
  <c r="AP7" i="6"/>
  <c r="AO7" i="6"/>
  <c r="BF6" i="6"/>
  <c r="BE6" i="6"/>
  <c r="BD6" i="6"/>
  <c r="BC6" i="6"/>
  <c r="BB6" i="6"/>
  <c r="AX6" i="6"/>
  <c r="AW6" i="6"/>
  <c r="AV6" i="6"/>
  <c r="AQ6" i="6"/>
  <c r="AP6" i="6"/>
  <c r="AO6" i="6"/>
  <c r="BA6" i="6" s="1"/>
  <c r="BF5" i="6"/>
  <c r="BE5" i="6"/>
  <c r="BD5" i="6"/>
  <c r="BC5" i="6"/>
  <c r="BB5" i="6"/>
  <c r="AX5" i="6"/>
  <c r="AW5" i="6"/>
  <c r="AV5" i="6"/>
  <c r="AQ5" i="6"/>
  <c r="AP5" i="6"/>
  <c r="AO5" i="6"/>
  <c r="BF4" i="6"/>
  <c r="BE4" i="6"/>
  <c r="BD4" i="6"/>
  <c r="BC4" i="6"/>
  <c r="BB4" i="6"/>
  <c r="AX4" i="6"/>
  <c r="AW4" i="6"/>
  <c r="AV4" i="6"/>
  <c r="AQ4" i="6"/>
  <c r="AP4" i="6"/>
  <c r="AO4" i="6"/>
  <c r="BP1" i="6"/>
  <c r="BO1" i="6"/>
  <c r="BN1" i="6"/>
  <c r="BM1" i="6"/>
  <c r="BL1" i="6"/>
  <c r="BK1" i="6"/>
  <c r="AZ1" i="6"/>
  <c r="AY1" i="6"/>
  <c r="AU1" i="6"/>
  <c r="AT1" i="6"/>
  <c r="AS1" i="6"/>
  <c r="AR1" i="6"/>
  <c r="AN1" i="6"/>
  <c r="AK1" i="6"/>
  <c r="AJ1" i="6"/>
  <c r="AI1" i="6"/>
  <c r="AH1" i="6"/>
  <c r="AG1" i="6"/>
  <c r="AF1" i="6"/>
  <c r="AE1" i="6"/>
  <c r="AD1" i="6"/>
  <c r="AC1" i="6"/>
  <c r="AB1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BM1" i="1"/>
  <c r="BL1" i="1"/>
  <c r="BK1" i="1"/>
  <c r="BP1" i="1"/>
  <c r="BO1" i="1"/>
  <c r="BN1" i="1"/>
  <c r="C31" i="5"/>
  <c r="C26" i="5"/>
  <c r="C27" i="5" s="1"/>
  <c r="C12" i="5"/>
  <c r="B6" i="5"/>
  <c r="BF544" i="1"/>
  <c r="BE544" i="1"/>
  <c r="BD544" i="1"/>
  <c r="BC544" i="1"/>
  <c r="BB544" i="1"/>
  <c r="AX544" i="1"/>
  <c r="AW544" i="1"/>
  <c r="AV544" i="1"/>
  <c r="AQ544" i="1"/>
  <c r="AP544" i="1"/>
  <c r="AO544" i="1"/>
  <c r="BF543" i="1"/>
  <c r="BE543" i="1"/>
  <c r="BD543" i="1"/>
  <c r="BC543" i="1"/>
  <c r="BB543" i="1"/>
  <c r="AX543" i="1"/>
  <c r="AW543" i="1"/>
  <c r="AV543" i="1"/>
  <c r="AQ543" i="1"/>
  <c r="AP543" i="1"/>
  <c r="AO543" i="1"/>
  <c r="BF542" i="1"/>
  <c r="BE542" i="1"/>
  <c r="BD542" i="1"/>
  <c r="BC542" i="1"/>
  <c r="BB542" i="1"/>
  <c r="AX542" i="1"/>
  <c r="AW542" i="1"/>
  <c r="AV542" i="1"/>
  <c r="AQ542" i="1"/>
  <c r="AP542" i="1"/>
  <c r="AO542" i="1"/>
  <c r="BF541" i="1"/>
  <c r="BE541" i="1"/>
  <c r="BD541" i="1"/>
  <c r="BC541" i="1"/>
  <c r="BB541" i="1"/>
  <c r="AX541" i="1"/>
  <c r="AW541" i="1"/>
  <c r="AV541" i="1"/>
  <c r="AQ541" i="1"/>
  <c r="AP541" i="1"/>
  <c r="AO541" i="1"/>
  <c r="BF540" i="1"/>
  <c r="BE540" i="1"/>
  <c r="BD540" i="1"/>
  <c r="BC540" i="1"/>
  <c r="BB540" i="1"/>
  <c r="AX540" i="1"/>
  <c r="AW540" i="1"/>
  <c r="AV540" i="1"/>
  <c r="AQ540" i="1"/>
  <c r="AP540" i="1"/>
  <c r="AO540" i="1"/>
  <c r="BF539" i="1"/>
  <c r="BE539" i="1"/>
  <c r="BD539" i="1"/>
  <c r="BC539" i="1"/>
  <c r="BB539" i="1"/>
  <c r="AX539" i="1"/>
  <c r="AW539" i="1"/>
  <c r="AV539" i="1"/>
  <c r="AQ539" i="1"/>
  <c r="AP539" i="1"/>
  <c r="AO539" i="1"/>
  <c r="BF538" i="1"/>
  <c r="BE538" i="1"/>
  <c r="BD538" i="1"/>
  <c r="BC538" i="1"/>
  <c r="BB538" i="1"/>
  <c r="AX538" i="1"/>
  <c r="AW538" i="1"/>
  <c r="AV538" i="1"/>
  <c r="AQ538" i="1"/>
  <c r="AP538" i="1"/>
  <c r="AO538" i="1"/>
  <c r="BF537" i="1"/>
  <c r="BE537" i="1"/>
  <c r="BD537" i="1"/>
  <c r="BC537" i="1"/>
  <c r="BB537" i="1"/>
  <c r="AX537" i="1"/>
  <c r="AW537" i="1"/>
  <c r="AV537" i="1"/>
  <c r="AQ537" i="1"/>
  <c r="AP537" i="1"/>
  <c r="AO537" i="1"/>
  <c r="BF536" i="1"/>
  <c r="BE536" i="1"/>
  <c r="BD536" i="1"/>
  <c r="BC536" i="1"/>
  <c r="BB536" i="1"/>
  <c r="AX536" i="1"/>
  <c r="AW536" i="1"/>
  <c r="AV536" i="1"/>
  <c r="AQ536" i="1"/>
  <c r="AP536" i="1"/>
  <c r="AO536" i="1"/>
  <c r="BF535" i="1"/>
  <c r="BE535" i="1"/>
  <c r="BD535" i="1"/>
  <c r="BC535" i="1"/>
  <c r="BB535" i="1"/>
  <c r="AX535" i="1"/>
  <c r="AW535" i="1"/>
  <c r="AV535" i="1"/>
  <c r="AQ535" i="1"/>
  <c r="AP535" i="1"/>
  <c r="AO535" i="1"/>
  <c r="BF534" i="1"/>
  <c r="BE534" i="1"/>
  <c r="BD534" i="1"/>
  <c r="BC534" i="1"/>
  <c r="BB534" i="1"/>
  <c r="AX534" i="1"/>
  <c r="AW534" i="1"/>
  <c r="AV534" i="1"/>
  <c r="AQ534" i="1"/>
  <c r="AP534" i="1"/>
  <c r="AO534" i="1"/>
  <c r="BF533" i="1"/>
  <c r="BE533" i="1"/>
  <c r="BD533" i="1"/>
  <c r="BC533" i="1"/>
  <c r="BB533" i="1"/>
  <c r="AX533" i="1"/>
  <c r="AW533" i="1"/>
  <c r="AV533" i="1"/>
  <c r="AQ533" i="1"/>
  <c r="AP533" i="1"/>
  <c r="AO533" i="1"/>
  <c r="BF532" i="1"/>
  <c r="BE532" i="1"/>
  <c r="BD532" i="1"/>
  <c r="BC532" i="1"/>
  <c r="BB532" i="1"/>
  <c r="AX532" i="1"/>
  <c r="AW532" i="1"/>
  <c r="AV532" i="1"/>
  <c r="AQ532" i="1"/>
  <c r="AP532" i="1"/>
  <c r="AO532" i="1"/>
  <c r="BF531" i="1"/>
  <c r="BE531" i="1"/>
  <c r="BD531" i="1"/>
  <c r="BC531" i="1"/>
  <c r="BB531" i="1"/>
  <c r="AX531" i="1"/>
  <c r="AW531" i="1"/>
  <c r="AV531" i="1"/>
  <c r="AQ531" i="1"/>
  <c r="AP531" i="1"/>
  <c r="AO531" i="1"/>
  <c r="BF530" i="1"/>
  <c r="BE530" i="1"/>
  <c r="BD530" i="1"/>
  <c r="BC530" i="1"/>
  <c r="BB530" i="1"/>
  <c r="AX530" i="1"/>
  <c r="AW530" i="1"/>
  <c r="AV530" i="1"/>
  <c r="AQ530" i="1"/>
  <c r="AP530" i="1"/>
  <c r="AO530" i="1"/>
  <c r="BF529" i="1"/>
  <c r="BE529" i="1"/>
  <c r="BD529" i="1"/>
  <c r="BC529" i="1"/>
  <c r="BB529" i="1"/>
  <c r="AX529" i="1"/>
  <c r="AW529" i="1"/>
  <c r="AV529" i="1"/>
  <c r="AQ529" i="1"/>
  <c r="AP529" i="1"/>
  <c r="AO529" i="1"/>
  <c r="BF528" i="1"/>
  <c r="BE528" i="1"/>
  <c r="BD528" i="1"/>
  <c r="BC528" i="1"/>
  <c r="BB528" i="1"/>
  <c r="AX528" i="1"/>
  <c r="AW528" i="1"/>
  <c r="AV528" i="1"/>
  <c r="AQ528" i="1"/>
  <c r="AP528" i="1"/>
  <c r="AO528" i="1"/>
  <c r="BF527" i="1"/>
  <c r="BE527" i="1"/>
  <c r="BD527" i="1"/>
  <c r="BC527" i="1"/>
  <c r="BB527" i="1"/>
  <c r="AX527" i="1"/>
  <c r="AW527" i="1"/>
  <c r="AV527" i="1"/>
  <c r="AQ527" i="1"/>
  <c r="AP527" i="1"/>
  <c r="AO527" i="1"/>
  <c r="BF526" i="1"/>
  <c r="BE526" i="1"/>
  <c r="BD526" i="1"/>
  <c r="BC526" i="1"/>
  <c r="BB526" i="1"/>
  <c r="AX526" i="1"/>
  <c r="AW526" i="1"/>
  <c r="AV526" i="1"/>
  <c r="AQ526" i="1"/>
  <c r="AP526" i="1"/>
  <c r="AO526" i="1"/>
  <c r="BF525" i="1"/>
  <c r="BE525" i="1"/>
  <c r="BD525" i="1"/>
  <c r="BC525" i="1"/>
  <c r="BB525" i="1"/>
  <c r="AX525" i="1"/>
  <c r="AW525" i="1"/>
  <c r="AV525" i="1"/>
  <c r="AQ525" i="1"/>
  <c r="AP525" i="1"/>
  <c r="AO525" i="1"/>
  <c r="BF524" i="1"/>
  <c r="BE524" i="1"/>
  <c r="BD524" i="1"/>
  <c r="BC524" i="1"/>
  <c r="BB524" i="1"/>
  <c r="AX524" i="1"/>
  <c r="AW524" i="1"/>
  <c r="AV524" i="1"/>
  <c r="AQ524" i="1"/>
  <c r="AP524" i="1"/>
  <c r="AO524" i="1"/>
  <c r="BF523" i="1"/>
  <c r="BE523" i="1"/>
  <c r="BD523" i="1"/>
  <c r="BC523" i="1"/>
  <c r="BB523" i="1"/>
  <c r="AX523" i="1"/>
  <c r="AW523" i="1"/>
  <c r="AV523" i="1"/>
  <c r="AQ523" i="1"/>
  <c r="AP523" i="1"/>
  <c r="AO523" i="1"/>
  <c r="BF522" i="1"/>
  <c r="BE522" i="1"/>
  <c r="BD522" i="1"/>
  <c r="BC522" i="1"/>
  <c r="BB522" i="1"/>
  <c r="AX522" i="1"/>
  <c r="AW522" i="1"/>
  <c r="AV522" i="1"/>
  <c r="AQ522" i="1"/>
  <c r="AP522" i="1"/>
  <c r="AO522" i="1"/>
  <c r="BF521" i="1"/>
  <c r="BE521" i="1"/>
  <c r="BD521" i="1"/>
  <c r="BC521" i="1"/>
  <c r="BB521" i="1"/>
  <c r="AX521" i="1"/>
  <c r="AW521" i="1"/>
  <c r="AV521" i="1"/>
  <c r="AQ521" i="1"/>
  <c r="AP521" i="1"/>
  <c r="AO521" i="1"/>
  <c r="BF520" i="1"/>
  <c r="BE520" i="1"/>
  <c r="BD520" i="1"/>
  <c r="BC520" i="1"/>
  <c r="BB520" i="1"/>
  <c r="AX520" i="1"/>
  <c r="AW520" i="1"/>
  <c r="AV520" i="1"/>
  <c r="AQ520" i="1"/>
  <c r="AP520" i="1"/>
  <c r="AO520" i="1"/>
  <c r="BF519" i="1"/>
  <c r="BE519" i="1"/>
  <c r="BD519" i="1"/>
  <c r="BC519" i="1"/>
  <c r="BB519" i="1"/>
  <c r="AX519" i="1"/>
  <c r="AW519" i="1"/>
  <c r="AV519" i="1"/>
  <c r="AQ519" i="1"/>
  <c r="AP519" i="1"/>
  <c r="AO519" i="1"/>
  <c r="BF518" i="1"/>
  <c r="BE518" i="1"/>
  <c r="BD518" i="1"/>
  <c r="BC518" i="1"/>
  <c r="BB518" i="1"/>
  <c r="AX518" i="1"/>
  <c r="AW518" i="1"/>
  <c r="AV518" i="1"/>
  <c r="AQ518" i="1"/>
  <c r="AP518" i="1"/>
  <c r="AO518" i="1"/>
  <c r="BF517" i="1"/>
  <c r="BE517" i="1"/>
  <c r="BD517" i="1"/>
  <c r="BC517" i="1"/>
  <c r="BB517" i="1"/>
  <c r="AX517" i="1"/>
  <c r="AW517" i="1"/>
  <c r="AV517" i="1"/>
  <c r="AQ517" i="1"/>
  <c r="AP517" i="1"/>
  <c r="AO517" i="1"/>
  <c r="BF516" i="1"/>
  <c r="BE516" i="1"/>
  <c r="BD516" i="1"/>
  <c r="BC516" i="1"/>
  <c r="BB516" i="1"/>
  <c r="AX516" i="1"/>
  <c r="AW516" i="1"/>
  <c r="AV516" i="1"/>
  <c r="AQ516" i="1"/>
  <c r="AP516" i="1"/>
  <c r="AO516" i="1"/>
  <c r="BF515" i="1"/>
  <c r="BE515" i="1"/>
  <c r="BD515" i="1"/>
  <c r="BC515" i="1"/>
  <c r="BB515" i="1"/>
  <c r="AX515" i="1"/>
  <c r="AW515" i="1"/>
  <c r="AV515" i="1"/>
  <c r="AQ515" i="1"/>
  <c r="AP515" i="1"/>
  <c r="AO515" i="1"/>
  <c r="BF514" i="1"/>
  <c r="BE514" i="1"/>
  <c r="BD514" i="1"/>
  <c r="BC514" i="1"/>
  <c r="BB514" i="1"/>
  <c r="AX514" i="1"/>
  <c r="AW514" i="1"/>
  <c r="AV514" i="1"/>
  <c r="AQ514" i="1"/>
  <c r="AP514" i="1"/>
  <c r="AO514" i="1"/>
  <c r="BF513" i="1"/>
  <c r="BE513" i="1"/>
  <c r="BD513" i="1"/>
  <c r="BC513" i="1"/>
  <c r="BB513" i="1"/>
  <c r="AX513" i="1"/>
  <c r="AW513" i="1"/>
  <c r="AV513" i="1"/>
  <c r="AQ513" i="1"/>
  <c r="AP513" i="1"/>
  <c r="AO513" i="1"/>
  <c r="BF512" i="1"/>
  <c r="BE512" i="1"/>
  <c r="BD512" i="1"/>
  <c r="BC512" i="1"/>
  <c r="BB512" i="1"/>
  <c r="AX512" i="1"/>
  <c r="AW512" i="1"/>
  <c r="AV512" i="1"/>
  <c r="AQ512" i="1"/>
  <c r="AP512" i="1"/>
  <c r="AO512" i="1"/>
  <c r="BF511" i="1"/>
  <c r="BE511" i="1"/>
  <c r="BD511" i="1"/>
  <c r="BC511" i="1"/>
  <c r="BB511" i="1"/>
  <c r="AX511" i="1"/>
  <c r="AW511" i="1"/>
  <c r="AV511" i="1"/>
  <c r="AQ511" i="1"/>
  <c r="AP511" i="1"/>
  <c r="AO511" i="1"/>
  <c r="BF510" i="1"/>
  <c r="BE510" i="1"/>
  <c r="BD510" i="1"/>
  <c r="BC510" i="1"/>
  <c r="BB510" i="1"/>
  <c r="AX510" i="1"/>
  <c r="AW510" i="1"/>
  <c r="AV510" i="1"/>
  <c r="AQ510" i="1"/>
  <c r="AP510" i="1"/>
  <c r="AO510" i="1"/>
  <c r="BF509" i="1"/>
  <c r="BE509" i="1"/>
  <c r="BD509" i="1"/>
  <c r="BC509" i="1"/>
  <c r="BB509" i="1"/>
  <c r="AX509" i="1"/>
  <c r="AW509" i="1"/>
  <c r="AV509" i="1"/>
  <c r="AQ509" i="1"/>
  <c r="AP509" i="1"/>
  <c r="AO509" i="1"/>
  <c r="BF508" i="1"/>
  <c r="BE508" i="1"/>
  <c r="BD508" i="1"/>
  <c r="BC508" i="1"/>
  <c r="BB508" i="1"/>
  <c r="AX508" i="1"/>
  <c r="AW508" i="1"/>
  <c r="AV508" i="1"/>
  <c r="AQ508" i="1"/>
  <c r="AP508" i="1"/>
  <c r="AO508" i="1"/>
  <c r="BF507" i="1"/>
  <c r="BE507" i="1"/>
  <c r="BD507" i="1"/>
  <c r="BC507" i="1"/>
  <c r="BB507" i="1"/>
  <c r="AX507" i="1"/>
  <c r="AW507" i="1"/>
  <c r="AV507" i="1"/>
  <c r="AQ507" i="1"/>
  <c r="AP507" i="1"/>
  <c r="AO507" i="1"/>
  <c r="BF506" i="1"/>
  <c r="BE506" i="1"/>
  <c r="BD506" i="1"/>
  <c r="BC506" i="1"/>
  <c r="BB506" i="1"/>
  <c r="AX506" i="1"/>
  <c r="AW506" i="1"/>
  <c r="AV506" i="1"/>
  <c r="AQ506" i="1"/>
  <c r="AP506" i="1"/>
  <c r="AO506" i="1"/>
  <c r="BF505" i="1"/>
  <c r="BE505" i="1"/>
  <c r="BD505" i="1"/>
  <c r="BC505" i="1"/>
  <c r="BB505" i="1"/>
  <c r="AX505" i="1"/>
  <c r="AW505" i="1"/>
  <c r="AV505" i="1"/>
  <c r="AQ505" i="1"/>
  <c r="AP505" i="1"/>
  <c r="AO505" i="1"/>
  <c r="BF504" i="1"/>
  <c r="BE504" i="1"/>
  <c r="BD504" i="1"/>
  <c r="BC504" i="1"/>
  <c r="BB504" i="1"/>
  <c r="AX504" i="1"/>
  <c r="AW504" i="1"/>
  <c r="AV504" i="1"/>
  <c r="AQ504" i="1"/>
  <c r="AP504" i="1"/>
  <c r="AO504" i="1"/>
  <c r="BF503" i="1"/>
  <c r="BE503" i="1"/>
  <c r="BD503" i="1"/>
  <c r="BC503" i="1"/>
  <c r="BB503" i="1"/>
  <c r="AX503" i="1"/>
  <c r="AW503" i="1"/>
  <c r="AV503" i="1"/>
  <c r="AQ503" i="1"/>
  <c r="AP503" i="1"/>
  <c r="AO503" i="1"/>
  <c r="BF502" i="1"/>
  <c r="BE502" i="1"/>
  <c r="BD502" i="1"/>
  <c r="BC502" i="1"/>
  <c r="BB502" i="1"/>
  <c r="AX502" i="1"/>
  <c r="AW502" i="1"/>
  <c r="AV502" i="1"/>
  <c r="AQ502" i="1"/>
  <c r="AP502" i="1"/>
  <c r="AO502" i="1"/>
  <c r="BF501" i="1"/>
  <c r="BE501" i="1"/>
  <c r="BD501" i="1"/>
  <c r="BC501" i="1"/>
  <c r="BB501" i="1"/>
  <c r="AX501" i="1"/>
  <c r="AW501" i="1"/>
  <c r="AV501" i="1"/>
  <c r="AQ501" i="1"/>
  <c r="AP501" i="1"/>
  <c r="AO501" i="1"/>
  <c r="BF500" i="1"/>
  <c r="BE500" i="1"/>
  <c r="BD500" i="1"/>
  <c r="BC500" i="1"/>
  <c r="BB500" i="1"/>
  <c r="AX500" i="1"/>
  <c r="AW500" i="1"/>
  <c r="AV500" i="1"/>
  <c r="AQ500" i="1"/>
  <c r="AP500" i="1"/>
  <c r="AO500" i="1"/>
  <c r="BF499" i="1"/>
  <c r="BE499" i="1"/>
  <c r="BD499" i="1"/>
  <c r="BC499" i="1"/>
  <c r="BB499" i="1"/>
  <c r="AX499" i="1"/>
  <c r="AW499" i="1"/>
  <c r="AV499" i="1"/>
  <c r="AQ499" i="1"/>
  <c r="AP499" i="1"/>
  <c r="AO499" i="1"/>
  <c r="BF498" i="1"/>
  <c r="BE498" i="1"/>
  <c r="BD498" i="1"/>
  <c r="BC498" i="1"/>
  <c r="BB498" i="1"/>
  <c r="AX498" i="1"/>
  <c r="AW498" i="1"/>
  <c r="AV498" i="1"/>
  <c r="AQ498" i="1"/>
  <c r="AP498" i="1"/>
  <c r="AO498" i="1"/>
  <c r="BF497" i="1"/>
  <c r="BE497" i="1"/>
  <c r="BD497" i="1"/>
  <c r="BC497" i="1"/>
  <c r="BB497" i="1"/>
  <c r="AX497" i="1"/>
  <c r="AW497" i="1"/>
  <c r="AV497" i="1"/>
  <c r="AQ497" i="1"/>
  <c r="AP497" i="1"/>
  <c r="AO497" i="1"/>
  <c r="BF496" i="1"/>
  <c r="BE496" i="1"/>
  <c r="BD496" i="1"/>
  <c r="BC496" i="1"/>
  <c r="BB496" i="1"/>
  <c r="AX496" i="1"/>
  <c r="AW496" i="1"/>
  <c r="AV496" i="1"/>
  <c r="AQ496" i="1"/>
  <c r="AP496" i="1"/>
  <c r="AO496" i="1"/>
  <c r="BF495" i="1"/>
  <c r="BE495" i="1"/>
  <c r="BD495" i="1"/>
  <c r="BC495" i="1"/>
  <c r="BB495" i="1"/>
  <c r="AX495" i="1"/>
  <c r="AW495" i="1"/>
  <c r="AV495" i="1"/>
  <c r="AQ495" i="1"/>
  <c r="AP495" i="1"/>
  <c r="AO495" i="1"/>
  <c r="BF494" i="1"/>
  <c r="BE494" i="1"/>
  <c r="BD494" i="1"/>
  <c r="BC494" i="1"/>
  <c r="BB494" i="1"/>
  <c r="AX494" i="1"/>
  <c r="AW494" i="1"/>
  <c r="AV494" i="1"/>
  <c r="AQ494" i="1"/>
  <c r="AP494" i="1"/>
  <c r="AO494" i="1"/>
  <c r="BF493" i="1"/>
  <c r="BE493" i="1"/>
  <c r="BD493" i="1"/>
  <c r="BC493" i="1"/>
  <c r="BB493" i="1"/>
  <c r="AX493" i="1"/>
  <c r="AW493" i="1"/>
  <c r="AV493" i="1"/>
  <c r="AQ493" i="1"/>
  <c r="AP493" i="1"/>
  <c r="AO493" i="1"/>
  <c r="BF492" i="1"/>
  <c r="BE492" i="1"/>
  <c r="BD492" i="1"/>
  <c r="BC492" i="1"/>
  <c r="BB492" i="1"/>
  <c r="AX492" i="1"/>
  <c r="AW492" i="1"/>
  <c r="AV492" i="1"/>
  <c r="AQ492" i="1"/>
  <c r="AP492" i="1"/>
  <c r="AO492" i="1"/>
  <c r="BF491" i="1"/>
  <c r="BE491" i="1"/>
  <c r="BD491" i="1"/>
  <c r="BC491" i="1"/>
  <c r="BB491" i="1"/>
  <c r="AX491" i="1"/>
  <c r="AW491" i="1"/>
  <c r="AV491" i="1"/>
  <c r="AQ491" i="1"/>
  <c r="AP491" i="1"/>
  <c r="AO491" i="1"/>
  <c r="BF490" i="1"/>
  <c r="BE490" i="1"/>
  <c r="BD490" i="1"/>
  <c r="BC490" i="1"/>
  <c r="BB490" i="1"/>
  <c r="AX490" i="1"/>
  <c r="AW490" i="1"/>
  <c r="AV490" i="1"/>
  <c r="AQ490" i="1"/>
  <c r="AP490" i="1"/>
  <c r="AO490" i="1"/>
  <c r="BF489" i="1"/>
  <c r="BE489" i="1"/>
  <c r="BD489" i="1"/>
  <c r="BC489" i="1"/>
  <c r="BB489" i="1"/>
  <c r="AX489" i="1"/>
  <c r="AW489" i="1"/>
  <c r="AV489" i="1"/>
  <c r="AQ489" i="1"/>
  <c r="AP489" i="1"/>
  <c r="AO489" i="1"/>
  <c r="BF488" i="1"/>
  <c r="BE488" i="1"/>
  <c r="BD488" i="1"/>
  <c r="BC488" i="1"/>
  <c r="BB488" i="1"/>
  <c r="AX488" i="1"/>
  <c r="AW488" i="1"/>
  <c r="AV488" i="1"/>
  <c r="AQ488" i="1"/>
  <c r="AP488" i="1"/>
  <c r="AO488" i="1"/>
  <c r="BF487" i="1"/>
  <c r="BE487" i="1"/>
  <c r="BD487" i="1"/>
  <c r="BC487" i="1"/>
  <c r="BB487" i="1"/>
  <c r="AX487" i="1"/>
  <c r="AW487" i="1"/>
  <c r="AV487" i="1"/>
  <c r="AQ487" i="1"/>
  <c r="AP487" i="1"/>
  <c r="AO487" i="1"/>
  <c r="BF486" i="1"/>
  <c r="BE486" i="1"/>
  <c r="BD486" i="1"/>
  <c r="BC486" i="1"/>
  <c r="BB486" i="1"/>
  <c r="AX486" i="1"/>
  <c r="AW486" i="1"/>
  <c r="AV486" i="1"/>
  <c r="AQ486" i="1"/>
  <c r="AP486" i="1"/>
  <c r="AO486" i="1"/>
  <c r="BF485" i="1"/>
  <c r="BE485" i="1"/>
  <c r="BD485" i="1"/>
  <c r="BC485" i="1"/>
  <c r="BB485" i="1"/>
  <c r="AX485" i="1"/>
  <c r="AW485" i="1"/>
  <c r="AV485" i="1"/>
  <c r="AQ485" i="1"/>
  <c r="AP485" i="1"/>
  <c r="AO485" i="1"/>
  <c r="BF484" i="1"/>
  <c r="BE484" i="1"/>
  <c r="BD484" i="1"/>
  <c r="BC484" i="1"/>
  <c r="BB484" i="1"/>
  <c r="AX484" i="1"/>
  <c r="AW484" i="1"/>
  <c r="AV484" i="1"/>
  <c r="AQ484" i="1"/>
  <c r="AP484" i="1"/>
  <c r="AO484" i="1"/>
  <c r="BF483" i="1"/>
  <c r="BE483" i="1"/>
  <c r="BD483" i="1"/>
  <c r="BC483" i="1"/>
  <c r="BB483" i="1"/>
  <c r="AX483" i="1"/>
  <c r="AW483" i="1"/>
  <c r="AV483" i="1"/>
  <c r="AQ483" i="1"/>
  <c r="AP483" i="1"/>
  <c r="AO483" i="1"/>
  <c r="BF482" i="1"/>
  <c r="BE482" i="1"/>
  <c r="BD482" i="1"/>
  <c r="BC482" i="1"/>
  <c r="BB482" i="1"/>
  <c r="AX482" i="1"/>
  <c r="AW482" i="1"/>
  <c r="AV482" i="1"/>
  <c r="AQ482" i="1"/>
  <c r="AP482" i="1"/>
  <c r="AO482" i="1"/>
  <c r="BF481" i="1"/>
  <c r="BE481" i="1"/>
  <c r="BD481" i="1"/>
  <c r="BC481" i="1"/>
  <c r="BB481" i="1"/>
  <c r="AX481" i="1"/>
  <c r="AW481" i="1"/>
  <c r="AV481" i="1"/>
  <c r="AQ481" i="1"/>
  <c r="AP481" i="1"/>
  <c r="AO481" i="1"/>
  <c r="BF480" i="1"/>
  <c r="BE480" i="1"/>
  <c r="BD480" i="1"/>
  <c r="BC480" i="1"/>
  <c r="BB480" i="1"/>
  <c r="AX480" i="1"/>
  <c r="AW480" i="1"/>
  <c r="AV480" i="1"/>
  <c r="AQ480" i="1"/>
  <c r="AP480" i="1"/>
  <c r="AO480" i="1"/>
  <c r="BF479" i="1"/>
  <c r="BE479" i="1"/>
  <c r="BD479" i="1"/>
  <c r="BC479" i="1"/>
  <c r="BB479" i="1"/>
  <c r="AX479" i="1"/>
  <c r="AW479" i="1"/>
  <c r="AV479" i="1"/>
  <c r="AQ479" i="1"/>
  <c r="AP479" i="1"/>
  <c r="AO479" i="1"/>
  <c r="BF478" i="1"/>
  <c r="BE478" i="1"/>
  <c r="BD478" i="1"/>
  <c r="BC478" i="1"/>
  <c r="BB478" i="1"/>
  <c r="AX478" i="1"/>
  <c r="AW478" i="1"/>
  <c r="AV478" i="1"/>
  <c r="AQ478" i="1"/>
  <c r="AP478" i="1"/>
  <c r="AO478" i="1"/>
  <c r="BF477" i="1"/>
  <c r="BE477" i="1"/>
  <c r="BD477" i="1"/>
  <c r="BC477" i="1"/>
  <c r="BB477" i="1"/>
  <c r="AX477" i="1"/>
  <c r="AW477" i="1"/>
  <c r="AV477" i="1"/>
  <c r="AQ477" i="1"/>
  <c r="AP477" i="1"/>
  <c r="AO477" i="1"/>
  <c r="BF476" i="1"/>
  <c r="BE476" i="1"/>
  <c r="BD476" i="1"/>
  <c r="BC476" i="1"/>
  <c r="BB476" i="1"/>
  <c r="AX476" i="1"/>
  <c r="AW476" i="1"/>
  <c r="AV476" i="1"/>
  <c r="AQ476" i="1"/>
  <c r="AP476" i="1"/>
  <c r="AO476" i="1"/>
  <c r="BF475" i="1"/>
  <c r="BE475" i="1"/>
  <c r="BD475" i="1"/>
  <c r="BC475" i="1"/>
  <c r="BB475" i="1"/>
  <c r="AX475" i="1"/>
  <c r="AW475" i="1"/>
  <c r="AV475" i="1"/>
  <c r="AQ475" i="1"/>
  <c r="AP475" i="1"/>
  <c r="AO475" i="1"/>
  <c r="BF474" i="1"/>
  <c r="BE474" i="1"/>
  <c r="BD474" i="1"/>
  <c r="BC474" i="1"/>
  <c r="BB474" i="1"/>
  <c r="AX474" i="1"/>
  <c r="AW474" i="1"/>
  <c r="AV474" i="1"/>
  <c r="AQ474" i="1"/>
  <c r="AP474" i="1"/>
  <c r="AO474" i="1"/>
  <c r="BF473" i="1"/>
  <c r="BE473" i="1"/>
  <c r="BD473" i="1"/>
  <c r="BC473" i="1"/>
  <c r="BB473" i="1"/>
  <c r="AX473" i="1"/>
  <c r="AW473" i="1"/>
  <c r="AV473" i="1"/>
  <c r="AQ473" i="1"/>
  <c r="AP473" i="1"/>
  <c r="AO473" i="1"/>
  <c r="BF472" i="1"/>
  <c r="BE472" i="1"/>
  <c r="BD472" i="1"/>
  <c r="BC472" i="1"/>
  <c r="BB472" i="1"/>
  <c r="AX472" i="1"/>
  <c r="AW472" i="1"/>
  <c r="AV472" i="1"/>
  <c r="AQ472" i="1"/>
  <c r="AP472" i="1"/>
  <c r="AO472" i="1"/>
  <c r="BF471" i="1"/>
  <c r="BE471" i="1"/>
  <c r="BD471" i="1"/>
  <c r="BC471" i="1"/>
  <c r="BB471" i="1"/>
  <c r="AX471" i="1"/>
  <c r="AW471" i="1"/>
  <c r="AV471" i="1"/>
  <c r="AQ471" i="1"/>
  <c r="AP471" i="1"/>
  <c r="AO471" i="1"/>
  <c r="BF470" i="1"/>
  <c r="BE470" i="1"/>
  <c r="BD470" i="1"/>
  <c r="BC470" i="1"/>
  <c r="BB470" i="1"/>
  <c r="AX470" i="1"/>
  <c r="AW470" i="1"/>
  <c r="AV470" i="1"/>
  <c r="AQ470" i="1"/>
  <c r="AP470" i="1"/>
  <c r="AO470" i="1"/>
  <c r="BF469" i="1"/>
  <c r="BE469" i="1"/>
  <c r="BD469" i="1"/>
  <c r="BC469" i="1"/>
  <c r="BB469" i="1"/>
  <c r="AX469" i="1"/>
  <c r="AW469" i="1"/>
  <c r="AV469" i="1"/>
  <c r="AQ469" i="1"/>
  <c r="AP469" i="1"/>
  <c r="AO469" i="1"/>
  <c r="BF468" i="1"/>
  <c r="BE468" i="1"/>
  <c r="BD468" i="1"/>
  <c r="BC468" i="1"/>
  <c r="BB468" i="1"/>
  <c r="AX468" i="1"/>
  <c r="AW468" i="1"/>
  <c r="AV468" i="1"/>
  <c r="AQ468" i="1"/>
  <c r="AP468" i="1"/>
  <c r="AO468" i="1"/>
  <c r="BF467" i="1"/>
  <c r="BE467" i="1"/>
  <c r="BD467" i="1"/>
  <c r="BC467" i="1"/>
  <c r="BB467" i="1"/>
  <c r="AX467" i="1"/>
  <c r="AW467" i="1"/>
  <c r="AV467" i="1"/>
  <c r="AQ467" i="1"/>
  <c r="AP467" i="1"/>
  <c r="AO467" i="1"/>
  <c r="BF466" i="1"/>
  <c r="BE466" i="1"/>
  <c r="BD466" i="1"/>
  <c r="BC466" i="1"/>
  <c r="BB466" i="1"/>
  <c r="AX466" i="1"/>
  <c r="AW466" i="1"/>
  <c r="AV466" i="1"/>
  <c r="AQ466" i="1"/>
  <c r="AP466" i="1"/>
  <c r="AO466" i="1"/>
  <c r="BF465" i="1"/>
  <c r="BE465" i="1"/>
  <c r="BD465" i="1"/>
  <c r="BC465" i="1"/>
  <c r="BB465" i="1"/>
  <c r="AX465" i="1"/>
  <c r="AW465" i="1"/>
  <c r="AV465" i="1"/>
  <c r="AQ465" i="1"/>
  <c r="AP465" i="1"/>
  <c r="AO465" i="1"/>
  <c r="BF464" i="1"/>
  <c r="BE464" i="1"/>
  <c r="BD464" i="1"/>
  <c r="BC464" i="1"/>
  <c r="BB464" i="1"/>
  <c r="AX464" i="1"/>
  <c r="AW464" i="1"/>
  <c r="AV464" i="1"/>
  <c r="AQ464" i="1"/>
  <c r="AP464" i="1"/>
  <c r="AO464" i="1"/>
  <c r="BF463" i="1"/>
  <c r="BE463" i="1"/>
  <c r="BD463" i="1"/>
  <c r="BC463" i="1"/>
  <c r="BB463" i="1"/>
  <c r="AX463" i="1"/>
  <c r="AW463" i="1"/>
  <c r="AV463" i="1"/>
  <c r="AQ463" i="1"/>
  <c r="AP463" i="1"/>
  <c r="AO463" i="1"/>
  <c r="BF462" i="1"/>
  <c r="BE462" i="1"/>
  <c r="BD462" i="1"/>
  <c r="BC462" i="1"/>
  <c r="BB462" i="1"/>
  <c r="AX462" i="1"/>
  <c r="AW462" i="1"/>
  <c r="AV462" i="1"/>
  <c r="AQ462" i="1"/>
  <c r="AP462" i="1"/>
  <c r="AO462" i="1"/>
  <c r="BF461" i="1"/>
  <c r="BE461" i="1"/>
  <c r="BD461" i="1"/>
  <c r="BC461" i="1"/>
  <c r="BB461" i="1"/>
  <c r="AX461" i="1"/>
  <c r="AW461" i="1"/>
  <c r="AV461" i="1"/>
  <c r="AQ461" i="1"/>
  <c r="AP461" i="1"/>
  <c r="AO461" i="1"/>
  <c r="BF460" i="1"/>
  <c r="BE460" i="1"/>
  <c r="BD460" i="1"/>
  <c r="BC460" i="1"/>
  <c r="BB460" i="1"/>
  <c r="AX460" i="1"/>
  <c r="AW460" i="1"/>
  <c r="AV460" i="1"/>
  <c r="AQ460" i="1"/>
  <c r="AP460" i="1"/>
  <c r="AO460" i="1"/>
  <c r="BF459" i="1"/>
  <c r="BE459" i="1"/>
  <c r="BD459" i="1"/>
  <c r="BC459" i="1"/>
  <c r="BB459" i="1"/>
  <c r="AX459" i="1"/>
  <c r="AW459" i="1"/>
  <c r="AV459" i="1"/>
  <c r="AQ459" i="1"/>
  <c r="AP459" i="1"/>
  <c r="AO459" i="1"/>
  <c r="BF458" i="1"/>
  <c r="BE458" i="1"/>
  <c r="BD458" i="1"/>
  <c r="BC458" i="1"/>
  <c r="BB458" i="1"/>
  <c r="AX458" i="1"/>
  <c r="AW458" i="1"/>
  <c r="AV458" i="1"/>
  <c r="AQ458" i="1"/>
  <c r="AP458" i="1"/>
  <c r="AO458" i="1"/>
  <c r="BF457" i="1"/>
  <c r="BE457" i="1"/>
  <c r="BD457" i="1"/>
  <c r="BC457" i="1"/>
  <c r="BB457" i="1"/>
  <c r="AX457" i="1"/>
  <c r="AW457" i="1"/>
  <c r="AV457" i="1"/>
  <c r="AQ457" i="1"/>
  <c r="AP457" i="1"/>
  <c r="AO457" i="1"/>
  <c r="BF456" i="1"/>
  <c r="BE456" i="1"/>
  <c r="BD456" i="1"/>
  <c r="BC456" i="1"/>
  <c r="BB456" i="1"/>
  <c r="AX456" i="1"/>
  <c r="AW456" i="1"/>
  <c r="AV456" i="1"/>
  <c r="AQ456" i="1"/>
  <c r="AP456" i="1"/>
  <c r="AO456" i="1"/>
  <c r="BF455" i="1"/>
  <c r="BE455" i="1"/>
  <c r="BD455" i="1"/>
  <c r="BC455" i="1"/>
  <c r="BB455" i="1"/>
  <c r="AX455" i="1"/>
  <c r="AW455" i="1"/>
  <c r="AV455" i="1"/>
  <c r="AQ455" i="1"/>
  <c r="AP455" i="1"/>
  <c r="AO455" i="1"/>
  <c r="BF454" i="1"/>
  <c r="BE454" i="1"/>
  <c r="BD454" i="1"/>
  <c r="BC454" i="1"/>
  <c r="BB454" i="1"/>
  <c r="AX454" i="1"/>
  <c r="AW454" i="1"/>
  <c r="AV454" i="1"/>
  <c r="AQ454" i="1"/>
  <c r="AP454" i="1"/>
  <c r="AO454" i="1"/>
  <c r="BF453" i="1"/>
  <c r="BE453" i="1"/>
  <c r="BD453" i="1"/>
  <c r="BC453" i="1"/>
  <c r="BB453" i="1"/>
  <c r="AX453" i="1"/>
  <c r="AW453" i="1"/>
  <c r="AV453" i="1"/>
  <c r="AQ453" i="1"/>
  <c r="AP453" i="1"/>
  <c r="AO453" i="1"/>
  <c r="BF452" i="1"/>
  <c r="BE452" i="1"/>
  <c r="BD452" i="1"/>
  <c r="BC452" i="1"/>
  <c r="BB452" i="1"/>
  <c r="AX452" i="1"/>
  <c r="AW452" i="1"/>
  <c r="AV452" i="1"/>
  <c r="AQ452" i="1"/>
  <c r="AP452" i="1"/>
  <c r="AO452" i="1"/>
  <c r="BF451" i="1"/>
  <c r="BE451" i="1"/>
  <c r="BD451" i="1"/>
  <c r="BC451" i="1"/>
  <c r="BB451" i="1"/>
  <c r="AX451" i="1"/>
  <c r="AW451" i="1"/>
  <c r="AV451" i="1"/>
  <c r="AQ451" i="1"/>
  <c r="AP451" i="1"/>
  <c r="AO451" i="1"/>
  <c r="BF450" i="1"/>
  <c r="BE450" i="1"/>
  <c r="BD450" i="1"/>
  <c r="BC450" i="1"/>
  <c r="BB450" i="1"/>
  <c r="AX450" i="1"/>
  <c r="AW450" i="1"/>
  <c r="AV450" i="1"/>
  <c r="AQ450" i="1"/>
  <c r="AP450" i="1"/>
  <c r="AO450" i="1"/>
  <c r="BF449" i="1"/>
  <c r="BE449" i="1"/>
  <c r="BD449" i="1"/>
  <c r="BC449" i="1"/>
  <c r="BB449" i="1"/>
  <c r="AX449" i="1"/>
  <c r="AW449" i="1"/>
  <c r="AV449" i="1"/>
  <c r="AQ449" i="1"/>
  <c r="AP449" i="1"/>
  <c r="AO449" i="1"/>
  <c r="BF448" i="1"/>
  <c r="BE448" i="1"/>
  <c r="BD448" i="1"/>
  <c r="BC448" i="1"/>
  <c r="BB448" i="1"/>
  <c r="AX448" i="1"/>
  <c r="AW448" i="1"/>
  <c r="AV448" i="1"/>
  <c r="AQ448" i="1"/>
  <c r="AP448" i="1"/>
  <c r="AO448" i="1"/>
  <c r="BF447" i="1"/>
  <c r="BE447" i="1"/>
  <c r="BD447" i="1"/>
  <c r="BC447" i="1"/>
  <c r="BB447" i="1"/>
  <c r="AX447" i="1"/>
  <c r="AW447" i="1"/>
  <c r="AV447" i="1"/>
  <c r="AQ447" i="1"/>
  <c r="AP447" i="1"/>
  <c r="AO447" i="1"/>
  <c r="BF446" i="1"/>
  <c r="BE446" i="1"/>
  <c r="BD446" i="1"/>
  <c r="BC446" i="1"/>
  <c r="BB446" i="1"/>
  <c r="AX446" i="1"/>
  <c r="AW446" i="1"/>
  <c r="AV446" i="1"/>
  <c r="AQ446" i="1"/>
  <c r="AP446" i="1"/>
  <c r="AO446" i="1"/>
  <c r="BF445" i="1"/>
  <c r="BE445" i="1"/>
  <c r="BD445" i="1"/>
  <c r="BC445" i="1"/>
  <c r="BB445" i="1"/>
  <c r="AX445" i="1"/>
  <c r="AW445" i="1"/>
  <c r="AV445" i="1"/>
  <c r="AQ445" i="1"/>
  <c r="AP445" i="1"/>
  <c r="AO445" i="1"/>
  <c r="BF444" i="1"/>
  <c r="BE444" i="1"/>
  <c r="BD444" i="1"/>
  <c r="BC444" i="1"/>
  <c r="BB444" i="1"/>
  <c r="AX444" i="1"/>
  <c r="AW444" i="1"/>
  <c r="AV444" i="1"/>
  <c r="AQ444" i="1"/>
  <c r="AP444" i="1"/>
  <c r="AO444" i="1"/>
  <c r="BF443" i="1"/>
  <c r="BE443" i="1"/>
  <c r="BD443" i="1"/>
  <c r="BC443" i="1"/>
  <c r="BB443" i="1"/>
  <c r="AX443" i="1"/>
  <c r="AW443" i="1"/>
  <c r="AV443" i="1"/>
  <c r="AQ443" i="1"/>
  <c r="AP443" i="1"/>
  <c r="AO443" i="1"/>
  <c r="BF442" i="1"/>
  <c r="BE442" i="1"/>
  <c r="BD442" i="1"/>
  <c r="BC442" i="1"/>
  <c r="BB442" i="1"/>
  <c r="AX442" i="1"/>
  <c r="AW442" i="1"/>
  <c r="AV442" i="1"/>
  <c r="AQ442" i="1"/>
  <c r="AP442" i="1"/>
  <c r="AO442" i="1"/>
  <c r="BF441" i="1"/>
  <c r="BE441" i="1"/>
  <c r="BD441" i="1"/>
  <c r="BC441" i="1"/>
  <c r="BB441" i="1"/>
  <c r="AX441" i="1"/>
  <c r="AW441" i="1"/>
  <c r="AV441" i="1"/>
  <c r="AQ441" i="1"/>
  <c r="AP441" i="1"/>
  <c r="AO441" i="1"/>
  <c r="BF440" i="1"/>
  <c r="BE440" i="1"/>
  <c r="BD440" i="1"/>
  <c r="BC440" i="1"/>
  <c r="BB440" i="1"/>
  <c r="AX440" i="1"/>
  <c r="AW440" i="1"/>
  <c r="AV440" i="1"/>
  <c r="AQ440" i="1"/>
  <c r="AP440" i="1"/>
  <c r="AO440" i="1"/>
  <c r="BF439" i="1"/>
  <c r="BE439" i="1"/>
  <c r="BD439" i="1"/>
  <c r="BC439" i="1"/>
  <c r="BB439" i="1"/>
  <c r="AX439" i="1"/>
  <c r="AW439" i="1"/>
  <c r="AV439" i="1"/>
  <c r="AQ439" i="1"/>
  <c r="AP439" i="1"/>
  <c r="AO439" i="1"/>
  <c r="BF438" i="1"/>
  <c r="BE438" i="1"/>
  <c r="BD438" i="1"/>
  <c r="BC438" i="1"/>
  <c r="BB438" i="1"/>
  <c r="AX438" i="1"/>
  <c r="AW438" i="1"/>
  <c r="AV438" i="1"/>
  <c r="AQ438" i="1"/>
  <c r="AP438" i="1"/>
  <c r="AO438" i="1"/>
  <c r="BF437" i="1"/>
  <c r="BE437" i="1"/>
  <c r="BD437" i="1"/>
  <c r="BC437" i="1"/>
  <c r="BB437" i="1"/>
  <c r="AX437" i="1"/>
  <c r="AW437" i="1"/>
  <c r="AV437" i="1"/>
  <c r="AQ437" i="1"/>
  <c r="AP437" i="1"/>
  <c r="AO437" i="1"/>
  <c r="BF436" i="1"/>
  <c r="BE436" i="1"/>
  <c r="BD436" i="1"/>
  <c r="BC436" i="1"/>
  <c r="BB436" i="1"/>
  <c r="AX436" i="1"/>
  <c r="AW436" i="1"/>
  <c r="AV436" i="1"/>
  <c r="AQ436" i="1"/>
  <c r="AP436" i="1"/>
  <c r="AO436" i="1"/>
  <c r="BF435" i="1"/>
  <c r="BE435" i="1"/>
  <c r="BD435" i="1"/>
  <c r="BC435" i="1"/>
  <c r="BB435" i="1"/>
  <c r="AX435" i="1"/>
  <c r="AW435" i="1"/>
  <c r="AV435" i="1"/>
  <c r="AQ435" i="1"/>
  <c r="AP435" i="1"/>
  <c r="AO435" i="1"/>
  <c r="BF434" i="1"/>
  <c r="BE434" i="1"/>
  <c r="BD434" i="1"/>
  <c r="BC434" i="1"/>
  <c r="BB434" i="1"/>
  <c r="AX434" i="1"/>
  <c r="AW434" i="1"/>
  <c r="AV434" i="1"/>
  <c r="AQ434" i="1"/>
  <c r="AP434" i="1"/>
  <c r="AO434" i="1"/>
  <c r="BF433" i="1"/>
  <c r="BE433" i="1"/>
  <c r="BD433" i="1"/>
  <c r="BC433" i="1"/>
  <c r="BB433" i="1"/>
  <c r="AX433" i="1"/>
  <c r="AW433" i="1"/>
  <c r="AV433" i="1"/>
  <c r="AQ433" i="1"/>
  <c r="AP433" i="1"/>
  <c r="AO433" i="1"/>
  <c r="BF432" i="1"/>
  <c r="BE432" i="1"/>
  <c r="BD432" i="1"/>
  <c r="BC432" i="1"/>
  <c r="BB432" i="1"/>
  <c r="AX432" i="1"/>
  <c r="AW432" i="1"/>
  <c r="AV432" i="1"/>
  <c r="AQ432" i="1"/>
  <c r="AP432" i="1"/>
  <c r="AO432" i="1"/>
  <c r="BF431" i="1"/>
  <c r="BE431" i="1"/>
  <c r="BD431" i="1"/>
  <c r="BC431" i="1"/>
  <c r="BB431" i="1"/>
  <c r="AX431" i="1"/>
  <c r="AW431" i="1"/>
  <c r="AV431" i="1"/>
  <c r="AQ431" i="1"/>
  <c r="AP431" i="1"/>
  <c r="AO431" i="1"/>
  <c r="BF430" i="1"/>
  <c r="BE430" i="1"/>
  <c r="BD430" i="1"/>
  <c r="BC430" i="1"/>
  <c r="BB430" i="1"/>
  <c r="AX430" i="1"/>
  <c r="AW430" i="1"/>
  <c r="AV430" i="1"/>
  <c r="AQ430" i="1"/>
  <c r="AP430" i="1"/>
  <c r="AO430" i="1"/>
  <c r="BF429" i="1"/>
  <c r="BE429" i="1"/>
  <c r="BD429" i="1"/>
  <c r="BC429" i="1"/>
  <c r="BB429" i="1"/>
  <c r="AX429" i="1"/>
  <c r="AW429" i="1"/>
  <c r="AV429" i="1"/>
  <c r="AQ429" i="1"/>
  <c r="AP429" i="1"/>
  <c r="AO429" i="1"/>
  <c r="BF428" i="1"/>
  <c r="BE428" i="1"/>
  <c r="BD428" i="1"/>
  <c r="BC428" i="1"/>
  <c r="BB428" i="1"/>
  <c r="AX428" i="1"/>
  <c r="AW428" i="1"/>
  <c r="AV428" i="1"/>
  <c r="AQ428" i="1"/>
  <c r="AP428" i="1"/>
  <c r="AO428" i="1"/>
  <c r="BF427" i="1"/>
  <c r="BE427" i="1"/>
  <c r="BD427" i="1"/>
  <c r="BC427" i="1"/>
  <c r="BB427" i="1"/>
  <c r="AX427" i="1"/>
  <c r="AW427" i="1"/>
  <c r="AV427" i="1"/>
  <c r="AQ427" i="1"/>
  <c r="AP427" i="1"/>
  <c r="AO427" i="1"/>
  <c r="BF426" i="1"/>
  <c r="BE426" i="1"/>
  <c r="BD426" i="1"/>
  <c r="BC426" i="1"/>
  <c r="BB426" i="1"/>
  <c r="AX426" i="1"/>
  <c r="AW426" i="1"/>
  <c r="AV426" i="1"/>
  <c r="AQ426" i="1"/>
  <c r="AP426" i="1"/>
  <c r="AO426" i="1"/>
  <c r="BF425" i="1"/>
  <c r="BE425" i="1"/>
  <c r="BD425" i="1"/>
  <c r="BC425" i="1"/>
  <c r="BB425" i="1"/>
  <c r="AX425" i="1"/>
  <c r="AW425" i="1"/>
  <c r="AV425" i="1"/>
  <c r="AQ425" i="1"/>
  <c r="AP425" i="1"/>
  <c r="AO425" i="1"/>
  <c r="BF424" i="1"/>
  <c r="BE424" i="1"/>
  <c r="BD424" i="1"/>
  <c r="BC424" i="1"/>
  <c r="BB424" i="1"/>
  <c r="AX424" i="1"/>
  <c r="AW424" i="1"/>
  <c r="AV424" i="1"/>
  <c r="AQ424" i="1"/>
  <c r="AP424" i="1"/>
  <c r="AO424" i="1"/>
  <c r="BF423" i="1"/>
  <c r="BE423" i="1"/>
  <c r="BD423" i="1"/>
  <c r="BC423" i="1"/>
  <c r="BB423" i="1"/>
  <c r="AX423" i="1"/>
  <c r="AW423" i="1"/>
  <c r="AV423" i="1"/>
  <c r="AQ423" i="1"/>
  <c r="AP423" i="1"/>
  <c r="AO423" i="1"/>
  <c r="BF422" i="1"/>
  <c r="BE422" i="1"/>
  <c r="BD422" i="1"/>
  <c r="BC422" i="1"/>
  <c r="BB422" i="1"/>
  <c r="AX422" i="1"/>
  <c r="AW422" i="1"/>
  <c r="AV422" i="1"/>
  <c r="AQ422" i="1"/>
  <c r="AP422" i="1"/>
  <c r="AO422" i="1"/>
  <c r="BF421" i="1"/>
  <c r="BE421" i="1"/>
  <c r="BD421" i="1"/>
  <c r="BC421" i="1"/>
  <c r="BB421" i="1"/>
  <c r="AX421" i="1"/>
  <c r="AW421" i="1"/>
  <c r="AV421" i="1"/>
  <c r="AQ421" i="1"/>
  <c r="AP421" i="1"/>
  <c r="AO421" i="1"/>
  <c r="BF420" i="1"/>
  <c r="BE420" i="1"/>
  <c r="BD420" i="1"/>
  <c r="BC420" i="1"/>
  <c r="BB420" i="1"/>
  <c r="AX420" i="1"/>
  <c r="AW420" i="1"/>
  <c r="AV420" i="1"/>
  <c r="AQ420" i="1"/>
  <c r="AP420" i="1"/>
  <c r="AO420" i="1"/>
  <c r="BF419" i="1"/>
  <c r="BE419" i="1"/>
  <c r="BD419" i="1"/>
  <c r="BC419" i="1"/>
  <c r="BB419" i="1"/>
  <c r="AX419" i="1"/>
  <c r="AW419" i="1"/>
  <c r="AV419" i="1"/>
  <c r="AQ419" i="1"/>
  <c r="AP419" i="1"/>
  <c r="AO419" i="1"/>
  <c r="BF418" i="1"/>
  <c r="BE418" i="1"/>
  <c r="BD418" i="1"/>
  <c r="BC418" i="1"/>
  <c r="BB418" i="1"/>
  <c r="AX418" i="1"/>
  <c r="AW418" i="1"/>
  <c r="AV418" i="1"/>
  <c r="AQ418" i="1"/>
  <c r="AP418" i="1"/>
  <c r="AO418" i="1"/>
  <c r="BF417" i="1"/>
  <c r="BE417" i="1"/>
  <c r="BD417" i="1"/>
  <c r="BC417" i="1"/>
  <c r="BB417" i="1"/>
  <c r="AX417" i="1"/>
  <c r="AW417" i="1"/>
  <c r="AV417" i="1"/>
  <c r="AQ417" i="1"/>
  <c r="AP417" i="1"/>
  <c r="AO417" i="1"/>
  <c r="BF416" i="1"/>
  <c r="BE416" i="1"/>
  <c r="BD416" i="1"/>
  <c r="BC416" i="1"/>
  <c r="BB416" i="1"/>
  <c r="AX416" i="1"/>
  <c r="AW416" i="1"/>
  <c r="AV416" i="1"/>
  <c r="AQ416" i="1"/>
  <c r="AP416" i="1"/>
  <c r="AO416" i="1"/>
  <c r="BF415" i="1"/>
  <c r="BE415" i="1"/>
  <c r="BD415" i="1"/>
  <c r="BC415" i="1"/>
  <c r="BB415" i="1"/>
  <c r="AX415" i="1"/>
  <c r="AW415" i="1"/>
  <c r="AV415" i="1"/>
  <c r="AQ415" i="1"/>
  <c r="AP415" i="1"/>
  <c r="AO415" i="1"/>
  <c r="BF414" i="1"/>
  <c r="BE414" i="1"/>
  <c r="BD414" i="1"/>
  <c r="BC414" i="1"/>
  <c r="BB414" i="1"/>
  <c r="AX414" i="1"/>
  <c r="AW414" i="1"/>
  <c r="AV414" i="1"/>
  <c r="AQ414" i="1"/>
  <c r="AP414" i="1"/>
  <c r="AO414" i="1"/>
  <c r="BF413" i="1"/>
  <c r="BE413" i="1"/>
  <c r="BD413" i="1"/>
  <c r="BC413" i="1"/>
  <c r="BB413" i="1"/>
  <c r="AX413" i="1"/>
  <c r="AW413" i="1"/>
  <c r="AV413" i="1"/>
  <c r="AQ413" i="1"/>
  <c r="AP413" i="1"/>
  <c r="AO413" i="1"/>
  <c r="BF412" i="1"/>
  <c r="BE412" i="1"/>
  <c r="BD412" i="1"/>
  <c r="BC412" i="1"/>
  <c r="BB412" i="1"/>
  <c r="AX412" i="1"/>
  <c r="AW412" i="1"/>
  <c r="AV412" i="1"/>
  <c r="AQ412" i="1"/>
  <c r="AP412" i="1"/>
  <c r="AO412" i="1"/>
  <c r="BF411" i="1"/>
  <c r="BE411" i="1"/>
  <c r="BD411" i="1"/>
  <c r="BC411" i="1"/>
  <c r="BB411" i="1"/>
  <c r="AX411" i="1"/>
  <c r="AW411" i="1"/>
  <c r="AV411" i="1"/>
  <c r="AQ411" i="1"/>
  <c r="AP411" i="1"/>
  <c r="AO411" i="1"/>
  <c r="BF410" i="1"/>
  <c r="BE410" i="1"/>
  <c r="BD410" i="1"/>
  <c r="BC410" i="1"/>
  <c r="BB410" i="1"/>
  <c r="AX410" i="1"/>
  <c r="AW410" i="1"/>
  <c r="AV410" i="1"/>
  <c r="AQ410" i="1"/>
  <c r="AP410" i="1"/>
  <c r="AO410" i="1"/>
  <c r="BF409" i="1"/>
  <c r="BE409" i="1"/>
  <c r="BD409" i="1"/>
  <c r="BC409" i="1"/>
  <c r="BB409" i="1"/>
  <c r="AX409" i="1"/>
  <c r="AW409" i="1"/>
  <c r="AV409" i="1"/>
  <c r="AQ409" i="1"/>
  <c r="AP409" i="1"/>
  <c r="AO409" i="1"/>
  <c r="BF408" i="1"/>
  <c r="BE408" i="1"/>
  <c r="BD408" i="1"/>
  <c r="BC408" i="1"/>
  <c r="BB408" i="1"/>
  <c r="AX408" i="1"/>
  <c r="AW408" i="1"/>
  <c r="AV408" i="1"/>
  <c r="AQ408" i="1"/>
  <c r="AP408" i="1"/>
  <c r="AO408" i="1"/>
  <c r="BF407" i="1"/>
  <c r="BE407" i="1"/>
  <c r="BD407" i="1"/>
  <c r="BC407" i="1"/>
  <c r="BB407" i="1"/>
  <c r="AX407" i="1"/>
  <c r="AW407" i="1"/>
  <c r="AV407" i="1"/>
  <c r="AQ407" i="1"/>
  <c r="AP407" i="1"/>
  <c r="AO407" i="1"/>
  <c r="BF406" i="1"/>
  <c r="BE406" i="1"/>
  <c r="BD406" i="1"/>
  <c r="BC406" i="1"/>
  <c r="BB406" i="1"/>
  <c r="AX406" i="1"/>
  <c r="AW406" i="1"/>
  <c r="AV406" i="1"/>
  <c r="AQ406" i="1"/>
  <c r="AP406" i="1"/>
  <c r="AO406" i="1"/>
  <c r="BF405" i="1"/>
  <c r="BE405" i="1"/>
  <c r="BD405" i="1"/>
  <c r="BC405" i="1"/>
  <c r="BB405" i="1"/>
  <c r="AX405" i="1"/>
  <c r="AW405" i="1"/>
  <c r="AV405" i="1"/>
  <c r="AQ405" i="1"/>
  <c r="AP405" i="1"/>
  <c r="AO405" i="1"/>
  <c r="BF404" i="1"/>
  <c r="BE404" i="1"/>
  <c r="BD404" i="1"/>
  <c r="BC404" i="1"/>
  <c r="BB404" i="1"/>
  <c r="AX404" i="1"/>
  <c r="AW404" i="1"/>
  <c r="AV404" i="1"/>
  <c r="AQ404" i="1"/>
  <c r="AP404" i="1"/>
  <c r="AO404" i="1"/>
  <c r="BF403" i="1"/>
  <c r="BE403" i="1"/>
  <c r="BD403" i="1"/>
  <c r="BC403" i="1"/>
  <c r="BB403" i="1"/>
  <c r="AX403" i="1"/>
  <c r="AW403" i="1"/>
  <c r="AV403" i="1"/>
  <c r="AQ403" i="1"/>
  <c r="AP403" i="1"/>
  <c r="AO403" i="1"/>
  <c r="BF402" i="1"/>
  <c r="BE402" i="1"/>
  <c r="BD402" i="1"/>
  <c r="BC402" i="1"/>
  <c r="BB402" i="1"/>
  <c r="AX402" i="1"/>
  <c r="AW402" i="1"/>
  <c r="AV402" i="1"/>
  <c r="AQ402" i="1"/>
  <c r="AP402" i="1"/>
  <c r="AO402" i="1"/>
  <c r="BF401" i="1"/>
  <c r="BE401" i="1"/>
  <c r="BD401" i="1"/>
  <c r="BC401" i="1"/>
  <c r="BB401" i="1"/>
  <c r="AX401" i="1"/>
  <c r="AW401" i="1"/>
  <c r="AV401" i="1"/>
  <c r="AQ401" i="1"/>
  <c r="AP401" i="1"/>
  <c r="AO401" i="1"/>
  <c r="BF400" i="1"/>
  <c r="BE400" i="1"/>
  <c r="BD400" i="1"/>
  <c r="BC400" i="1"/>
  <c r="BB400" i="1"/>
  <c r="AX400" i="1"/>
  <c r="AW400" i="1"/>
  <c r="AV400" i="1"/>
  <c r="AQ400" i="1"/>
  <c r="AP400" i="1"/>
  <c r="AO400" i="1"/>
  <c r="BF399" i="1"/>
  <c r="BE399" i="1"/>
  <c r="BD399" i="1"/>
  <c r="BC399" i="1"/>
  <c r="BB399" i="1"/>
  <c r="AX399" i="1"/>
  <c r="AW399" i="1"/>
  <c r="AV399" i="1"/>
  <c r="AQ399" i="1"/>
  <c r="AP399" i="1"/>
  <c r="AO399" i="1"/>
  <c r="BF398" i="1"/>
  <c r="BE398" i="1"/>
  <c r="BD398" i="1"/>
  <c r="BC398" i="1"/>
  <c r="BB398" i="1"/>
  <c r="AX398" i="1"/>
  <c r="AW398" i="1"/>
  <c r="AV398" i="1"/>
  <c r="AQ398" i="1"/>
  <c r="AP398" i="1"/>
  <c r="AO398" i="1"/>
  <c r="BF397" i="1"/>
  <c r="BE397" i="1"/>
  <c r="BD397" i="1"/>
  <c r="BC397" i="1"/>
  <c r="BB397" i="1"/>
  <c r="AX397" i="1"/>
  <c r="AW397" i="1"/>
  <c r="AV397" i="1"/>
  <c r="AQ397" i="1"/>
  <c r="AP397" i="1"/>
  <c r="AO397" i="1"/>
  <c r="BF396" i="1"/>
  <c r="BE396" i="1"/>
  <c r="BD396" i="1"/>
  <c r="BC396" i="1"/>
  <c r="BB396" i="1"/>
  <c r="AX396" i="1"/>
  <c r="AW396" i="1"/>
  <c r="AV396" i="1"/>
  <c r="AQ396" i="1"/>
  <c r="AP396" i="1"/>
  <c r="AO396" i="1"/>
  <c r="BF395" i="1"/>
  <c r="BE395" i="1"/>
  <c r="BD395" i="1"/>
  <c r="BC395" i="1"/>
  <c r="BB395" i="1"/>
  <c r="AX395" i="1"/>
  <c r="AW395" i="1"/>
  <c r="AV395" i="1"/>
  <c r="AQ395" i="1"/>
  <c r="AP395" i="1"/>
  <c r="AO395" i="1"/>
  <c r="BF394" i="1"/>
  <c r="BE394" i="1"/>
  <c r="BD394" i="1"/>
  <c r="BC394" i="1"/>
  <c r="BB394" i="1"/>
  <c r="AX394" i="1"/>
  <c r="AW394" i="1"/>
  <c r="AV394" i="1"/>
  <c r="AQ394" i="1"/>
  <c r="AP394" i="1"/>
  <c r="AO394" i="1"/>
  <c r="BF393" i="1"/>
  <c r="BE393" i="1"/>
  <c r="BD393" i="1"/>
  <c r="BC393" i="1"/>
  <c r="BB393" i="1"/>
  <c r="AX393" i="1"/>
  <c r="AW393" i="1"/>
  <c r="AV393" i="1"/>
  <c r="AQ393" i="1"/>
  <c r="AP393" i="1"/>
  <c r="AO393" i="1"/>
  <c r="BF392" i="1"/>
  <c r="BE392" i="1"/>
  <c r="BD392" i="1"/>
  <c r="BC392" i="1"/>
  <c r="BB392" i="1"/>
  <c r="AX392" i="1"/>
  <c r="AW392" i="1"/>
  <c r="AV392" i="1"/>
  <c r="AQ392" i="1"/>
  <c r="AP392" i="1"/>
  <c r="AO392" i="1"/>
  <c r="BF391" i="1"/>
  <c r="BE391" i="1"/>
  <c r="BD391" i="1"/>
  <c r="BC391" i="1"/>
  <c r="BB391" i="1"/>
  <c r="AX391" i="1"/>
  <c r="AW391" i="1"/>
  <c r="AV391" i="1"/>
  <c r="AQ391" i="1"/>
  <c r="AP391" i="1"/>
  <c r="AO391" i="1"/>
  <c r="BF390" i="1"/>
  <c r="BE390" i="1"/>
  <c r="BD390" i="1"/>
  <c r="BC390" i="1"/>
  <c r="BB390" i="1"/>
  <c r="AX390" i="1"/>
  <c r="AW390" i="1"/>
  <c r="AV390" i="1"/>
  <c r="AQ390" i="1"/>
  <c r="AP390" i="1"/>
  <c r="AO390" i="1"/>
  <c r="BF389" i="1"/>
  <c r="BE389" i="1"/>
  <c r="BD389" i="1"/>
  <c r="BC389" i="1"/>
  <c r="BB389" i="1"/>
  <c r="AX389" i="1"/>
  <c r="AW389" i="1"/>
  <c r="AV389" i="1"/>
  <c r="AQ389" i="1"/>
  <c r="AP389" i="1"/>
  <c r="AO389" i="1"/>
  <c r="BF388" i="1"/>
  <c r="BE388" i="1"/>
  <c r="BD388" i="1"/>
  <c r="BC388" i="1"/>
  <c r="BB388" i="1"/>
  <c r="AX388" i="1"/>
  <c r="AW388" i="1"/>
  <c r="AV388" i="1"/>
  <c r="AQ388" i="1"/>
  <c r="AP388" i="1"/>
  <c r="AO388" i="1"/>
  <c r="BF387" i="1"/>
  <c r="BE387" i="1"/>
  <c r="BD387" i="1"/>
  <c r="BC387" i="1"/>
  <c r="BB387" i="1"/>
  <c r="AX387" i="1"/>
  <c r="AW387" i="1"/>
  <c r="AV387" i="1"/>
  <c r="AQ387" i="1"/>
  <c r="AP387" i="1"/>
  <c r="AO387" i="1"/>
  <c r="BF386" i="1"/>
  <c r="BE386" i="1"/>
  <c r="BD386" i="1"/>
  <c r="BC386" i="1"/>
  <c r="BB386" i="1"/>
  <c r="AX386" i="1"/>
  <c r="AW386" i="1"/>
  <c r="AV386" i="1"/>
  <c r="AQ386" i="1"/>
  <c r="AP386" i="1"/>
  <c r="AO386" i="1"/>
  <c r="BF385" i="1"/>
  <c r="BE385" i="1"/>
  <c r="BD385" i="1"/>
  <c r="BC385" i="1"/>
  <c r="BB385" i="1"/>
  <c r="AX385" i="1"/>
  <c r="AW385" i="1"/>
  <c r="AV385" i="1"/>
  <c r="AQ385" i="1"/>
  <c r="AP385" i="1"/>
  <c r="AO385" i="1"/>
  <c r="BF384" i="1"/>
  <c r="BE384" i="1"/>
  <c r="BD384" i="1"/>
  <c r="BC384" i="1"/>
  <c r="BB384" i="1"/>
  <c r="AX384" i="1"/>
  <c r="AW384" i="1"/>
  <c r="AV384" i="1"/>
  <c r="AQ384" i="1"/>
  <c r="AP384" i="1"/>
  <c r="AO384" i="1"/>
  <c r="BF383" i="1"/>
  <c r="BE383" i="1"/>
  <c r="BD383" i="1"/>
  <c r="BC383" i="1"/>
  <c r="BB383" i="1"/>
  <c r="AX383" i="1"/>
  <c r="AW383" i="1"/>
  <c r="AV383" i="1"/>
  <c r="AQ383" i="1"/>
  <c r="AP383" i="1"/>
  <c r="AO383" i="1"/>
  <c r="BF382" i="1"/>
  <c r="BE382" i="1"/>
  <c r="BD382" i="1"/>
  <c r="BC382" i="1"/>
  <c r="BB382" i="1"/>
  <c r="AX382" i="1"/>
  <c r="AW382" i="1"/>
  <c r="AV382" i="1"/>
  <c r="AQ382" i="1"/>
  <c r="AP382" i="1"/>
  <c r="AO382" i="1"/>
  <c r="BF381" i="1"/>
  <c r="BE381" i="1"/>
  <c r="BD381" i="1"/>
  <c r="BC381" i="1"/>
  <c r="BB381" i="1"/>
  <c r="AX381" i="1"/>
  <c r="AW381" i="1"/>
  <c r="AV381" i="1"/>
  <c r="AQ381" i="1"/>
  <c r="AP381" i="1"/>
  <c r="AO381" i="1"/>
  <c r="BF380" i="1"/>
  <c r="BE380" i="1"/>
  <c r="BD380" i="1"/>
  <c r="BC380" i="1"/>
  <c r="BB380" i="1"/>
  <c r="AX380" i="1"/>
  <c r="AW380" i="1"/>
  <c r="AV380" i="1"/>
  <c r="AQ380" i="1"/>
  <c r="AP380" i="1"/>
  <c r="AO380" i="1"/>
  <c r="BF379" i="1"/>
  <c r="BE379" i="1"/>
  <c r="BD379" i="1"/>
  <c r="BC379" i="1"/>
  <c r="BB379" i="1"/>
  <c r="AX379" i="1"/>
  <c r="AW379" i="1"/>
  <c r="AV379" i="1"/>
  <c r="AQ379" i="1"/>
  <c r="AP379" i="1"/>
  <c r="AO379" i="1"/>
  <c r="BF378" i="1"/>
  <c r="BE378" i="1"/>
  <c r="BD378" i="1"/>
  <c r="BC378" i="1"/>
  <c r="BB378" i="1"/>
  <c r="AX378" i="1"/>
  <c r="AW378" i="1"/>
  <c r="AV378" i="1"/>
  <c r="AQ378" i="1"/>
  <c r="AP378" i="1"/>
  <c r="AO378" i="1"/>
  <c r="BF377" i="1"/>
  <c r="BE377" i="1"/>
  <c r="BD377" i="1"/>
  <c r="BC377" i="1"/>
  <c r="BB377" i="1"/>
  <c r="AX377" i="1"/>
  <c r="AW377" i="1"/>
  <c r="AV377" i="1"/>
  <c r="AQ377" i="1"/>
  <c r="AP377" i="1"/>
  <c r="AO377" i="1"/>
  <c r="BF376" i="1"/>
  <c r="BE376" i="1"/>
  <c r="BD376" i="1"/>
  <c r="BC376" i="1"/>
  <c r="BB376" i="1"/>
  <c r="AX376" i="1"/>
  <c r="AW376" i="1"/>
  <c r="AV376" i="1"/>
  <c r="AQ376" i="1"/>
  <c r="AP376" i="1"/>
  <c r="AO376" i="1"/>
  <c r="BF375" i="1"/>
  <c r="BE375" i="1"/>
  <c r="BD375" i="1"/>
  <c r="BC375" i="1"/>
  <c r="BB375" i="1"/>
  <c r="AX375" i="1"/>
  <c r="AW375" i="1"/>
  <c r="AV375" i="1"/>
  <c r="AQ375" i="1"/>
  <c r="AP375" i="1"/>
  <c r="AO375" i="1"/>
  <c r="BF374" i="1"/>
  <c r="BE374" i="1"/>
  <c r="BD374" i="1"/>
  <c r="BC374" i="1"/>
  <c r="BB374" i="1"/>
  <c r="AX374" i="1"/>
  <c r="AW374" i="1"/>
  <c r="AV374" i="1"/>
  <c r="AQ374" i="1"/>
  <c r="AP374" i="1"/>
  <c r="AO374" i="1"/>
  <c r="BF373" i="1"/>
  <c r="BE373" i="1"/>
  <c r="BD373" i="1"/>
  <c r="BC373" i="1"/>
  <c r="BB373" i="1"/>
  <c r="AX373" i="1"/>
  <c r="AW373" i="1"/>
  <c r="AV373" i="1"/>
  <c r="AQ373" i="1"/>
  <c r="AP373" i="1"/>
  <c r="AO373" i="1"/>
  <c r="BF372" i="1"/>
  <c r="BE372" i="1"/>
  <c r="BD372" i="1"/>
  <c r="BC372" i="1"/>
  <c r="BB372" i="1"/>
  <c r="AX372" i="1"/>
  <c r="AW372" i="1"/>
  <c r="AV372" i="1"/>
  <c r="AQ372" i="1"/>
  <c r="AP372" i="1"/>
  <c r="AO372" i="1"/>
  <c r="BF371" i="1"/>
  <c r="BE371" i="1"/>
  <c r="BD371" i="1"/>
  <c r="BC371" i="1"/>
  <c r="BB371" i="1"/>
  <c r="AX371" i="1"/>
  <c r="AW371" i="1"/>
  <c r="AV371" i="1"/>
  <c r="AQ371" i="1"/>
  <c r="AP371" i="1"/>
  <c r="AO371" i="1"/>
  <c r="BF370" i="1"/>
  <c r="BE370" i="1"/>
  <c r="BD370" i="1"/>
  <c r="BC370" i="1"/>
  <c r="BB370" i="1"/>
  <c r="AX370" i="1"/>
  <c r="AW370" i="1"/>
  <c r="AV370" i="1"/>
  <c r="AQ370" i="1"/>
  <c r="AP370" i="1"/>
  <c r="AO370" i="1"/>
  <c r="BF369" i="1"/>
  <c r="BE369" i="1"/>
  <c r="BD369" i="1"/>
  <c r="BC369" i="1"/>
  <c r="BB369" i="1"/>
  <c r="AX369" i="1"/>
  <c r="AW369" i="1"/>
  <c r="AV369" i="1"/>
  <c r="AQ369" i="1"/>
  <c r="AP369" i="1"/>
  <c r="AO369" i="1"/>
  <c r="BF368" i="1"/>
  <c r="BE368" i="1"/>
  <c r="BD368" i="1"/>
  <c r="BC368" i="1"/>
  <c r="BB368" i="1"/>
  <c r="AX368" i="1"/>
  <c r="AW368" i="1"/>
  <c r="AV368" i="1"/>
  <c r="AQ368" i="1"/>
  <c r="AP368" i="1"/>
  <c r="AO368" i="1"/>
  <c r="BF367" i="1"/>
  <c r="BE367" i="1"/>
  <c r="BD367" i="1"/>
  <c r="BC367" i="1"/>
  <c r="BB367" i="1"/>
  <c r="AX367" i="1"/>
  <c r="AW367" i="1"/>
  <c r="AV367" i="1"/>
  <c r="AQ367" i="1"/>
  <c r="AP367" i="1"/>
  <c r="AO367" i="1"/>
  <c r="BF366" i="1"/>
  <c r="BE366" i="1"/>
  <c r="BD366" i="1"/>
  <c r="BC366" i="1"/>
  <c r="BB366" i="1"/>
  <c r="AX366" i="1"/>
  <c r="AW366" i="1"/>
  <c r="AV366" i="1"/>
  <c r="AQ366" i="1"/>
  <c r="AP366" i="1"/>
  <c r="AO366" i="1"/>
  <c r="BF365" i="1"/>
  <c r="BE365" i="1"/>
  <c r="BD365" i="1"/>
  <c r="BC365" i="1"/>
  <c r="BB365" i="1"/>
  <c r="AX365" i="1"/>
  <c r="AW365" i="1"/>
  <c r="AV365" i="1"/>
  <c r="AQ365" i="1"/>
  <c r="AP365" i="1"/>
  <c r="AO365" i="1"/>
  <c r="BF364" i="1"/>
  <c r="BE364" i="1"/>
  <c r="BD364" i="1"/>
  <c r="BC364" i="1"/>
  <c r="BB364" i="1"/>
  <c r="AX364" i="1"/>
  <c r="AW364" i="1"/>
  <c r="AV364" i="1"/>
  <c r="AQ364" i="1"/>
  <c r="AP364" i="1"/>
  <c r="AO364" i="1"/>
  <c r="BF363" i="1"/>
  <c r="BE363" i="1"/>
  <c r="BD363" i="1"/>
  <c r="BC363" i="1"/>
  <c r="BB363" i="1"/>
  <c r="AX363" i="1"/>
  <c r="AW363" i="1"/>
  <c r="AV363" i="1"/>
  <c r="AQ363" i="1"/>
  <c r="AP363" i="1"/>
  <c r="AO363" i="1"/>
  <c r="BF362" i="1"/>
  <c r="BE362" i="1"/>
  <c r="BD362" i="1"/>
  <c r="BC362" i="1"/>
  <c r="BB362" i="1"/>
  <c r="AX362" i="1"/>
  <c r="AW362" i="1"/>
  <c r="AV362" i="1"/>
  <c r="AQ362" i="1"/>
  <c r="AP362" i="1"/>
  <c r="AO362" i="1"/>
  <c r="BF361" i="1"/>
  <c r="BE361" i="1"/>
  <c r="BD361" i="1"/>
  <c r="BC361" i="1"/>
  <c r="BB361" i="1"/>
  <c r="AX361" i="1"/>
  <c r="AW361" i="1"/>
  <c r="AV361" i="1"/>
  <c r="AQ361" i="1"/>
  <c r="AP361" i="1"/>
  <c r="AO361" i="1"/>
  <c r="BF360" i="1"/>
  <c r="BE360" i="1"/>
  <c r="BD360" i="1"/>
  <c r="BC360" i="1"/>
  <c r="BB360" i="1"/>
  <c r="AX360" i="1"/>
  <c r="AW360" i="1"/>
  <c r="AV360" i="1"/>
  <c r="AQ360" i="1"/>
  <c r="AP360" i="1"/>
  <c r="AO360" i="1"/>
  <c r="BF359" i="1"/>
  <c r="BE359" i="1"/>
  <c r="BD359" i="1"/>
  <c r="BC359" i="1"/>
  <c r="BB359" i="1"/>
  <c r="AX359" i="1"/>
  <c r="AW359" i="1"/>
  <c r="AV359" i="1"/>
  <c r="AQ359" i="1"/>
  <c r="AP359" i="1"/>
  <c r="AO359" i="1"/>
  <c r="BF358" i="1"/>
  <c r="BE358" i="1"/>
  <c r="BD358" i="1"/>
  <c r="BC358" i="1"/>
  <c r="BB358" i="1"/>
  <c r="AX358" i="1"/>
  <c r="AW358" i="1"/>
  <c r="AV358" i="1"/>
  <c r="AQ358" i="1"/>
  <c r="AP358" i="1"/>
  <c r="AO358" i="1"/>
  <c r="BF357" i="1"/>
  <c r="BE357" i="1"/>
  <c r="BD357" i="1"/>
  <c r="BC357" i="1"/>
  <c r="BB357" i="1"/>
  <c r="AX357" i="1"/>
  <c r="AW357" i="1"/>
  <c r="AV357" i="1"/>
  <c r="AQ357" i="1"/>
  <c r="AP357" i="1"/>
  <c r="AO357" i="1"/>
  <c r="BF356" i="1"/>
  <c r="BE356" i="1"/>
  <c r="BD356" i="1"/>
  <c r="BC356" i="1"/>
  <c r="BB356" i="1"/>
  <c r="AX356" i="1"/>
  <c r="AW356" i="1"/>
  <c r="AV356" i="1"/>
  <c r="AQ356" i="1"/>
  <c r="AP356" i="1"/>
  <c r="AO356" i="1"/>
  <c r="BF355" i="1"/>
  <c r="BE355" i="1"/>
  <c r="BD355" i="1"/>
  <c r="BC355" i="1"/>
  <c r="BB355" i="1"/>
  <c r="AX355" i="1"/>
  <c r="AW355" i="1"/>
  <c r="AV355" i="1"/>
  <c r="AQ355" i="1"/>
  <c r="AP355" i="1"/>
  <c r="AO355" i="1"/>
  <c r="BF354" i="1"/>
  <c r="BE354" i="1"/>
  <c r="BD354" i="1"/>
  <c r="BC354" i="1"/>
  <c r="BB354" i="1"/>
  <c r="AX354" i="1"/>
  <c r="AW354" i="1"/>
  <c r="AV354" i="1"/>
  <c r="AQ354" i="1"/>
  <c r="AP354" i="1"/>
  <c r="AO354" i="1"/>
  <c r="BF353" i="1"/>
  <c r="BE353" i="1"/>
  <c r="BD353" i="1"/>
  <c r="BC353" i="1"/>
  <c r="BB353" i="1"/>
  <c r="AX353" i="1"/>
  <c r="AW353" i="1"/>
  <c r="AV353" i="1"/>
  <c r="AQ353" i="1"/>
  <c r="AP353" i="1"/>
  <c r="AO353" i="1"/>
  <c r="BF352" i="1"/>
  <c r="BE352" i="1"/>
  <c r="BD352" i="1"/>
  <c r="BC352" i="1"/>
  <c r="BB352" i="1"/>
  <c r="AX352" i="1"/>
  <c r="AW352" i="1"/>
  <c r="AV352" i="1"/>
  <c r="AQ352" i="1"/>
  <c r="AP352" i="1"/>
  <c r="AO352" i="1"/>
  <c r="BF351" i="1"/>
  <c r="BE351" i="1"/>
  <c r="BD351" i="1"/>
  <c r="BC351" i="1"/>
  <c r="BB351" i="1"/>
  <c r="AX351" i="1"/>
  <c r="AW351" i="1"/>
  <c r="AV351" i="1"/>
  <c r="AQ351" i="1"/>
  <c r="AP351" i="1"/>
  <c r="AO351" i="1"/>
  <c r="BF350" i="1"/>
  <c r="BE350" i="1"/>
  <c r="BD350" i="1"/>
  <c r="BC350" i="1"/>
  <c r="BB350" i="1"/>
  <c r="AX350" i="1"/>
  <c r="AW350" i="1"/>
  <c r="AV350" i="1"/>
  <c r="AQ350" i="1"/>
  <c r="AP350" i="1"/>
  <c r="AO350" i="1"/>
  <c r="BF349" i="1"/>
  <c r="BE349" i="1"/>
  <c r="BD349" i="1"/>
  <c r="BC349" i="1"/>
  <c r="BB349" i="1"/>
  <c r="AX349" i="1"/>
  <c r="AW349" i="1"/>
  <c r="AV349" i="1"/>
  <c r="AQ349" i="1"/>
  <c r="AP349" i="1"/>
  <c r="AO349" i="1"/>
  <c r="BF348" i="1"/>
  <c r="BE348" i="1"/>
  <c r="BD348" i="1"/>
  <c r="BC348" i="1"/>
  <c r="BB348" i="1"/>
  <c r="AX348" i="1"/>
  <c r="AW348" i="1"/>
  <c r="AV348" i="1"/>
  <c r="AQ348" i="1"/>
  <c r="AP348" i="1"/>
  <c r="AO348" i="1"/>
  <c r="BF347" i="1"/>
  <c r="BE347" i="1"/>
  <c r="BD347" i="1"/>
  <c r="BC347" i="1"/>
  <c r="BB347" i="1"/>
  <c r="AX347" i="1"/>
  <c r="AW347" i="1"/>
  <c r="AV347" i="1"/>
  <c r="AQ347" i="1"/>
  <c r="AP347" i="1"/>
  <c r="AO347" i="1"/>
  <c r="BF346" i="1"/>
  <c r="BE346" i="1"/>
  <c r="BD346" i="1"/>
  <c r="BC346" i="1"/>
  <c r="BB346" i="1"/>
  <c r="AX346" i="1"/>
  <c r="AW346" i="1"/>
  <c r="AV346" i="1"/>
  <c r="AQ346" i="1"/>
  <c r="AP346" i="1"/>
  <c r="AO346" i="1"/>
  <c r="BF345" i="1"/>
  <c r="BE345" i="1"/>
  <c r="BD345" i="1"/>
  <c r="BC345" i="1"/>
  <c r="BB345" i="1"/>
  <c r="AX345" i="1"/>
  <c r="AW345" i="1"/>
  <c r="AV345" i="1"/>
  <c r="AQ345" i="1"/>
  <c r="AP345" i="1"/>
  <c r="AO345" i="1"/>
  <c r="BF344" i="1"/>
  <c r="BE344" i="1"/>
  <c r="BD344" i="1"/>
  <c r="BC344" i="1"/>
  <c r="BB344" i="1"/>
  <c r="AX344" i="1"/>
  <c r="AW344" i="1"/>
  <c r="AV344" i="1"/>
  <c r="AQ344" i="1"/>
  <c r="AP344" i="1"/>
  <c r="AO344" i="1"/>
  <c r="BF343" i="1"/>
  <c r="BE343" i="1"/>
  <c r="BD343" i="1"/>
  <c r="BC343" i="1"/>
  <c r="BB343" i="1"/>
  <c r="AX343" i="1"/>
  <c r="AW343" i="1"/>
  <c r="AV343" i="1"/>
  <c r="AQ343" i="1"/>
  <c r="AP343" i="1"/>
  <c r="AO343" i="1"/>
  <c r="BF342" i="1"/>
  <c r="BE342" i="1"/>
  <c r="BD342" i="1"/>
  <c r="BC342" i="1"/>
  <c r="BB342" i="1"/>
  <c r="AX342" i="1"/>
  <c r="AW342" i="1"/>
  <c r="AV342" i="1"/>
  <c r="AQ342" i="1"/>
  <c r="AP342" i="1"/>
  <c r="AO342" i="1"/>
  <c r="BF341" i="1"/>
  <c r="BE341" i="1"/>
  <c r="BD341" i="1"/>
  <c r="BC341" i="1"/>
  <c r="BB341" i="1"/>
  <c r="AX341" i="1"/>
  <c r="AW341" i="1"/>
  <c r="AV341" i="1"/>
  <c r="AQ341" i="1"/>
  <c r="AP341" i="1"/>
  <c r="AO341" i="1"/>
  <c r="BF340" i="1"/>
  <c r="BE340" i="1"/>
  <c r="BD340" i="1"/>
  <c r="BC340" i="1"/>
  <c r="BB340" i="1"/>
  <c r="AX340" i="1"/>
  <c r="AW340" i="1"/>
  <c r="AV340" i="1"/>
  <c r="AQ340" i="1"/>
  <c r="AP340" i="1"/>
  <c r="AO340" i="1"/>
  <c r="BF339" i="1"/>
  <c r="BE339" i="1"/>
  <c r="BD339" i="1"/>
  <c r="BC339" i="1"/>
  <c r="BB339" i="1"/>
  <c r="AX339" i="1"/>
  <c r="AW339" i="1"/>
  <c r="AV339" i="1"/>
  <c r="AQ339" i="1"/>
  <c r="AP339" i="1"/>
  <c r="AO339" i="1"/>
  <c r="BF338" i="1"/>
  <c r="BE338" i="1"/>
  <c r="BD338" i="1"/>
  <c r="BC338" i="1"/>
  <c r="BB338" i="1"/>
  <c r="AX338" i="1"/>
  <c r="AW338" i="1"/>
  <c r="AV338" i="1"/>
  <c r="AQ338" i="1"/>
  <c r="AP338" i="1"/>
  <c r="AO338" i="1"/>
  <c r="BF337" i="1"/>
  <c r="BE337" i="1"/>
  <c r="BD337" i="1"/>
  <c r="BC337" i="1"/>
  <c r="BB337" i="1"/>
  <c r="AX337" i="1"/>
  <c r="AW337" i="1"/>
  <c r="AV337" i="1"/>
  <c r="AQ337" i="1"/>
  <c r="AP337" i="1"/>
  <c r="AO337" i="1"/>
  <c r="BF336" i="1"/>
  <c r="BE336" i="1"/>
  <c r="BD336" i="1"/>
  <c r="BC336" i="1"/>
  <c r="BB336" i="1"/>
  <c r="AX336" i="1"/>
  <c r="AW336" i="1"/>
  <c r="AV336" i="1"/>
  <c r="AQ336" i="1"/>
  <c r="AP336" i="1"/>
  <c r="AO336" i="1"/>
  <c r="BF335" i="1"/>
  <c r="BE335" i="1"/>
  <c r="BD335" i="1"/>
  <c r="BC335" i="1"/>
  <c r="BB335" i="1"/>
  <c r="AX335" i="1"/>
  <c r="AW335" i="1"/>
  <c r="AV335" i="1"/>
  <c r="AQ335" i="1"/>
  <c r="AP335" i="1"/>
  <c r="AO335" i="1"/>
  <c r="BF334" i="1"/>
  <c r="BE334" i="1"/>
  <c r="BD334" i="1"/>
  <c r="BC334" i="1"/>
  <c r="BB334" i="1"/>
  <c r="AX334" i="1"/>
  <c r="AW334" i="1"/>
  <c r="AV334" i="1"/>
  <c r="AQ334" i="1"/>
  <c r="AP334" i="1"/>
  <c r="AO334" i="1"/>
  <c r="BF333" i="1"/>
  <c r="BE333" i="1"/>
  <c r="BD333" i="1"/>
  <c r="BC333" i="1"/>
  <c r="BB333" i="1"/>
  <c r="AX333" i="1"/>
  <c r="AW333" i="1"/>
  <c r="AV333" i="1"/>
  <c r="AQ333" i="1"/>
  <c r="AP333" i="1"/>
  <c r="AO333" i="1"/>
  <c r="BF332" i="1"/>
  <c r="BE332" i="1"/>
  <c r="BD332" i="1"/>
  <c r="BC332" i="1"/>
  <c r="BB332" i="1"/>
  <c r="AX332" i="1"/>
  <c r="AW332" i="1"/>
  <c r="AV332" i="1"/>
  <c r="AQ332" i="1"/>
  <c r="AP332" i="1"/>
  <c r="AO332" i="1"/>
  <c r="BF331" i="1"/>
  <c r="BE331" i="1"/>
  <c r="BD331" i="1"/>
  <c r="BC331" i="1"/>
  <c r="BB331" i="1"/>
  <c r="AX331" i="1"/>
  <c r="AW331" i="1"/>
  <c r="AV331" i="1"/>
  <c r="AQ331" i="1"/>
  <c r="AP331" i="1"/>
  <c r="AO331" i="1"/>
  <c r="BF330" i="1"/>
  <c r="BE330" i="1"/>
  <c r="BD330" i="1"/>
  <c r="BC330" i="1"/>
  <c r="BB330" i="1"/>
  <c r="AX330" i="1"/>
  <c r="AW330" i="1"/>
  <c r="AV330" i="1"/>
  <c r="AQ330" i="1"/>
  <c r="AP330" i="1"/>
  <c r="AO330" i="1"/>
  <c r="BF329" i="1"/>
  <c r="BE329" i="1"/>
  <c r="BD329" i="1"/>
  <c r="BC329" i="1"/>
  <c r="BB329" i="1"/>
  <c r="AX329" i="1"/>
  <c r="AW329" i="1"/>
  <c r="AV329" i="1"/>
  <c r="AQ329" i="1"/>
  <c r="AP329" i="1"/>
  <c r="AO329" i="1"/>
  <c r="BF328" i="1"/>
  <c r="BE328" i="1"/>
  <c r="BD328" i="1"/>
  <c r="BC328" i="1"/>
  <c r="BB328" i="1"/>
  <c r="AX328" i="1"/>
  <c r="AW328" i="1"/>
  <c r="AV328" i="1"/>
  <c r="AQ328" i="1"/>
  <c r="AP328" i="1"/>
  <c r="AO328" i="1"/>
  <c r="BF327" i="1"/>
  <c r="BE327" i="1"/>
  <c r="BD327" i="1"/>
  <c r="BC327" i="1"/>
  <c r="BB327" i="1"/>
  <c r="AX327" i="1"/>
  <c r="AW327" i="1"/>
  <c r="AV327" i="1"/>
  <c r="AQ327" i="1"/>
  <c r="AP327" i="1"/>
  <c r="AO327" i="1"/>
  <c r="BF326" i="1"/>
  <c r="BE326" i="1"/>
  <c r="BD326" i="1"/>
  <c r="BC326" i="1"/>
  <c r="BB326" i="1"/>
  <c r="AX326" i="1"/>
  <c r="AW326" i="1"/>
  <c r="AV326" i="1"/>
  <c r="AQ326" i="1"/>
  <c r="AP326" i="1"/>
  <c r="AO326" i="1"/>
  <c r="BF325" i="1"/>
  <c r="BE325" i="1"/>
  <c r="BD325" i="1"/>
  <c r="BC325" i="1"/>
  <c r="BB325" i="1"/>
  <c r="AX325" i="1"/>
  <c r="AW325" i="1"/>
  <c r="AV325" i="1"/>
  <c r="AQ325" i="1"/>
  <c r="AP325" i="1"/>
  <c r="AO325" i="1"/>
  <c r="BF324" i="1"/>
  <c r="BE324" i="1"/>
  <c r="BD324" i="1"/>
  <c r="BC324" i="1"/>
  <c r="BB324" i="1"/>
  <c r="AX324" i="1"/>
  <c r="AW324" i="1"/>
  <c r="AV324" i="1"/>
  <c r="AQ324" i="1"/>
  <c r="AP324" i="1"/>
  <c r="AO324" i="1"/>
  <c r="BF323" i="1"/>
  <c r="BE323" i="1"/>
  <c r="BD323" i="1"/>
  <c r="BC323" i="1"/>
  <c r="BB323" i="1"/>
  <c r="AX323" i="1"/>
  <c r="AW323" i="1"/>
  <c r="AV323" i="1"/>
  <c r="AQ323" i="1"/>
  <c r="AP323" i="1"/>
  <c r="AO323" i="1"/>
  <c r="BF322" i="1"/>
  <c r="BE322" i="1"/>
  <c r="BD322" i="1"/>
  <c r="BC322" i="1"/>
  <c r="BB322" i="1"/>
  <c r="AX322" i="1"/>
  <c r="AW322" i="1"/>
  <c r="AV322" i="1"/>
  <c r="AQ322" i="1"/>
  <c r="AP322" i="1"/>
  <c r="AO322" i="1"/>
  <c r="BF321" i="1"/>
  <c r="BE321" i="1"/>
  <c r="BD321" i="1"/>
  <c r="BC321" i="1"/>
  <c r="BB321" i="1"/>
  <c r="AX321" i="1"/>
  <c r="AW321" i="1"/>
  <c r="AV321" i="1"/>
  <c r="AQ321" i="1"/>
  <c r="AP321" i="1"/>
  <c r="AO321" i="1"/>
  <c r="BF320" i="1"/>
  <c r="BE320" i="1"/>
  <c r="BD320" i="1"/>
  <c r="BC320" i="1"/>
  <c r="BB320" i="1"/>
  <c r="AX320" i="1"/>
  <c r="AW320" i="1"/>
  <c r="AV320" i="1"/>
  <c r="AQ320" i="1"/>
  <c r="AP320" i="1"/>
  <c r="AO320" i="1"/>
  <c r="BF319" i="1"/>
  <c r="BE319" i="1"/>
  <c r="BD319" i="1"/>
  <c r="BC319" i="1"/>
  <c r="BB319" i="1"/>
  <c r="AX319" i="1"/>
  <c r="AW319" i="1"/>
  <c r="AV319" i="1"/>
  <c r="AQ319" i="1"/>
  <c r="AP319" i="1"/>
  <c r="AO319" i="1"/>
  <c r="BF318" i="1"/>
  <c r="BE318" i="1"/>
  <c r="BD318" i="1"/>
  <c r="BC318" i="1"/>
  <c r="BB318" i="1"/>
  <c r="AX318" i="1"/>
  <c r="AW318" i="1"/>
  <c r="AV318" i="1"/>
  <c r="AQ318" i="1"/>
  <c r="AP318" i="1"/>
  <c r="AO318" i="1"/>
  <c r="BF317" i="1"/>
  <c r="BE317" i="1"/>
  <c r="BD317" i="1"/>
  <c r="BC317" i="1"/>
  <c r="BB317" i="1"/>
  <c r="AX317" i="1"/>
  <c r="AW317" i="1"/>
  <c r="AV317" i="1"/>
  <c r="AQ317" i="1"/>
  <c r="AP317" i="1"/>
  <c r="AO317" i="1"/>
  <c r="BF316" i="1"/>
  <c r="BE316" i="1"/>
  <c r="BD316" i="1"/>
  <c r="BC316" i="1"/>
  <c r="BB316" i="1"/>
  <c r="AX316" i="1"/>
  <c r="AW316" i="1"/>
  <c r="AV316" i="1"/>
  <c r="AQ316" i="1"/>
  <c r="AP316" i="1"/>
  <c r="AO316" i="1"/>
  <c r="BF315" i="1"/>
  <c r="BE315" i="1"/>
  <c r="BD315" i="1"/>
  <c r="BC315" i="1"/>
  <c r="BB315" i="1"/>
  <c r="AX315" i="1"/>
  <c r="AW315" i="1"/>
  <c r="AV315" i="1"/>
  <c r="AQ315" i="1"/>
  <c r="AP315" i="1"/>
  <c r="AO315" i="1"/>
  <c r="BF314" i="1"/>
  <c r="BE314" i="1"/>
  <c r="BD314" i="1"/>
  <c r="BC314" i="1"/>
  <c r="BB314" i="1"/>
  <c r="AX314" i="1"/>
  <c r="AW314" i="1"/>
  <c r="AV314" i="1"/>
  <c r="AQ314" i="1"/>
  <c r="AP314" i="1"/>
  <c r="AO314" i="1"/>
  <c r="BF313" i="1"/>
  <c r="BE313" i="1"/>
  <c r="BD313" i="1"/>
  <c r="BC313" i="1"/>
  <c r="BB313" i="1"/>
  <c r="AX313" i="1"/>
  <c r="AW313" i="1"/>
  <c r="AV313" i="1"/>
  <c r="AQ313" i="1"/>
  <c r="AP313" i="1"/>
  <c r="AO313" i="1"/>
  <c r="BF312" i="1"/>
  <c r="BE312" i="1"/>
  <c r="BD312" i="1"/>
  <c r="BC312" i="1"/>
  <c r="BB312" i="1"/>
  <c r="AX312" i="1"/>
  <c r="AW312" i="1"/>
  <c r="AV312" i="1"/>
  <c r="AQ312" i="1"/>
  <c r="AP312" i="1"/>
  <c r="AO312" i="1"/>
  <c r="BF311" i="1"/>
  <c r="BE311" i="1"/>
  <c r="BD311" i="1"/>
  <c r="BC311" i="1"/>
  <c r="BB311" i="1"/>
  <c r="AX311" i="1"/>
  <c r="AW311" i="1"/>
  <c r="AV311" i="1"/>
  <c r="AQ311" i="1"/>
  <c r="AP311" i="1"/>
  <c r="AO311" i="1"/>
  <c r="BF310" i="1"/>
  <c r="BE310" i="1"/>
  <c r="BD310" i="1"/>
  <c r="BC310" i="1"/>
  <c r="BB310" i="1"/>
  <c r="AX310" i="1"/>
  <c r="AW310" i="1"/>
  <c r="AV310" i="1"/>
  <c r="AQ310" i="1"/>
  <c r="AP310" i="1"/>
  <c r="AO310" i="1"/>
  <c r="BF309" i="1"/>
  <c r="BE309" i="1"/>
  <c r="BD309" i="1"/>
  <c r="BC309" i="1"/>
  <c r="BB309" i="1"/>
  <c r="AX309" i="1"/>
  <c r="AW309" i="1"/>
  <c r="AV309" i="1"/>
  <c r="AQ309" i="1"/>
  <c r="AP309" i="1"/>
  <c r="AO309" i="1"/>
  <c r="BF308" i="1"/>
  <c r="BE308" i="1"/>
  <c r="BD308" i="1"/>
  <c r="BC308" i="1"/>
  <c r="BB308" i="1"/>
  <c r="AX308" i="1"/>
  <c r="AW308" i="1"/>
  <c r="AV308" i="1"/>
  <c r="AQ308" i="1"/>
  <c r="AP308" i="1"/>
  <c r="AO308" i="1"/>
  <c r="BF307" i="1"/>
  <c r="BE307" i="1"/>
  <c r="BD307" i="1"/>
  <c r="BC307" i="1"/>
  <c r="BB307" i="1"/>
  <c r="AX307" i="1"/>
  <c r="AW307" i="1"/>
  <c r="AV307" i="1"/>
  <c r="AQ307" i="1"/>
  <c r="AP307" i="1"/>
  <c r="AO307" i="1"/>
  <c r="BF306" i="1"/>
  <c r="BE306" i="1"/>
  <c r="BD306" i="1"/>
  <c r="BC306" i="1"/>
  <c r="BB306" i="1"/>
  <c r="AX306" i="1"/>
  <c r="AW306" i="1"/>
  <c r="AV306" i="1"/>
  <c r="AQ306" i="1"/>
  <c r="AP306" i="1"/>
  <c r="AO306" i="1"/>
  <c r="BF305" i="1"/>
  <c r="BE305" i="1"/>
  <c r="BD305" i="1"/>
  <c r="BC305" i="1"/>
  <c r="BB305" i="1"/>
  <c r="AX305" i="1"/>
  <c r="AW305" i="1"/>
  <c r="AV305" i="1"/>
  <c r="AQ305" i="1"/>
  <c r="AP305" i="1"/>
  <c r="AO305" i="1"/>
  <c r="BF304" i="1"/>
  <c r="BE304" i="1"/>
  <c r="BD304" i="1"/>
  <c r="BC304" i="1"/>
  <c r="BB304" i="1"/>
  <c r="AX304" i="1"/>
  <c r="AW304" i="1"/>
  <c r="AV304" i="1"/>
  <c r="AQ304" i="1"/>
  <c r="AP304" i="1"/>
  <c r="AO304" i="1"/>
  <c r="BF303" i="1"/>
  <c r="BE303" i="1"/>
  <c r="BD303" i="1"/>
  <c r="BC303" i="1"/>
  <c r="BB303" i="1"/>
  <c r="AX303" i="1"/>
  <c r="AW303" i="1"/>
  <c r="AV303" i="1"/>
  <c r="AQ303" i="1"/>
  <c r="AP303" i="1"/>
  <c r="AO303" i="1"/>
  <c r="BF302" i="1"/>
  <c r="BE302" i="1"/>
  <c r="BD302" i="1"/>
  <c r="BC302" i="1"/>
  <c r="BB302" i="1"/>
  <c r="AX302" i="1"/>
  <c r="AW302" i="1"/>
  <c r="AV302" i="1"/>
  <c r="AQ302" i="1"/>
  <c r="AP302" i="1"/>
  <c r="AO302" i="1"/>
  <c r="BF301" i="1"/>
  <c r="BE301" i="1"/>
  <c r="BD301" i="1"/>
  <c r="BC301" i="1"/>
  <c r="BB301" i="1"/>
  <c r="AX301" i="1"/>
  <c r="AW301" i="1"/>
  <c r="AV301" i="1"/>
  <c r="AQ301" i="1"/>
  <c r="AP301" i="1"/>
  <c r="AO301" i="1"/>
  <c r="BF300" i="1"/>
  <c r="BE300" i="1"/>
  <c r="BD300" i="1"/>
  <c r="BC300" i="1"/>
  <c r="BB300" i="1"/>
  <c r="AX300" i="1"/>
  <c r="AW300" i="1"/>
  <c r="AV300" i="1"/>
  <c r="AQ300" i="1"/>
  <c r="AP300" i="1"/>
  <c r="AO300" i="1"/>
  <c r="BF299" i="1"/>
  <c r="BE299" i="1"/>
  <c r="BD299" i="1"/>
  <c r="BC299" i="1"/>
  <c r="BB299" i="1"/>
  <c r="AX299" i="1"/>
  <c r="AW299" i="1"/>
  <c r="AV299" i="1"/>
  <c r="AQ299" i="1"/>
  <c r="AP299" i="1"/>
  <c r="AO299" i="1"/>
  <c r="BF298" i="1"/>
  <c r="BE298" i="1"/>
  <c r="BD298" i="1"/>
  <c r="BC298" i="1"/>
  <c r="BB298" i="1"/>
  <c r="AX298" i="1"/>
  <c r="AW298" i="1"/>
  <c r="AV298" i="1"/>
  <c r="AQ298" i="1"/>
  <c r="AP298" i="1"/>
  <c r="AO298" i="1"/>
  <c r="BF297" i="1"/>
  <c r="BE297" i="1"/>
  <c r="BD297" i="1"/>
  <c r="BC297" i="1"/>
  <c r="BB297" i="1"/>
  <c r="AX297" i="1"/>
  <c r="AW297" i="1"/>
  <c r="AV297" i="1"/>
  <c r="AQ297" i="1"/>
  <c r="AP297" i="1"/>
  <c r="AO297" i="1"/>
  <c r="BF296" i="1"/>
  <c r="BE296" i="1"/>
  <c r="BD296" i="1"/>
  <c r="BC296" i="1"/>
  <c r="BB296" i="1"/>
  <c r="AX296" i="1"/>
  <c r="AW296" i="1"/>
  <c r="AV296" i="1"/>
  <c r="AQ296" i="1"/>
  <c r="AP296" i="1"/>
  <c r="AO296" i="1"/>
  <c r="BF295" i="1"/>
  <c r="BE295" i="1"/>
  <c r="BD295" i="1"/>
  <c r="BC295" i="1"/>
  <c r="BB295" i="1"/>
  <c r="AX295" i="1"/>
  <c r="AW295" i="1"/>
  <c r="AV295" i="1"/>
  <c r="AQ295" i="1"/>
  <c r="AP295" i="1"/>
  <c r="AO295" i="1"/>
  <c r="BF294" i="1"/>
  <c r="BE294" i="1"/>
  <c r="BD294" i="1"/>
  <c r="BC294" i="1"/>
  <c r="BB294" i="1"/>
  <c r="AX294" i="1"/>
  <c r="AW294" i="1"/>
  <c r="AV294" i="1"/>
  <c r="AQ294" i="1"/>
  <c r="AP294" i="1"/>
  <c r="AO294" i="1"/>
  <c r="BF293" i="1"/>
  <c r="BE293" i="1"/>
  <c r="BD293" i="1"/>
  <c r="BC293" i="1"/>
  <c r="BB293" i="1"/>
  <c r="AX293" i="1"/>
  <c r="AW293" i="1"/>
  <c r="AV293" i="1"/>
  <c r="AQ293" i="1"/>
  <c r="AP293" i="1"/>
  <c r="AO293" i="1"/>
  <c r="BF292" i="1"/>
  <c r="BE292" i="1"/>
  <c r="BD292" i="1"/>
  <c r="BC292" i="1"/>
  <c r="BB292" i="1"/>
  <c r="AX292" i="1"/>
  <c r="AW292" i="1"/>
  <c r="AV292" i="1"/>
  <c r="AQ292" i="1"/>
  <c r="AP292" i="1"/>
  <c r="AO292" i="1"/>
  <c r="BF291" i="1"/>
  <c r="BE291" i="1"/>
  <c r="BD291" i="1"/>
  <c r="BC291" i="1"/>
  <c r="BB291" i="1"/>
  <c r="AX291" i="1"/>
  <c r="AW291" i="1"/>
  <c r="AV291" i="1"/>
  <c r="AQ291" i="1"/>
  <c r="AP291" i="1"/>
  <c r="AO291" i="1"/>
  <c r="BF290" i="1"/>
  <c r="BE290" i="1"/>
  <c r="BD290" i="1"/>
  <c r="BC290" i="1"/>
  <c r="BB290" i="1"/>
  <c r="AX290" i="1"/>
  <c r="AW290" i="1"/>
  <c r="AV290" i="1"/>
  <c r="AQ290" i="1"/>
  <c r="AP290" i="1"/>
  <c r="AO290" i="1"/>
  <c r="BF289" i="1"/>
  <c r="BE289" i="1"/>
  <c r="BD289" i="1"/>
  <c r="BC289" i="1"/>
  <c r="BB289" i="1"/>
  <c r="AX289" i="1"/>
  <c r="AW289" i="1"/>
  <c r="AV289" i="1"/>
  <c r="AQ289" i="1"/>
  <c r="AP289" i="1"/>
  <c r="AO289" i="1"/>
  <c r="BF288" i="1"/>
  <c r="BE288" i="1"/>
  <c r="BD288" i="1"/>
  <c r="BC288" i="1"/>
  <c r="BB288" i="1"/>
  <c r="AX288" i="1"/>
  <c r="AW288" i="1"/>
  <c r="AV288" i="1"/>
  <c r="AQ288" i="1"/>
  <c r="AP288" i="1"/>
  <c r="AO288" i="1"/>
  <c r="BF287" i="1"/>
  <c r="BE287" i="1"/>
  <c r="BD287" i="1"/>
  <c r="BC287" i="1"/>
  <c r="BB287" i="1"/>
  <c r="AX287" i="1"/>
  <c r="AW287" i="1"/>
  <c r="AV287" i="1"/>
  <c r="AQ287" i="1"/>
  <c r="AP287" i="1"/>
  <c r="AO287" i="1"/>
  <c r="BF286" i="1"/>
  <c r="BE286" i="1"/>
  <c r="BD286" i="1"/>
  <c r="BC286" i="1"/>
  <c r="BB286" i="1"/>
  <c r="AX286" i="1"/>
  <c r="AW286" i="1"/>
  <c r="AV286" i="1"/>
  <c r="AQ286" i="1"/>
  <c r="AP286" i="1"/>
  <c r="AO286" i="1"/>
  <c r="BF285" i="1"/>
  <c r="BE285" i="1"/>
  <c r="BD285" i="1"/>
  <c r="BC285" i="1"/>
  <c r="BB285" i="1"/>
  <c r="AX285" i="1"/>
  <c r="AW285" i="1"/>
  <c r="AV285" i="1"/>
  <c r="AQ285" i="1"/>
  <c r="AP285" i="1"/>
  <c r="AO285" i="1"/>
  <c r="BF284" i="1"/>
  <c r="BE284" i="1"/>
  <c r="BD284" i="1"/>
  <c r="BC284" i="1"/>
  <c r="BB284" i="1"/>
  <c r="AX284" i="1"/>
  <c r="AW284" i="1"/>
  <c r="AV284" i="1"/>
  <c r="AQ284" i="1"/>
  <c r="AP284" i="1"/>
  <c r="AO284" i="1"/>
  <c r="BF283" i="1"/>
  <c r="BE283" i="1"/>
  <c r="BD283" i="1"/>
  <c r="BC283" i="1"/>
  <c r="BB283" i="1"/>
  <c r="AX283" i="1"/>
  <c r="AW283" i="1"/>
  <c r="AV283" i="1"/>
  <c r="AQ283" i="1"/>
  <c r="AP283" i="1"/>
  <c r="AO283" i="1"/>
  <c r="BF282" i="1"/>
  <c r="BE282" i="1"/>
  <c r="BD282" i="1"/>
  <c r="BC282" i="1"/>
  <c r="BB282" i="1"/>
  <c r="AX282" i="1"/>
  <c r="AW282" i="1"/>
  <c r="AV282" i="1"/>
  <c r="AQ282" i="1"/>
  <c r="AP282" i="1"/>
  <c r="AO282" i="1"/>
  <c r="BF281" i="1"/>
  <c r="BE281" i="1"/>
  <c r="BD281" i="1"/>
  <c r="BC281" i="1"/>
  <c r="BB281" i="1"/>
  <c r="AX281" i="1"/>
  <c r="AW281" i="1"/>
  <c r="AV281" i="1"/>
  <c r="AQ281" i="1"/>
  <c r="AP281" i="1"/>
  <c r="AO281" i="1"/>
  <c r="BF280" i="1"/>
  <c r="BE280" i="1"/>
  <c r="BD280" i="1"/>
  <c r="BC280" i="1"/>
  <c r="BB280" i="1"/>
  <c r="AX280" i="1"/>
  <c r="AW280" i="1"/>
  <c r="AV280" i="1"/>
  <c r="AQ280" i="1"/>
  <c r="AP280" i="1"/>
  <c r="AO280" i="1"/>
  <c r="BF279" i="1"/>
  <c r="BE279" i="1"/>
  <c r="BD279" i="1"/>
  <c r="BC279" i="1"/>
  <c r="BB279" i="1"/>
  <c r="AX279" i="1"/>
  <c r="AW279" i="1"/>
  <c r="AV279" i="1"/>
  <c r="AQ279" i="1"/>
  <c r="AP279" i="1"/>
  <c r="AO279" i="1"/>
  <c r="BF278" i="1"/>
  <c r="BE278" i="1"/>
  <c r="BD278" i="1"/>
  <c r="BC278" i="1"/>
  <c r="BB278" i="1"/>
  <c r="AX278" i="1"/>
  <c r="AW278" i="1"/>
  <c r="AV278" i="1"/>
  <c r="AQ278" i="1"/>
  <c r="AP278" i="1"/>
  <c r="AO278" i="1"/>
  <c r="BF277" i="1"/>
  <c r="BE277" i="1"/>
  <c r="BD277" i="1"/>
  <c r="BC277" i="1"/>
  <c r="BB277" i="1"/>
  <c r="AX277" i="1"/>
  <c r="AW277" i="1"/>
  <c r="AV277" i="1"/>
  <c r="AQ277" i="1"/>
  <c r="AP277" i="1"/>
  <c r="AO277" i="1"/>
  <c r="BF276" i="1"/>
  <c r="BE276" i="1"/>
  <c r="BD276" i="1"/>
  <c r="BC276" i="1"/>
  <c r="BB276" i="1"/>
  <c r="AX276" i="1"/>
  <c r="AW276" i="1"/>
  <c r="AV276" i="1"/>
  <c r="AQ276" i="1"/>
  <c r="AP276" i="1"/>
  <c r="AO276" i="1"/>
  <c r="BF275" i="1"/>
  <c r="BE275" i="1"/>
  <c r="BD275" i="1"/>
  <c r="BC275" i="1"/>
  <c r="BB275" i="1"/>
  <c r="AX275" i="1"/>
  <c r="AW275" i="1"/>
  <c r="AV275" i="1"/>
  <c r="AQ275" i="1"/>
  <c r="AP275" i="1"/>
  <c r="AO275" i="1"/>
  <c r="BF274" i="1"/>
  <c r="BE274" i="1"/>
  <c r="BD274" i="1"/>
  <c r="BC274" i="1"/>
  <c r="BB274" i="1"/>
  <c r="AX274" i="1"/>
  <c r="AW274" i="1"/>
  <c r="AV274" i="1"/>
  <c r="AQ274" i="1"/>
  <c r="AP274" i="1"/>
  <c r="AO274" i="1"/>
  <c r="BF273" i="1"/>
  <c r="BE273" i="1"/>
  <c r="BD273" i="1"/>
  <c r="BC273" i="1"/>
  <c r="BB273" i="1"/>
  <c r="AX273" i="1"/>
  <c r="AW273" i="1"/>
  <c r="AV273" i="1"/>
  <c r="AQ273" i="1"/>
  <c r="AP273" i="1"/>
  <c r="AO273" i="1"/>
  <c r="BF272" i="1"/>
  <c r="BE272" i="1"/>
  <c r="BD272" i="1"/>
  <c r="BC272" i="1"/>
  <c r="BB272" i="1"/>
  <c r="AX272" i="1"/>
  <c r="AW272" i="1"/>
  <c r="AV272" i="1"/>
  <c r="AQ272" i="1"/>
  <c r="AP272" i="1"/>
  <c r="AO272" i="1"/>
  <c r="BF271" i="1"/>
  <c r="BE271" i="1"/>
  <c r="BD271" i="1"/>
  <c r="BC271" i="1"/>
  <c r="BB271" i="1"/>
  <c r="AX271" i="1"/>
  <c r="AW271" i="1"/>
  <c r="AV271" i="1"/>
  <c r="AQ271" i="1"/>
  <c r="AP271" i="1"/>
  <c r="AO271" i="1"/>
  <c r="BF270" i="1"/>
  <c r="BE270" i="1"/>
  <c r="BD270" i="1"/>
  <c r="BC270" i="1"/>
  <c r="BB270" i="1"/>
  <c r="AX270" i="1"/>
  <c r="AW270" i="1"/>
  <c r="AV270" i="1"/>
  <c r="AQ270" i="1"/>
  <c r="AP270" i="1"/>
  <c r="AO270" i="1"/>
  <c r="BF269" i="1"/>
  <c r="BE269" i="1"/>
  <c r="BD269" i="1"/>
  <c r="BC269" i="1"/>
  <c r="BB269" i="1"/>
  <c r="AX269" i="1"/>
  <c r="AW269" i="1"/>
  <c r="AV269" i="1"/>
  <c r="AQ269" i="1"/>
  <c r="AP269" i="1"/>
  <c r="AO269" i="1"/>
  <c r="BF268" i="1"/>
  <c r="BE268" i="1"/>
  <c r="BD268" i="1"/>
  <c r="BC268" i="1"/>
  <c r="BB268" i="1"/>
  <c r="AX268" i="1"/>
  <c r="AW268" i="1"/>
  <c r="AV268" i="1"/>
  <c r="AQ268" i="1"/>
  <c r="AP268" i="1"/>
  <c r="AO268" i="1"/>
  <c r="BF267" i="1"/>
  <c r="BE267" i="1"/>
  <c r="BD267" i="1"/>
  <c r="BC267" i="1"/>
  <c r="BB267" i="1"/>
  <c r="AX267" i="1"/>
  <c r="AW267" i="1"/>
  <c r="AV267" i="1"/>
  <c r="AQ267" i="1"/>
  <c r="AP267" i="1"/>
  <c r="AO267" i="1"/>
  <c r="BF266" i="1"/>
  <c r="BE266" i="1"/>
  <c r="BD266" i="1"/>
  <c r="BC266" i="1"/>
  <c r="BB266" i="1"/>
  <c r="AX266" i="1"/>
  <c r="AW266" i="1"/>
  <c r="AV266" i="1"/>
  <c r="AQ266" i="1"/>
  <c r="AP266" i="1"/>
  <c r="AO266" i="1"/>
  <c r="BF265" i="1"/>
  <c r="BE265" i="1"/>
  <c r="BD265" i="1"/>
  <c r="BC265" i="1"/>
  <c r="BB265" i="1"/>
  <c r="AX265" i="1"/>
  <c r="AW265" i="1"/>
  <c r="AV265" i="1"/>
  <c r="AQ265" i="1"/>
  <c r="AP265" i="1"/>
  <c r="AO265" i="1"/>
  <c r="BF264" i="1"/>
  <c r="BE264" i="1"/>
  <c r="BD264" i="1"/>
  <c r="BC264" i="1"/>
  <c r="BB264" i="1"/>
  <c r="AX264" i="1"/>
  <c r="AW264" i="1"/>
  <c r="AV264" i="1"/>
  <c r="AQ264" i="1"/>
  <c r="AP264" i="1"/>
  <c r="AO264" i="1"/>
  <c r="BF263" i="1"/>
  <c r="BE263" i="1"/>
  <c r="BD263" i="1"/>
  <c r="BC263" i="1"/>
  <c r="BB263" i="1"/>
  <c r="AX263" i="1"/>
  <c r="AW263" i="1"/>
  <c r="AV263" i="1"/>
  <c r="AQ263" i="1"/>
  <c r="AP263" i="1"/>
  <c r="AO263" i="1"/>
  <c r="BF262" i="1"/>
  <c r="BE262" i="1"/>
  <c r="BD262" i="1"/>
  <c r="BC262" i="1"/>
  <c r="BB262" i="1"/>
  <c r="AX262" i="1"/>
  <c r="AW262" i="1"/>
  <c r="AV262" i="1"/>
  <c r="AQ262" i="1"/>
  <c r="AP262" i="1"/>
  <c r="AO262" i="1"/>
  <c r="BF261" i="1"/>
  <c r="BE261" i="1"/>
  <c r="BD261" i="1"/>
  <c r="BC261" i="1"/>
  <c r="BB261" i="1"/>
  <c r="AX261" i="1"/>
  <c r="AW261" i="1"/>
  <c r="AV261" i="1"/>
  <c r="AQ261" i="1"/>
  <c r="AP261" i="1"/>
  <c r="AO261" i="1"/>
  <c r="BF260" i="1"/>
  <c r="BE260" i="1"/>
  <c r="BD260" i="1"/>
  <c r="BC260" i="1"/>
  <c r="BB260" i="1"/>
  <c r="AX260" i="1"/>
  <c r="AW260" i="1"/>
  <c r="AV260" i="1"/>
  <c r="AQ260" i="1"/>
  <c r="AP260" i="1"/>
  <c r="AO260" i="1"/>
  <c r="BF259" i="1"/>
  <c r="BE259" i="1"/>
  <c r="BD259" i="1"/>
  <c r="BC259" i="1"/>
  <c r="BB259" i="1"/>
  <c r="AX259" i="1"/>
  <c r="AW259" i="1"/>
  <c r="AV259" i="1"/>
  <c r="AQ259" i="1"/>
  <c r="AP259" i="1"/>
  <c r="AO259" i="1"/>
  <c r="BF258" i="1"/>
  <c r="BE258" i="1"/>
  <c r="BD258" i="1"/>
  <c r="BC258" i="1"/>
  <c r="BB258" i="1"/>
  <c r="AX258" i="1"/>
  <c r="AW258" i="1"/>
  <c r="AV258" i="1"/>
  <c r="AQ258" i="1"/>
  <c r="AP258" i="1"/>
  <c r="AO258" i="1"/>
  <c r="BF257" i="1"/>
  <c r="BE257" i="1"/>
  <c r="BD257" i="1"/>
  <c r="BC257" i="1"/>
  <c r="BB257" i="1"/>
  <c r="AX257" i="1"/>
  <c r="AW257" i="1"/>
  <c r="AV257" i="1"/>
  <c r="AQ257" i="1"/>
  <c r="AP257" i="1"/>
  <c r="AO257" i="1"/>
  <c r="BF256" i="1"/>
  <c r="BE256" i="1"/>
  <c r="BD256" i="1"/>
  <c r="BC256" i="1"/>
  <c r="BB256" i="1"/>
  <c r="AX256" i="1"/>
  <c r="AW256" i="1"/>
  <c r="AV256" i="1"/>
  <c r="AQ256" i="1"/>
  <c r="AP256" i="1"/>
  <c r="AO256" i="1"/>
  <c r="BF255" i="1"/>
  <c r="BE255" i="1"/>
  <c r="BD255" i="1"/>
  <c r="BC255" i="1"/>
  <c r="BB255" i="1"/>
  <c r="AX255" i="1"/>
  <c r="AW255" i="1"/>
  <c r="AV255" i="1"/>
  <c r="AQ255" i="1"/>
  <c r="AP255" i="1"/>
  <c r="AO255" i="1"/>
  <c r="BF254" i="1"/>
  <c r="BE254" i="1"/>
  <c r="BD254" i="1"/>
  <c r="BC254" i="1"/>
  <c r="BB254" i="1"/>
  <c r="AX254" i="1"/>
  <c r="AW254" i="1"/>
  <c r="AV254" i="1"/>
  <c r="AQ254" i="1"/>
  <c r="AP254" i="1"/>
  <c r="AO254" i="1"/>
  <c r="BF253" i="1"/>
  <c r="BE253" i="1"/>
  <c r="BD253" i="1"/>
  <c r="BC253" i="1"/>
  <c r="BB253" i="1"/>
  <c r="AX253" i="1"/>
  <c r="AW253" i="1"/>
  <c r="AV253" i="1"/>
  <c r="AQ253" i="1"/>
  <c r="AP253" i="1"/>
  <c r="AO253" i="1"/>
  <c r="BF252" i="1"/>
  <c r="BE252" i="1"/>
  <c r="BD252" i="1"/>
  <c r="BC252" i="1"/>
  <c r="BB252" i="1"/>
  <c r="AX252" i="1"/>
  <c r="AW252" i="1"/>
  <c r="AV252" i="1"/>
  <c r="AQ252" i="1"/>
  <c r="AP252" i="1"/>
  <c r="AO252" i="1"/>
  <c r="BF251" i="1"/>
  <c r="BE251" i="1"/>
  <c r="BD251" i="1"/>
  <c r="BC251" i="1"/>
  <c r="BB251" i="1"/>
  <c r="AX251" i="1"/>
  <c r="AW251" i="1"/>
  <c r="AV251" i="1"/>
  <c r="AQ251" i="1"/>
  <c r="AP251" i="1"/>
  <c r="AO251" i="1"/>
  <c r="BF250" i="1"/>
  <c r="BE250" i="1"/>
  <c r="BD250" i="1"/>
  <c r="BC250" i="1"/>
  <c r="BB250" i="1"/>
  <c r="AX250" i="1"/>
  <c r="AW250" i="1"/>
  <c r="AV250" i="1"/>
  <c r="AQ250" i="1"/>
  <c r="AP250" i="1"/>
  <c r="AO250" i="1"/>
  <c r="BF249" i="1"/>
  <c r="BE249" i="1"/>
  <c r="BD249" i="1"/>
  <c r="BC249" i="1"/>
  <c r="BB249" i="1"/>
  <c r="AX249" i="1"/>
  <c r="AW249" i="1"/>
  <c r="AV249" i="1"/>
  <c r="AQ249" i="1"/>
  <c r="AP249" i="1"/>
  <c r="AO249" i="1"/>
  <c r="BF248" i="1"/>
  <c r="BE248" i="1"/>
  <c r="BD248" i="1"/>
  <c r="BC248" i="1"/>
  <c r="BB248" i="1"/>
  <c r="AX248" i="1"/>
  <c r="AW248" i="1"/>
  <c r="AV248" i="1"/>
  <c r="AQ248" i="1"/>
  <c r="AP248" i="1"/>
  <c r="AO248" i="1"/>
  <c r="BF247" i="1"/>
  <c r="BE247" i="1"/>
  <c r="BD247" i="1"/>
  <c r="BC247" i="1"/>
  <c r="BB247" i="1"/>
  <c r="AX247" i="1"/>
  <c r="AW247" i="1"/>
  <c r="AV247" i="1"/>
  <c r="AQ247" i="1"/>
  <c r="AP247" i="1"/>
  <c r="AO247" i="1"/>
  <c r="BF246" i="1"/>
  <c r="BE246" i="1"/>
  <c r="BD246" i="1"/>
  <c r="BC246" i="1"/>
  <c r="BB246" i="1"/>
  <c r="AX246" i="1"/>
  <c r="AW246" i="1"/>
  <c r="AV246" i="1"/>
  <c r="AQ246" i="1"/>
  <c r="AP246" i="1"/>
  <c r="AO246" i="1"/>
  <c r="BF245" i="1"/>
  <c r="BE245" i="1"/>
  <c r="BD245" i="1"/>
  <c r="BC245" i="1"/>
  <c r="BB245" i="1"/>
  <c r="AX245" i="1"/>
  <c r="AW245" i="1"/>
  <c r="AV245" i="1"/>
  <c r="AQ245" i="1"/>
  <c r="AP245" i="1"/>
  <c r="AO245" i="1"/>
  <c r="BF244" i="1"/>
  <c r="BE244" i="1"/>
  <c r="BD244" i="1"/>
  <c r="BC244" i="1"/>
  <c r="BB244" i="1"/>
  <c r="AX244" i="1"/>
  <c r="AW244" i="1"/>
  <c r="AV244" i="1"/>
  <c r="AQ244" i="1"/>
  <c r="AP244" i="1"/>
  <c r="AO244" i="1"/>
  <c r="BF243" i="1"/>
  <c r="BE243" i="1"/>
  <c r="BD243" i="1"/>
  <c r="BC243" i="1"/>
  <c r="BB243" i="1"/>
  <c r="AX243" i="1"/>
  <c r="AW243" i="1"/>
  <c r="AV243" i="1"/>
  <c r="AQ243" i="1"/>
  <c r="AP243" i="1"/>
  <c r="AO243" i="1"/>
  <c r="BF242" i="1"/>
  <c r="BE242" i="1"/>
  <c r="BD242" i="1"/>
  <c r="BC242" i="1"/>
  <c r="BB242" i="1"/>
  <c r="AX242" i="1"/>
  <c r="AW242" i="1"/>
  <c r="AV242" i="1"/>
  <c r="AQ242" i="1"/>
  <c r="AP242" i="1"/>
  <c r="AO242" i="1"/>
  <c r="BF241" i="1"/>
  <c r="BE241" i="1"/>
  <c r="BD241" i="1"/>
  <c r="BC241" i="1"/>
  <c r="BB241" i="1"/>
  <c r="AX241" i="1"/>
  <c r="AW241" i="1"/>
  <c r="AV241" i="1"/>
  <c r="AQ241" i="1"/>
  <c r="AP241" i="1"/>
  <c r="AO241" i="1"/>
  <c r="BF240" i="1"/>
  <c r="BE240" i="1"/>
  <c r="BD240" i="1"/>
  <c r="BC240" i="1"/>
  <c r="BB240" i="1"/>
  <c r="AX240" i="1"/>
  <c r="AW240" i="1"/>
  <c r="AV240" i="1"/>
  <c r="AQ240" i="1"/>
  <c r="AP240" i="1"/>
  <c r="AO240" i="1"/>
  <c r="BF239" i="1"/>
  <c r="BE239" i="1"/>
  <c r="BD239" i="1"/>
  <c r="BC239" i="1"/>
  <c r="BB239" i="1"/>
  <c r="AX239" i="1"/>
  <c r="AW239" i="1"/>
  <c r="AV239" i="1"/>
  <c r="AQ239" i="1"/>
  <c r="AP239" i="1"/>
  <c r="AO239" i="1"/>
  <c r="BF238" i="1"/>
  <c r="BE238" i="1"/>
  <c r="BD238" i="1"/>
  <c r="BC238" i="1"/>
  <c r="BB238" i="1"/>
  <c r="AX238" i="1"/>
  <c r="AW238" i="1"/>
  <c r="AV238" i="1"/>
  <c r="AQ238" i="1"/>
  <c r="AP238" i="1"/>
  <c r="AO238" i="1"/>
  <c r="BF237" i="1"/>
  <c r="BE237" i="1"/>
  <c r="BD237" i="1"/>
  <c r="BC237" i="1"/>
  <c r="BB237" i="1"/>
  <c r="AX237" i="1"/>
  <c r="AW237" i="1"/>
  <c r="AV237" i="1"/>
  <c r="AQ237" i="1"/>
  <c r="AP237" i="1"/>
  <c r="AO237" i="1"/>
  <c r="BF236" i="1"/>
  <c r="BE236" i="1"/>
  <c r="BD236" i="1"/>
  <c r="BC236" i="1"/>
  <c r="BB236" i="1"/>
  <c r="AX236" i="1"/>
  <c r="AW236" i="1"/>
  <c r="AV236" i="1"/>
  <c r="AQ236" i="1"/>
  <c r="AP236" i="1"/>
  <c r="AO236" i="1"/>
  <c r="BF235" i="1"/>
  <c r="BE235" i="1"/>
  <c r="BD235" i="1"/>
  <c r="BC235" i="1"/>
  <c r="BB235" i="1"/>
  <c r="AX235" i="1"/>
  <c r="AW235" i="1"/>
  <c r="AV235" i="1"/>
  <c r="AQ235" i="1"/>
  <c r="AP235" i="1"/>
  <c r="AO235" i="1"/>
  <c r="BF234" i="1"/>
  <c r="BE234" i="1"/>
  <c r="BD234" i="1"/>
  <c r="BC234" i="1"/>
  <c r="BB234" i="1"/>
  <c r="AX234" i="1"/>
  <c r="AW234" i="1"/>
  <c r="AV234" i="1"/>
  <c r="AQ234" i="1"/>
  <c r="AP234" i="1"/>
  <c r="AO234" i="1"/>
  <c r="BF233" i="1"/>
  <c r="BE233" i="1"/>
  <c r="BD233" i="1"/>
  <c r="BC233" i="1"/>
  <c r="BB233" i="1"/>
  <c r="AX233" i="1"/>
  <c r="AW233" i="1"/>
  <c r="AV233" i="1"/>
  <c r="AQ233" i="1"/>
  <c r="AP233" i="1"/>
  <c r="AO233" i="1"/>
  <c r="BF232" i="1"/>
  <c r="BE232" i="1"/>
  <c r="BD232" i="1"/>
  <c r="BC232" i="1"/>
  <c r="BB232" i="1"/>
  <c r="AX232" i="1"/>
  <c r="AW232" i="1"/>
  <c r="AV232" i="1"/>
  <c r="AQ232" i="1"/>
  <c r="AP232" i="1"/>
  <c r="AO232" i="1"/>
  <c r="BF231" i="1"/>
  <c r="BE231" i="1"/>
  <c r="BD231" i="1"/>
  <c r="BC231" i="1"/>
  <c r="BB231" i="1"/>
  <c r="AX231" i="1"/>
  <c r="AW231" i="1"/>
  <c r="AV231" i="1"/>
  <c r="AQ231" i="1"/>
  <c r="AP231" i="1"/>
  <c r="AO231" i="1"/>
  <c r="BF230" i="1"/>
  <c r="BE230" i="1"/>
  <c r="BD230" i="1"/>
  <c r="BC230" i="1"/>
  <c r="BB230" i="1"/>
  <c r="AX230" i="1"/>
  <c r="AW230" i="1"/>
  <c r="AV230" i="1"/>
  <c r="AQ230" i="1"/>
  <c r="AP230" i="1"/>
  <c r="AO230" i="1"/>
  <c r="BF229" i="1"/>
  <c r="BE229" i="1"/>
  <c r="BD229" i="1"/>
  <c r="BC229" i="1"/>
  <c r="BB229" i="1"/>
  <c r="AX229" i="1"/>
  <c r="AW229" i="1"/>
  <c r="AV229" i="1"/>
  <c r="AQ229" i="1"/>
  <c r="AP229" i="1"/>
  <c r="AO229" i="1"/>
  <c r="BF228" i="1"/>
  <c r="BE228" i="1"/>
  <c r="BD228" i="1"/>
  <c r="BC228" i="1"/>
  <c r="BB228" i="1"/>
  <c r="AX228" i="1"/>
  <c r="AW228" i="1"/>
  <c r="AV228" i="1"/>
  <c r="AQ228" i="1"/>
  <c r="AP228" i="1"/>
  <c r="AO228" i="1"/>
  <c r="BF227" i="1"/>
  <c r="BE227" i="1"/>
  <c r="BD227" i="1"/>
  <c r="BC227" i="1"/>
  <c r="BB227" i="1"/>
  <c r="AX227" i="1"/>
  <c r="AW227" i="1"/>
  <c r="AV227" i="1"/>
  <c r="AQ227" i="1"/>
  <c r="AP227" i="1"/>
  <c r="AO227" i="1"/>
  <c r="BF226" i="1"/>
  <c r="BE226" i="1"/>
  <c r="BD226" i="1"/>
  <c r="BC226" i="1"/>
  <c r="BB226" i="1"/>
  <c r="AX226" i="1"/>
  <c r="AW226" i="1"/>
  <c r="AV226" i="1"/>
  <c r="AQ226" i="1"/>
  <c r="AP226" i="1"/>
  <c r="AO226" i="1"/>
  <c r="BF225" i="1"/>
  <c r="BE225" i="1"/>
  <c r="BD225" i="1"/>
  <c r="BC225" i="1"/>
  <c r="BB225" i="1"/>
  <c r="AX225" i="1"/>
  <c r="AW225" i="1"/>
  <c r="AV225" i="1"/>
  <c r="AQ225" i="1"/>
  <c r="AP225" i="1"/>
  <c r="AO225" i="1"/>
  <c r="BF224" i="1"/>
  <c r="BE224" i="1"/>
  <c r="BD224" i="1"/>
  <c r="BC224" i="1"/>
  <c r="BB224" i="1"/>
  <c r="AX224" i="1"/>
  <c r="AW224" i="1"/>
  <c r="AV224" i="1"/>
  <c r="AQ224" i="1"/>
  <c r="AP224" i="1"/>
  <c r="AO224" i="1"/>
  <c r="BF223" i="1"/>
  <c r="BE223" i="1"/>
  <c r="BD223" i="1"/>
  <c r="BC223" i="1"/>
  <c r="BB223" i="1"/>
  <c r="AX223" i="1"/>
  <c r="AW223" i="1"/>
  <c r="AV223" i="1"/>
  <c r="AQ223" i="1"/>
  <c r="AP223" i="1"/>
  <c r="AO223" i="1"/>
  <c r="BF222" i="1"/>
  <c r="BE222" i="1"/>
  <c r="BD222" i="1"/>
  <c r="BC222" i="1"/>
  <c r="BB222" i="1"/>
  <c r="AX222" i="1"/>
  <c r="AW222" i="1"/>
  <c r="AV222" i="1"/>
  <c r="AQ222" i="1"/>
  <c r="AP222" i="1"/>
  <c r="AO222" i="1"/>
  <c r="BF221" i="1"/>
  <c r="BE221" i="1"/>
  <c r="BD221" i="1"/>
  <c r="BC221" i="1"/>
  <c r="BB221" i="1"/>
  <c r="AX221" i="1"/>
  <c r="AW221" i="1"/>
  <c r="AV221" i="1"/>
  <c r="AQ221" i="1"/>
  <c r="AP221" i="1"/>
  <c r="AO221" i="1"/>
  <c r="BF220" i="1"/>
  <c r="BE220" i="1"/>
  <c r="BD220" i="1"/>
  <c r="BC220" i="1"/>
  <c r="BB220" i="1"/>
  <c r="AX220" i="1"/>
  <c r="AW220" i="1"/>
  <c r="AV220" i="1"/>
  <c r="AQ220" i="1"/>
  <c r="AP220" i="1"/>
  <c r="AO220" i="1"/>
  <c r="BF219" i="1"/>
  <c r="BE219" i="1"/>
  <c r="BD219" i="1"/>
  <c r="BC219" i="1"/>
  <c r="BB219" i="1"/>
  <c r="AX219" i="1"/>
  <c r="AW219" i="1"/>
  <c r="AV219" i="1"/>
  <c r="AQ219" i="1"/>
  <c r="AP219" i="1"/>
  <c r="AO219" i="1"/>
  <c r="BF218" i="1"/>
  <c r="BE218" i="1"/>
  <c r="BD218" i="1"/>
  <c r="BC218" i="1"/>
  <c r="BB218" i="1"/>
  <c r="AX218" i="1"/>
  <c r="AW218" i="1"/>
  <c r="AV218" i="1"/>
  <c r="AQ218" i="1"/>
  <c r="AP218" i="1"/>
  <c r="AO218" i="1"/>
  <c r="BF217" i="1"/>
  <c r="BE217" i="1"/>
  <c r="BD217" i="1"/>
  <c r="BC217" i="1"/>
  <c r="BB217" i="1"/>
  <c r="AX217" i="1"/>
  <c r="AW217" i="1"/>
  <c r="AV217" i="1"/>
  <c r="AQ217" i="1"/>
  <c r="AP217" i="1"/>
  <c r="AO217" i="1"/>
  <c r="BF216" i="1"/>
  <c r="BE216" i="1"/>
  <c r="BD216" i="1"/>
  <c r="BC216" i="1"/>
  <c r="BB216" i="1"/>
  <c r="AX216" i="1"/>
  <c r="AW216" i="1"/>
  <c r="AV216" i="1"/>
  <c r="AQ216" i="1"/>
  <c r="AP216" i="1"/>
  <c r="AO216" i="1"/>
  <c r="BF215" i="1"/>
  <c r="BE215" i="1"/>
  <c r="BD215" i="1"/>
  <c r="BC215" i="1"/>
  <c r="BB215" i="1"/>
  <c r="AX215" i="1"/>
  <c r="AW215" i="1"/>
  <c r="AV215" i="1"/>
  <c r="AQ215" i="1"/>
  <c r="AP215" i="1"/>
  <c r="AO215" i="1"/>
  <c r="BF214" i="1"/>
  <c r="BE214" i="1"/>
  <c r="BD214" i="1"/>
  <c r="BC214" i="1"/>
  <c r="BB214" i="1"/>
  <c r="AX214" i="1"/>
  <c r="AW214" i="1"/>
  <c r="AV214" i="1"/>
  <c r="AQ214" i="1"/>
  <c r="AP214" i="1"/>
  <c r="AO214" i="1"/>
  <c r="BF213" i="1"/>
  <c r="BE213" i="1"/>
  <c r="BD213" i="1"/>
  <c r="BC213" i="1"/>
  <c r="BB213" i="1"/>
  <c r="AX213" i="1"/>
  <c r="AW213" i="1"/>
  <c r="AV213" i="1"/>
  <c r="AQ213" i="1"/>
  <c r="AP213" i="1"/>
  <c r="AO213" i="1"/>
  <c r="BF212" i="1"/>
  <c r="BE212" i="1"/>
  <c r="BD212" i="1"/>
  <c r="BC212" i="1"/>
  <c r="BB212" i="1"/>
  <c r="AX212" i="1"/>
  <c r="AW212" i="1"/>
  <c r="AV212" i="1"/>
  <c r="AQ212" i="1"/>
  <c r="AP212" i="1"/>
  <c r="AO212" i="1"/>
  <c r="BF211" i="1"/>
  <c r="BE211" i="1"/>
  <c r="BD211" i="1"/>
  <c r="BC211" i="1"/>
  <c r="BB211" i="1"/>
  <c r="AX211" i="1"/>
  <c r="AW211" i="1"/>
  <c r="AV211" i="1"/>
  <c r="AQ211" i="1"/>
  <c r="AP211" i="1"/>
  <c r="AO211" i="1"/>
  <c r="BF210" i="1"/>
  <c r="BE210" i="1"/>
  <c r="BD210" i="1"/>
  <c r="BC210" i="1"/>
  <c r="BB210" i="1"/>
  <c r="AX210" i="1"/>
  <c r="AW210" i="1"/>
  <c r="AV210" i="1"/>
  <c r="AQ210" i="1"/>
  <c r="AP210" i="1"/>
  <c r="AO210" i="1"/>
  <c r="BF209" i="1"/>
  <c r="BE209" i="1"/>
  <c r="BD209" i="1"/>
  <c r="BC209" i="1"/>
  <c r="BB209" i="1"/>
  <c r="AX209" i="1"/>
  <c r="AW209" i="1"/>
  <c r="AV209" i="1"/>
  <c r="AQ209" i="1"/>
  <c r="AP209" i="1"/>
  <c r="AO209" i="1"/>
  <c r="BF208" i="1"/>
  <c r="BE208" i="1"/>
  <c r="BD208" i="1"/>
  <c r="BC208" i="1"/>
  <c r="BB208" i="1"/>
  <c r="AX208" i="1"/>
  <c r="AW208" i="1"/>
  <c r="AV208" i="1"/>
  <c r="AQ208" i="1"/>
  <c r="AP208" i="1"/>
  <c r="AO208" i="1"/>
  <c r="BF207" i="1"/>
  <c r="BE207" i="1"/>
  <c r="BD207" i="1"/>
  <c r="BC207" i="1"/>
  <c r="BB207" i="1"/>
  <c r="AX207" i="1"/>
  <c r="AW207" i="1"/>
  <c r="AV207" i="1"/>
  <c r="AQ207" i="1"/>
  <c r="AP207" i="1"/>
  <c r="AO207" i="1"/>
  <c r="BF206" i="1"/>
  <c r="BE206" i="1"/>
  <c r="BD206" i="1"/>
  <c r="BC206" i="1"/>
  <c r="BB206" i="1"/>
  <c r="AX206" i="1"/>
  <c r="AW206" i="1"/>
  <c r="AV206" i="1"/>
  <c r="AQ206" i="1"/>
  <c r="AP206" i="1"/>
  <c r="AO206" i="1"/>
  <c r="BF205" i="1"/>
  <c r="BE205" i="1"/>
  <c r="BD205" i="1"/>
  <c r="BC205" i="1"/>
  <c r="BB205" i="1"/>
  <c r="AX205" i="1"/>
  <c r="AW205" i="1"/>
  <c r="AV205" i="1"/>
  <c r="AQ205" i="1"/>
  <c r="AP205" i="1"/>
  <c r="AO205" i="1"/>
  <c r="BF204" i="1"/>
  <c r="BE204" i="1"/>
  <c r="BD204" i="1"/>
  <c r="BC204" i="1"/>
  <c r="BB204" i="1"/>
  <c r="AX204" i="1"/>
  <c r="AW204" i="1"/>
  <c r="AV204" i="1"/>
  <c r="AQ204" i="1"/>
  <c r="AP204" i="1"/>
  <c r="AO204" i="1"/>
  <c r="BF203" i="1"/>
  <c r="BE203" i="1"/>
  <c r="BD203" i="1"/>
  <c r="BC203" i="1"/>
  <c r="BB203" i="1"/>
  <c r="AX203" i="1"/>
  <c r="AW203" i="1"/>
  <c r="AV203" i="1"/>
  <c r="AQ203" i="1"/>
  <c r="AP203" i="1"/>
  <c r="AO203" i="1"/>
  <c r="BF202" i="1"/>
  <c r="BE202" i="1"/>
  <c r="BD202" i="1"/>
  <c r="BC202" i="1"/>
  <c r="BB202" i="1"/>
  <c r="AX202" i="1"/>
  <c r="AW202" i="1"/>
  <c r="AV202" i="1"/>
  <c r="AQ202" i="1"/>
  <c r="AP202" i="1"/>
  <c r="AO202" i="1"/>
  <c r="BF201" i="1"/>
  <c r="BE201" i="1"/>
  <c r="BD201" i="1"/>
  <c r="BC201" i="1"/>
  <c r="BB201" i="1"/>
  <c r="AX201" i="1"/>
  <c r="AW201" i="1"/>
  <c r="AV201" i="1"/>
  <c r="AQ201" i="1"/>
  <c r="AP201" i="1"/>
  <c r="AO201" i="1"/>
  <c r="BF200" i="1"/>
  <c r="BE200" i="1"/>
  <c r="BD200" i="1"/>
  <c r="BC200" i="1"/>
  <c r="BB200" i="1"/>
  <c r="AX200" i="1"/>
  <c r="AW200" i="1"/>
  <c r="AV200" i="1"/>
  <c r="AQ200" i="1"/>
  <c r="AP200" i="1"/>
  <c r="AO200" i="1"/>
  <c r="BF199" i="1"/>
  <c r="BE199" i="1"/>
  <c r="BD199" i="1"/>
  <c r="BC199" i="1"/>
  <c r="BB199" i="1"/>
  <c r="AX199" i="1"/>
  <c r="AW199" i="1"/>
  <c r="AV199" i="1"/>
  <c r="AQ199" i="1"/>
  <c r="AP199" i="1"/>
  <c r="AO199" i="1"/>
  <c r="BF198" i="1"/>
  <c r="BE198" i="1"/>
  <c r="BD198" i="1"/>
  <c r="BC198" i="1"/>
  <c r="BB198" i="1"/>
  <c r="AX198" i="1"/>
  <c r="AW198" i="1"/>
  <c r="AV198" i="1"/>
  <c r="AQ198" i="1"/>
  <c r="AP198" i="1"/>
  <c r="AO198" i="1"/>
  <c r="BF197" i="1"/>
  <c r="BE197" i="1"/>
  <c r="BD197" i="1"/>
  <c r="BC197" i="1"/>
  <c r="BB197" i="1"/>
  <c r="AX197" i="1"/>
  <c r="AW197" i="1"/>
  <c r="AV197" i="1"/>
  <c r="AQ197" i="1"/>
  <c r="AP197" i="1"/>
  <c r="AO197" i="1"/>
  <c r="BF196" i="1"/>
  <c r="BE196" i="1"/>
  <c r="BD196" i="1"/>
  <c r="BC196" i="1"/>
  <c r="BB196" i="1"/>
  <c r="AX196" i="1"/>
  <c r="AW196" i="1"/>
  <c r="AV196" i="1"/>
  <c r="AQ196" i="1"/>
  <c r="AP196" i="1"/>
  <c r="AO196" i="1"/>
  <c r="BF195" i="1"/>
  <c r="BE195" i="1"/>
  <c r="BD195" i="1"/>
  <c r="BC195" i="1"/>
  <c r="BB195" i="1"/>
  <c r="AX195" i="1"/>
  <c r="AW195" i="1"/>
  <c r="AV195" i="1"/>
  <c r="AQ195" i="1"/>
  <c r="AP195" i="1"/>
  <c r="AO195" i="1"/>
  <c r="BF194" i="1"/>
  <c r="BE194" i="1"/>
  <c r="BD194" i="1"/>
  <c r="BC194" i="1"/>
  <c r="BB194" i="1"/>
  <c r="AX194" i="1"/>
  <c r="AW194" i="1"/>
  <c r="AV194" i="1"/>
  <c r="AQ194" i="1"/>
  <c r="AP194" i="1"/>
  <c r="AO194" i="1"/>
  <c r="BF193" i="1"/>
  <c r="BE193" i="1"/>
  <c r="BD193" i="1"/>
  <c r="BC193" i="1"/>
  <c r="BB193" i="1"/>
  <c r="AX193" i="1"/>
  <c r="AW193" i="1"/>
  <c r="AV193" i="1"/>
  <c r="AQ193" i="1"/>
  <c r="AP193" i="1"/>
  <c r="AO193" i="1"/>
  <c r="BF192" i="1"/>
  <c r="BE192" i="1"/>
  <c r="BD192" i="1"/>
  <c r="BC192" i="1"/>
  <c r="BB192" i="1"/>
  <c r="AX192" i="1"/>
  <c r="AW192" i="1"/>
  <c r="AV192" i="1"/>
  <c r="AQ192" i="1"/>
  <c r="AP192" i="1"/>
  <c r="AO192" i="1"/>
  <c r="BF191" i="1"/>
  <c r="BE191" i="1"/>
  <c r="BD191" i="1"/>
  <c r="BC191" i="1"/>
  <c r="BB191" i="1"/>
  <c r="AX191" i="1"/>
  <c r="AW191" i="1"/>
  <c r="AV191" i="1"/>
  <c r="AQ191" i="1"/>
  <c r="AP191" i="1"/>
  <c r="AO191" i="1"/>
  <c r="BF190" i="1"/>
  <c r="BE190" i="1"/>
  <c r="BD190" i="1"/>
  <c r="BC190" i="1"/>
  <c r="BB190" i="1"/>
  <c r="AX190" i="1"/>
  <c r="AW190" i="1"/>
  <c r="AV190" i="1"/>
  <c r="AQ190" i="1"/>
  <c r="AP190" i="1"/>
  <c r="AO190" i="1"/>
  <c r="BF189" i="1"/>
  <c r="BE189" i="1"/>
  <c r="BD189" i="1"/>
  <c r="BC189" i="1"/>
  <c r="BB189" i="1"/>
  <c r="AX189" i="1"/>
  <c r="AW189" i="1"/>
  <c r="AV189" i="1"/>
  <c r="AQ189" i="1"/>
  <c r="AP189" i="1"/>
  <c r="AO189" i="1"/>
  <c r="BF188" i="1"/>
  <c r="BE188" i="1"/>
  <c r="BD188" i="1"/>
  <c r="BC188" i="1"/>
  <c r="BB188" i="1"/>
  <c r="AX188" i="1"/>
  <c r="AW188" i="1"/>
  <c r="AV188" i="1"/>
  <c r="AQ188" i="1"/>
  <c r="AP188" i="1"/>
  <c r="AO188" i="1"/>
  <c r="BF187" i="1"/>
  <c r="BE187" i="1"/>
  <c r="BD187" i="1"/>
  <c r="BC187" i="1"/>
  <c r="BB187" i="1"/>
  <c r="AX187" i="1"/>
  <c r="AW187" i="1"/>
  <c r="AV187" i="1"/>
  <c r="AQ187" i="1"/>
  <c r="AP187" i="1"/>
  <c r="AO187" i="1"/>
  <c r="BF186" i="1"/>
  <c r="BE186" i="1"/>
  <c r="BD186" i="1"/>
  <c r="BC186" i="1"/>
  <c r="BB186" i="1"/>
  <c r="AX186" i="1"/>
  <c r="AW186" i="1"/>
  <c r="AV186" i="1"/>
  <c r="AQ186" i="1"/>
  <c r="AP186" i="1"/>
  <c r="AO186" i="1"/>
  <c r="BF185" i="1"/>
  <c r="BE185" i="1"/>
  <c r="BD185" i="1"/>
  <c r="BC185" i="1"/>
  <c r="BB185" i="1"/>
  <c r="AX185" i="1"/>
  <c r="AW185" i="1"/>
  <c r="AV185" i="1"/>
  <c r="AQ185" i="1"/>
  <c r="AP185" i="1"/>
  <c r="AO185" i="1"/>
  <c r="BF184" i="1"/>
  <c r="BE184" i="1"/>
  <c r="BD184" i="1"/>
  <c r="BC184" i="1"/>
  <c r="BB184" i="1"/>
  <c r="AX184" i="1"/>
  <c r="AW184" i="1"/>
  <c r="AV184" i="1"/>
  <c r="AQ184" i="1"/>
  <c r="AP184" i="1"/>
  <c r="AO184" i="1"/>
  <c r="BF183" i="1"/>
  <c r="BE183" i="1"/>
  <c r="BD183" i="1"/>
  <c r="BC183" i="1"/>
  <c r="BB183" i="1"/>
  <c r="AX183" i="1"/>
  <c r="AW183" i="1"/>
  <c r="AV183" i="1"/>
  <c r="AQ183" i="1"/>
  <c r="AP183" i="1"/>
  <c r="AO183" i="1"/>
  <c r="BF182" i="1"/>
  <c r="BE182" i="1"/>
  <c r="BD182" i="1"/>
  <c r="BC182" i="1"/>
  <c r="BB182" i="1"/>
  <c r="AX182" i="1"/>
  <c r="AW182" i="1"/>
  <c r="AV182" i="1"/>
  <c r="AQ182" i="1"/>
  <c r="AP182" i="1"/>
  <c r="AO182" i="1"/>
  <c r="BF181" i="1"/>
  <c r="BE181" i="1"/>
  <c r="BD181" i="1"/>
  <c r="BC181" i="1"/>
  <c r="BB181" i="1"/>
  <c r="AX181" i="1"/>
  <c r="AW181" i="1"/>
  <c r="AV181" i="1"/>
  <c r="AQ181" i="1"/>
  <c r="AP181" i="1"/>
  <c r="AO181" i="1"/>
  <c r="BF180" i="1"/>
  <c r="BE180" i="1"/>
  <c r="BD180" i="1"/>
  <c r="BC180" i="1"/>
  <c r="BB180" i="1"/>
  <c r="AX180" i="1"/>
  <c r="AW180" i="1"/>
  <c r="AV180" i="1"/>
  <c r="AQ180" i="1"/>
  <c r="AP180" i="1"/>
  <c r="AO180" i="1"/>
  <c r="BF179" i="1"/>
  <c r="BE179" i="1"/>
  <c r="BD179" i="1"/>
  <c r="BC179" i="1"/>
  <c r="BB179" i="1"/>
  <c r="AX179" i="1"/>
  <c r="AW179" i="1"/>
  <c r="AV179" i="1"/>
  <c r="AQ179" i="1"/>
  <c r="AP179" i="1"/>
  <c r="AO179" i="1"/>
  <c r="BF178" i="1"/>
  <c r="BE178" i="1"/>
  <c r="BD178" i="1"/>
  <c r="BC178" i="1"/>
  <c r="BB178" i="1"/>
  <c r="AX178" i="1"/>
  <c r="AW178" i="1"/>
  <c r="AV178" i="1"/>
  <c r="AQ178" i="1"/>
  <c r="AP178" i="1"/>
  <c r="AO178" i="1"/>
  <c r="BF177" i="1"/>
  <c r="BE177" i="1"/>
  <c r="BD177" i="1"/>
  <c r="BC177" i="1"/>
  <c r="BB177" i="1"/>
  <c r="AX177" i="1"/>
  <c r="AW177" i="1"/>
  <c r="AV177" i="1"/>
  <c r="AQ177" i="1"/>
  <c r="AP177" i="1"/>
  <c r="AO177" i="1"/>
  <c r="BF176" i="1"/>
  <c r="BE176" i="1"/>
  <c r="BD176" i="1"/>
  <c r="BC176" i="1"/>
  <c r="BB176" i="1"/>
  <c r="AX176" i="1"/>
  <c r="AW176" i="1"/>
  <c r="AV176" i="1"/>
  <c r="AQ176" i="1"/>
  <c r="AP176" i="1"/>
  <c r="AO176" i="1"/>
  <c r="BF175" i="1"/>
  <c r="BE175" i="1"/>
  <c r="BD175" i="1"/>
  <c r="BC175" i="1"/>
  <c r="BB175" i="1"/>
  <c r="AX175" i="1"/>
  <c r="AW175" i="1"/>
  <c r="AV175" i="1"/>
  <c r="AQ175" i="1"/>
  <c r="AP175" i="1"/>
  <c r="AO175" i="1"/>
  <c r="BF174" i="1"/>
  <c r="BE174" i="1"/>
  <c r="BD174" i="1"/>
  <c r="BC174" i="1"/>
  <c r="BB174" i="1"/>
  <c r="AX174" i="1"/>
  <c r="AW174" i="1"/>
  <c r="AV174" i="1"/>
  <c r="AQ174" i="1"/>
  <c r="AP174" i="1"/>
  <c r="AO174" i="1"/>
  <c r="BF173" i="1"/>
  <c r="BE173" i="1"/>
  <c r="BD173" i="1"/>
  <c r="BC173" i="1"/>
  <c r="BB173" i="1"/>
  <c r="AX173" i="1"/>
  <c r="AW173" i="1"/>
  <c r="AV173" i="1"/>
  <c r="AQ173" i="1"/>
  <c r="AP173" i="1"/>
  <c r="AO173" i="1"/>
  <c r="BF172" i="1"/>
  <c r="BE172" i="1"/>
  <c r="BD172" i="1"/>
  <c r="BC172" i="1"/>
  <c r="BB172" i="1"/>
  <c r="AX172" i="1"/>
  <c r="AW172" i="1"/>
  <c r="AV172" i="1"/>
  <c r="AQ172" i="1"/>
  <c r="AP172" i="1"/>
  <c r="AO172" i="1"/>
  <c r="BF171" i="1"/>
  <c r="BE171" i="1"/>
  <c r="BD171" i="1"/>
  <c r="BC171" i="1"/>
  <c r="BB171" i="1"/>
  <c r="AX171" i="1"/>
  <c r="AW171" i="1"/>
  <c r="AV171" i="1"/>
  <c r="AQ171" i="1"/>
  <c r="AP171" i="1"/>
  <c r="AO171" i="1"/>
  <c r="BF170" i="1"/>
  <c r="BE170" i="1"/>
  <c r="BD170" i="1"/>
  <c r="BC170" i="1"/>
  <c r="BB170" i="1"/>
  <c r="AX170" i="1"/>
  <c r="AW170" i="1"/>
  <c r="AV170" i="1"/>
  <c r="AQ170" i="1"/>
  <c r="AP170" i="1"/>
  <c r="AO170" i="1"/>
  <c r="BF169" i="1"/>
  <c r="BE169" i="1"/>
  <c r="BD169" i="1"/>
  <c r="BC169" i="1"/>
  <c r="BB169" i="1"/>
  <c r="AX169" i="1"/>
  <c r="AW169" i="1"/>
  <c r="AV169" i="1"/>
  <c r="AQ169" i="1"/>
  <c r="AP169" i="1"/>
  <c r="AO169" i="1"/>
  <c r="BF168" i="1"/>
  <c r="BE168" i="1"/>
  <c r="BD168" i="1"/>
  <c r="BC168" i="1"/>
  <c r="BB168" i="1"/>
  <c r="AX168" i="1"/>
  <c r="AW168" i="1"/>
  <c r="AV168" i="1"/>
  <c r="AQ168" i="1"/>
  <c r="AP168" i="1"/>
  <c r="AO168" i="1"/>
  <c r="BF167" i="1"/>
  <c r="BE167" i="1"/>
  <c r="BD167" i="1"/>
  <c r="BC167" i="1"/>
  <c r="BB167" i="1"/>
  <c r="AX167" i="1"/>
  <c r="AW167" i="1"/>
  <c r="AV167" i="1"/>
  <c r="AQ167" i="1"/>
  <c r="AP167" i="1"/>
  <c r="AO167" i="1"/>
  <c r="BF166" i="1"/>
  <c r="BE166" i="1"/>
  <c r="BD166" i="1"/>
  <c r="BC166" i="1"/>
  <c r="BB166" i="1"/>
  <c r="AX166" i="1"/>
  <c r="AW166" i="1"/>
  <c r="AV166" i="1"/>
  <c r="AQ166" i="1"/>
  <c r="AP166" i="1"/>
  <c r="AO166" i="1"/>
  <c r="BF165" i="1"/>
  <c r="BE165" i="1"/>
  <c r="BD165" i="1"/>
  <c r="BC165" i="1"/>
  <c r="BB165" i="1"/>
  <c r="AX165" i="1"/>
  <c r="AW165" i="1"/>
  <c r="AV165" i="1"/>
  <c r="AQ165" i="1"/>
  <c r="AP165" i="1"/>
  <c r="AO165" i="1"/>
  <c r="BF164" i="1"/>
  <c r="BE164" i="1"/>
  <c r="BD164" i="1"/>
  <c r="BC164" i="1"/>
  <c r="BB164" i="1"/>
  <c r="AX164" i="1"/>
  <c r="AW164" i="1"/>
  <c r="AV164" i="1"/>
  <c r="AQ164" i="1"/>
  <c r="AP164" i="1"/>
  <c r="AO164" i="1"/>
  <c r="BF163" i="1"/>
  <c r="BE163" i="1"/>
  <c r="BD163" i="1"/>
  <c r="BC163" i="1"/>
  <c r="BB163" i="1"/>
  <c r="AX163" i="1"/>
  <c r="AW163" i="1"/>
  <c r="AV163" i="1"/>
  <c r="AQ163" i="1"/>
  <c r="AP163" i="1"/>
  <c r="AO163" i="1"/>
  <c r="BF162" i="1"/>
  <c r="BE162" i="1"/>
  <c r="BD162" i="1"/>
  <c r="BC162" i="1"/>
  <c r="BB162" i="1"/>
  <c r="AX162" i="1"/>
  <c r="AW162" i="1"/>
  <c r="AV162" i="1"/>
  <c r="AQ162" i="1"/>
  <c r="AP162" i="1"/>
  <c r="AO162" i="1"/>
  <c r="BF161" i="1"/>
  <c r="BE161" i="1"/>
  <c r="BD161" i="1"/>
  <c r="BC161" i="1"/>
  <c r="BB161" i="1"/>
  <c r="AX161" i="1"/>
  <c r="AW161" i="1"/>
  <c r="AV161" i="1"/>
  <c r="AQ161" i="1"/>
  <c r="AP161" i="1"/>
  <c r="AO161" i="1"/>
  <c r="BF160" i="1"/>
  <c r="BE160" i="1"/>
  <c r="BD160" i="1"/>
  <c r="BC160" i="1"/>
  <c r="BB160" i="1"/>
  <c r="AX160" i="1"/>
  <c r="AW160" i="1"/>
  <c r="AV160" i="1"/>
  <c r="AQ160" i="1"/>
  <c r="AP160" i="1"/>
  <c r="AO160" i="1"/>
  <c r="BF159" i="1"/>
  <c r="BE159" i="1"/>
  <c r="BD159" i="1"/>
  <c r="BC159" i="1"/>
  <c r="BB159" i="1"/>
  <c r="AX159" i="1"/>
  <c r="AW159" i="1"/>
  <c r="AV159" i="1"/>
  <c r="AQ159" i="1"/>
  <c r="AP159" i="1"/>
  <c r="AO159" i="1"/>
  <c r="BF158" i="1"/>
  <c r="BE158" i="1"/>
  <c r="BD158" i="1"/>
  <c r="BC158" i="1"/>
  <c r="BB158" i="1"/>
  <c r="AX158" i="1"/>
  <c r="AW158" i="1"/>
  <c r="AV158" i="1"/>
  <c r="AQ158" i="1"/>
  <c r="AP158" i="1"/>
  <c r="AO158" i="1"/>
  <c r="BF157" i="1"/>
  <c r="BE157" i="1"/>
  <c r="BD157" i="1"/>
  <c r="BC157" i="1"/>
  <c r="BB157" i="1"/>
  <c r="AX157" i="1"/>
  <c r="AW157" i="1"/>
  <c r="AV157" i="1"/>
  <c r="AQ157" i="1"/>
  <c r="AP157" i="1"/>
  <c r="AO157" i="1"/>
  <c r="BF156" i="1"/>
  <c r="BE156" i="1"/>
  <c r="BD156" i="1"/>
  <c r="BC156" i="1"/>
  <c r="BB156" i="1"/>
  <c r="AX156" i="1"/>
  <c r="AW156" i="1"/>
  <c r="AV156" i="1"/>
  <c r="AQ156" i="1"/>
  <c r="AP156" i="1"/>
  <c r="AO156" i="1"/>
  <c r="BF155" i="1"/>
  <c r="BE155" i="1"/>
  <c r="BD155" i="1"/>
  <c r="BC155" i="1"/>
  <c r="BB155" i="1"/>
  <c r="AX155" i="1"/>
  <c r="AW155" i="1"/>
  <c r="AV155" i="1"/>
  <c r="AQ155" i="1"/>
  <c r="AP155" i="1"/>
  <c r="AO155" i="1"/>
  <c r="BF154" i="1"/>
  <c r="BE154" i="1"/>
  <c r="BD154" i="1"/>
  <c r="BC154" i="1"/>
  <c r="BB154" i="1"/>
  <c r="AX154" i="1"/>
  <c r="AW154" i="1"/>
  <c r="AV154" i="1"/>
  <c r="AQ154" i="1"/>
  <c r="AP154" i="1"/>
  <c r="AO154" i="1"/>
  <c r="BF153" i="1"/>
  <c r="BE153" i="1"/>
  <c r="BD153" i="1"/>
  <c r="BC153" i="1"/>
  <c r="BB153" i="1"/>
  <c r="AX153" i="1"/>
  <c r="AW153" i="1"/>
  <c r="AV153" i="1"/>
  <c r="AQ153" i="1"/>
  <c r="AP153" i="1"/>
  <c r="AO153" i="1"/>
  <c r="BF152" i="1"/>
  <c r="BE152" i="1"/>
  <c r="BD152" i="1"/>
  <c r="BC152" i="1"/>
  <c r="BB152" i="1"/>
  <c r="AX152" i="1"/>
  <c r="AW152" i="1"/>
  <c r="AV152" i="1"/>
  <c r="AQ152" i="1"/>
  <c r="AP152" i="1"/>
  <c r="AO152" i="1"/>
  <c r="BF151" i="1"/>
  <c r="BE151" i="1"/>
  <c r="BD151" i="1"/>
  <c r="BC151" i="1"/>
  <c r="BB151" i="1"/>
  <c r="AX151" i="1"/>
  <c r="AW151" i="1"/>
  <c r="AV151" i="1"/>
  <c r="AQ151" i="1"/>
  <c r="AP151" i="1"/>
  <c r="AO151" i="1"/>
  <c r="BF150" i="1"/>
  <c r="BE150" i="1"/>
  <c r="BD150" i="1"/>
  <c r="BC150" i="1"/>
  <c r="BB150" i="1"/>
  <c r="AX150" i="1"/>
  <c r="AW150" i="1"/>
  <c r="AV150" i="1"/>
  <c r="AQ150" i="1"/>
  <c r="AP150" i="1"/>
  <c r="AO150" i="1"/>
  <c r="BF149" i="1"/>
  <c r="BE149" i="1"/>
  <c r="BD149" i="1"/>
  <c r="BC149" i="1"/>
  <c r="BB149" i="1"/>
  <c r="AX149" i="1"/>
  <c r="AW149" i="1"/>
  <c r="AV149" i="1"/>
  <c r="AQ149" i="1"/>
  <c r="AP149" i="1"/>
  <c r="AO149" i="1"/>
  <c r="BF148" i="1"/>
  <c r="BE148" i="1"/>
  <c r="BD148" i="1"/>
  <c r="BC148" i="1"/>
  <c r="BB148" i="1"/>
  <c r="AX148" i="1"/>
  <c r="AW148" i="1"/>
  <c r="AV148" i="1"/>
  <c r="AQ148" i="1"/>
  <c r="AP148" i="1"/>
  <c r="AO148" i="1"/>
  <c r="BF147" i="1"/>
  <c r="BE147" i="1"/>
  <c r="BD147" i="1"/>
  <c r="BC147" i="1"/>
  <c r="BB147" i="1"/>
  <c r="AX147" i="1"/>
  <c r="AW147" i="1"/>
  <c r="AV147" i="1"/>
  <c r="AQ147" i="1"/>
  <c r="AP147" i="1"/>
  <c r="AO147" i="1"/>
  <c r="BF146" i="1"/>
  <c r="BE146" i="1"/>
  <c r="BD146" i="1"/>
  <c r="BC146" i="1"/>
  <c r="BB146" i="1"/>
  <c r="AX146" i="1"/>
  <c r="AW146" i="1"/>
  <c r="AV146" i="1"/>
  <c r="AQ146" i="1"/>
  <c r="AP146" i="1"/>
  <c r="AO146" i="1"/>
  <c r="BF145" i="1"/>
  <c r="BE145" i="1"/>
  <c r="BD145" i="1"/>
  <c r="BC145" i="1"/>
  <c r="BB145" i="1"/>
  <c r="AX145" i="1"/>
  <c r="AW145" i="1"/>
  <c r="AV145" i="1"/>
  <c r="AQ145" i="1"/>
  <c r="AP145" i="1"/>
  <c r="AO145" i="1"/>
  <c r="BF144" i="1"/>
  <c r="BE144" i="1"/>
  <c r="BD144" i="1"/>
  <c r="BC144" i="1"/>
  <c r="BB144" i="1"/>
  <c r="AX144" i="1"/>
  <c r="AW144" i="1"/>
  <c r="AV144" i="1"/>
  <c r="AQ144" i="1"/>
  <c r="AP144" i="1"/>
  <c r="AO144" i="1"/>
  <c r="BF143" i="1"/>
  <c r="BE143" i="1"/>
  <c r="BD143" i="1"/>
  <c r="BC143" i="1"/>
  <c r="BB143" i="1"/>
  <c r="AX143" i="1"/>
  <c r="AW143" i="1"/>
  <c r="AV143" i="1"/>
  <c r="AQ143" i="1"/>
  <c r="AP143" i="1"/>
  <c r="AO143" i="1"/>
  <c r="BF142" i="1"/>
  <c r="BE142" i="1"/>
  <c r="BD142" i="1"/>
  <c r="BC142" i="1"/>
  <c r="BB142" i="1"/>
  <c r="AX142" i="1"/>
  <c r="AW142" i="1"/>
  <c r="AV142" i="1"/>
  <c r="AQ142" i="1"/>
  <c r="AP142" i="1"/>
  <c r="AO142" i="1"/>
  <c r="BF141" i="1"/>
  <c r="BE141" i="1"/>
  <c r="BD141" i="1"/>
  <c r="BC141" i="1"/>
  <c r="BB141" i="1"/>
  <c r="AX141" i="1"/>
  <c r="AW141" i="1"/>
  <c r="AV141" i="1"/>
  <c r="AQ141" i="1"/>
  <c r="AP141" i="1"/>
  <c r="AO141" i="1"/>
  <c r="BF140" i="1"/>
  <c r="BE140" i="1"/>
  <c r="BD140" i="1"/>
  <c r="BC140" i="1"/>
  <c r="BB140" i="1"/>
  <c r="AX140" i="1"/>
  <c r="AW140" i="1"/>
  <c r="AV140" i="1"/>
  <c r="AQ140" i="1"/>
  <c r="AP140" i="1"/>
  <c r="AO140" i="1"/>
  <c r="BF139" i="1"/>
  <c r="BE139" i="1"/>
  <c r="BD139" i="1"/>
  <c r="BC139" i="1"/>
  <c r="BB139" i="1"/>
  <c r="AX139" i="1"/>
  <c r="AW139" i="1"/>
  <c r="AV139" i="1"/>
  <c r="AQ139" i="1"/>
  <c r="AP139" i="1"/>
  <c r="AO139" i="1"/>
  <c r="BF138" i="1"/>
  <c r="BE138" i="1"/>
  <c r="BD138" i="1"/>
  <c r="BC138" i="1"/>
  <c r="BB138" i="1"/>
  <c r="AX138" i="1"/>
  <c r="AW138" i="1"/>
  <c r="AV138" i="1"/>
  <c r="AQ138" i="1"/>
  <c r="AP138" i="1"/>
  <c r="AO138" i="1"/>
  <c r="BF137" i="1"/>
  <c r="BE137" i="1"/>
  <c r="BD137" i="1"/>
  <c r="BC137" i="1"/>
  <c r="BB137" i="1"/>
  <c r="AX137" i="1"/>
  <c r="AW137" i="1"/>
  <c r="AV137" i="1"/>
  <c r="AQ137" i="1"/>
  <c r="AP137" i="1"/>
  <c r="AO137" i="1"/>
  <c r="BF136" i="1"/>
  <c r="BE136" i="1"/>
  <c r="BD136" i="1"/>
  <c r="BC136" i="1"/>
  <c r="BB136" i="1"/>
  <c r="AX136" i="1"/>
  <c r="AW136" i="1"/>
  <c r="AV136" i="1"/>
  <c r="AQ136" i="1"/>
  <c r="AP136" i="1"/>
  <c r="AO136" i="1"/>
  <c r="BF135" i="1"/>
  <c r="BE135" i="1"/>
  <c r="BD135" i="1"/>
  <c r="BC135" i="1"/>
  <c r="BB135" i="1"/>
  <c r="AX135" i="1"/>
  <c r="AW135" i="1"/>
  <c r="AV135" i="1"/>
  <c r="AQ135" i="1"/>
  <c r="AP135" i="1"/>
  <c r="AO135" i="1"/>
  <c r="BF134" i="1"/>
  <c r="BE134" i="1"/>
  <c r="BD134" i="1"/>
  <c r="BC134" i="1"/>
  <c r="BB134" i="1"/>
  <c r="AX134" i="1"/>
  <c r="AW134" i="1"/>
  <c r="AV134" i="1"/>
  <c r="AQ134" i="1"/>
  <c r="AP134" i="1"/>
  <c r="AO134" i="1"/>
  <c r="BF133" i="1"/>
  <c r="BE133" i="1"/>
  <c r="BD133" i="1"/>
  <c r="BC133" i="1"/>
  <c r="BB133" i="1"/>
  <c r="AX133" i="1"/>
  <c r="AW133" i="1"/>
  <c r="AV133" i="1"/>
  <c r="AQ133" i="1"/>
  <c r="AP133" i="1"/>
  <c r="AO133" i="1"/>
  <c r="BF132" i="1"/>
  <c r="BE132" i="1"/>
  <c r="BD132" i="1"/>
  <c r="BC132" i="1"/>
  <c r="BB132" i="1"/>
  <c r="AX132" i="1"/>
  <c r="AW132" i="1"/>
  <c r="AV132" i="1"/>
  <c r="AQ132" i="1"/>
  <c r="AP132" i="1"/>
  <c r="AO132" i="1"/>
  <c r="BF131" i="1"/>
  <c r="BE131" i="1"/>
  <c r="BD131" i="1"/>
  <c r="BC131" i="1"/>
  <c r="BB131" i="1"/>
  <c r="AX131" i="1"/>
  <c r="AW131" i="1"/>
  <c r="AV131" i="1"/>
  <c r="AQ131" i="1"/>
  <c r="AP131" i="1"/>
  <c r="AO131" i="1"/>
  <c r="BF130" i="1"/>
  <c r="BE130" i="1"/>
  <c r="BD130" i="1"/>
  <c r="BC130" i="1"/>
  <c r="BB130" i="1"/>
  <c r="AX130" i="1"/>
  <c r="AW130" i="1"/>
  <c r="AV130" i="1"/>
  <c r="AQ130" i="1"/>
  <c r="AP130" i="1"/>
  <c r="AO130" i="1"/>
  <c r="BF129" i="1"/>
  <c r="BE129" i="1"/>
  <c r="BD129" i="1"/>
  <c r="BC129" i="1"/>
  <c r="BB129" i="1"/>
  <c r="AX129" i="1"/>
  <c r="AW129" i="1"/>
  <c r="AV129" i="1"/>
  <c r="AQ129" i="1"/>
  <c r="AP129" i="1"/>
  <c r="AO129" i="1"/>
  <c r="BF128" i="1"/>
  <c r="BE128" i="1"/>
  <c r="BD128" i="1"/>
  <c r="BC128" i="1"/>
  <c r="BB128" i="1"/>
  <c r="AX128" i="1"/>
  <c r="AW128" i="1"/>
  <c r="AV128" i="1"/>
  <c r="AQ128" i="1"/>
  <c r="AP128" i="1"/>
  <c r="AO128" i="1"/>
  <c r="BF127" i="1"/>
  <c r="BE127" i="1"/>
  <c r="BD127" i="1"/>
  <c r="BC127" i="1"/>
  <c r="BB127" i="1"/>
  <c r="AX127" i="1"/>
  <c r="AW127" i="1"/>
  <c r="AV127" i="1"/>
  <c r="AQ127" i="1"/>
  <c r="AP127" i="1"/>
  <c r="AO127" i="1"/>
  <c r="BF126" i="1"/>
  <c r="BE126" i="1"/>
  <c r="BD126" i="1"/>
  <c r="BC126" i="1"/>
  <c r="BB126" i="1"/>
  <c r="AX126" i="1"/>
  <c r="AW126" i="1"/>
  <c r="AV126" i="1"/>
  <c r="AQ126" i="1"/>
  <c r="AP126" i="1"/>
  <c r="AO126" i="1"/>
  <c r="BF125" i="1"/>
  <c r="BE125" i="1"/>
  <c r="BD125" i="1"/>
  <c r="BC125" i="1"/>
  <c r="BB125" i="1"/>
  <c r="AX125" i="1"/>
  <c r="AW125" i="1"/>
  <c r="AV125" i="1"/>
  <c r="AQ125" i="1"/>
  <c r="AP125" i="1"/>
  <c r="AO125" i="1"/>
  <c r="BF124" i="1"/>
  <c r="BE124" i="1"/>
  <c r="BD124" i="1"/>
  <c r="BC124" i="1"/>
  <c r="BB124" i="1"/>
  <c r="AX124" i="1"/>
  <c r="AW124" i="1"/>
  <c r="AV124" i="1"/>
  <c r="AQ124" i="1"/>
  <c r="AP124" i="1"/>
  <c r="AO124" i="1"/>
  <c r="BF123" i="1"/>
  <c r="BE123" i="1"/>
  <c r="BD123" i="1"/>
  <c r="BC123" i="1"/>
  <c r="BB123" i="1"/>
  <c r="AX123" i="1"/>
  <c r="AW123" i="1"/>
  <c r="AV123" i="1"/>
  <c r="AQ123" i="1"/>
  <c r="AP123" i="1"/>
  <c r="AO123" i="1"/>
  <c r="BF122" i="1"/>
  <c r="BE122" i="1"/>
  <c r="BD122" i="1"/>
  <c r="BC122" i="1"/>
  <c r="BB122" i="1"/>
  <c r="AX122" i="1"/>
  <c r="AW122" i="1"/>
  <c r="AV122" i="1"/>
  <c r="AQ122" i="1"/>
  <c r="AP122" i="1"/>
  <c r="AO122" i="1"/>
  <c r="BF121" i="1"/>
  <c r="BE121" i="1"/>
  <c r="BD121" i="1"/>
  <c r="BC121" i="1"/>
  <c r="BB121" i="1"/>
  <c r="AX121" i="1"/>
  <c r="AW121" i="1"/>
  <c r="AV121" i="1"/>
  <c r="AQ121" i="1"/>
  <c r="AP121" i="1"/>
  <c r="AO121" i="1"/>
  <c r="BF120" i="1"/>
  <c r="BE120" i="1"/>
  <c r="BD120" i="1"/>
  <c r="BC120" i="1"/>
  <c r="BB120" i="1"/>
  <c r="AX120" i="1"/>
  <c r="AW120" i="1"/>
  <c r="AV120" i="1"/>
  <c r="AQ120" i="1"/>
  <c r="AP120" i="1"/>
  <c r="AO120" i="1"/>
  <c r="BF119" i="1"/>
  <c r="BE119" i="1"/>
  <c r="BD119" i="1"/>
  <c r="BC119" i="1"/>
  <c r="BB119" i="1"/>
  <c r="AX119" i="1"/>
  <c r="AW119" i="1"/>
  <c r="AV119" i="1"/>
  <c r="AQ119" i="1"/>
  <c r="AP119" i="1"/>
  <c r="AO119" i="1"/>
  <c r="BF118" i="1"/>
  <c r="BE118" i="1"/>
  <c r="BD118" i="1"/>
  <c r="BC118" i="1"/>
  <c r="BB118" i="1"/>
  <c r="AX118" i="1"/>
  <c r="AW118" i="1"/>
  <c r="AV118" i="1"/>
  <c r="AQ118" i="1"/>
  <c r="AP118" i="1"/>
  <c r="AO118" i="1"/>
  <c r="BF117" i="1"/>
  <c r="BE117" i="1"/>
  <c r="BD117" i="1"/>
  <c r="BC117" i="1"/>
  <c r="BB117" i="1"/>
  <c r="AX117" i="1"/>
  <c r="AW117" i="1"/>
  <c r="AV117" i="1"/>
  <c r="AQ117" i="1"/>
  <c r="AP117" i="1"/>
  <c r="AO117" i="1"/>
  <c r="BF116" i="1"/>
  <c r="BE116" i="1"/>
  <c r="BD116" i="1"/>
  <c r="BC116" i="1"/>
  <c r="BB116" i="1"/>
  <c r="AX116" i="1"/>
  <c r="AW116" i="1"/>
  <c r="AV116" i="1"/>
  <c r="AQ116" i="1"/>
  <c r="AP116" i="1"/>
  <c r="AO116" i="1"/>
  <c r="BF115" i="1"/>
  <c r="BE115" i="1"/>
  <c r="BD115" i="1"/>
  <c r="BC115" i="1"/>
  <c r="BB115" i="1"/>
  <c r="AX115" i="1"/>
  <c r="AW115" i="1"/>
  <c r="AV115" i="1"/>
  <c r="AQ115" i="1"/>
  <c r="AP115" i="1"/>
  <c r="AO115" i="1"/>
  <c r="BF114" i="1"/>
  <c r="BE114" i="1"/>
  <c r="BD114" i="1"/>
  <c r="BC114" i="1"/>
  <c r="BB114" i="1"/>
  <c r="AX114" i="1"/>
  <c r="AW114" i="1"/>
  <c r="AV114" i="1"/>
  <c r="AQ114" i="1"/>
  <c r="AP114" i="1"/>
  <c r="AO114" i="1"/>
  <c r="BF113" i="1"/>
  <c r="BE113" i="1"/>
  <c r="BD113" i="1"/>
  <c r="BC113" i="1"/>
  <c r="BB113" i="1"/>
  <c r="AX113" i="1"/>
  <c r="AW113" i="1"/>
  <c r="AV113" i="1"/>
  <c r="AQ113" i="1"/>
  <c r="AP113" i="1"/>
  <c r="AO113" i="1"/>
  <c r="BF112" i="1"/>
  <c r="BE112" i="1"/>
  <c r="BD112" i="1"/>
  <c r="BC112" i="1"/>
  <c r="BB112" i="1"/>
  <c r="AX112" i="1"/>
  <c r="AW112" i="1"/>
  <c r="AV112" i="1"/>
  <c r="AQ112" i="1"/>
  <c r="AP112" i="1"/>
  <c r="AO112" i="1"/>
  <c r="BF111" i="1"/>
  <c r="BE111" i="1"/>
  <c r="BD111" i="1"/>
  <c r="BC111" i="1"/>
  <c r="BB111" i="1"/>
  <c r="AX111" i="1"/>
  <c r="AW111" i="1"/>
  <c r="AV111" i="1"/>
  <c r="AQ111" i="1"/>
  <c r="AP111" i="1"/>
  <c r="AO111" i="1"/>
  <c r="BF110" i="1"/>
  <c r="BE110" i="1"/>
  <c r="BD110" i="1"/>
  <c r="BC110" i="1"/>
  <c r="BB110" i="1"/>
  <c r="AX110" i="1"/>
  <c r="AW110" i="1"/>
  <c r="AV110" i="1"/>
  <c r="AQ110" i="1"/>
  <c r="AP110" i="1"/>
  <c r="AO110" i="1"/>
  <c r="BF109" i="1"/>
  <c r="BE109" i="1"/>
  <c r="BD109" i="1"/>
  <c r="BC109" i="1"/>
  <c r="BB109" i="1"/>
  <c r="AX109" i="1"/>
  <c r="AW109" i="1"/>
  <c r="AV109" i="1"/>
  <c r="AQ109" i="1"/>
  <c r="AP109" i="1"/>
  <c r="AO109" i="1"/>
  <c r="BF108" i="1"/>
  <c r="BE108" i="1"/>
  <c r="BD108" i="1"/>
  <c r="BC108" i="1"/>
  <c r="BB108" i="1"/>
  <c r="AX108" i="1"/>
  <c r="AW108" i="1"/>
  <c r="AV108" i="1"/>
  <c r="AQ108" i="1"/>
  <c r="AP108" i="1"/>
  <c r="AO108" i="1"/>
  <c r="BF107" i="1"/>
  <c r="BE107" i="1"/>
  <c r="BD107" i="1"/>
  <c r="BC107" i="1"/>
  <c r="BB107" i="1"/>
  <c r="AX107" i="1"/>
  <c r="AW107" i="1"/>
  <c r="AV107" i="1"/>
  <c r="AQ107" i="1"/>
  <c r="AP107" i="1"/>
  <c r="AO107" i="1"/>
  <c r="BF106" i="1"/>
  <c r="BE106" i="1"/>
  <c r="BD106" i="1"/>
  <c r="BC106" i="1"/>
  <c r="BB106" i="1"/>
  <c r="AX106" i="1"/>
  <c r="AW106" i="1"/>
  <c r="AV106" i="1"/>
  <c r="AQ106" i="1"/>
  <c r="AP106" i="1"/>
  <c r="AO106" i="1"/>
  <c r="BF105" i="1"/>
  <c r="BE105" i="1"/>
  <c r="BD105" i="1"/>
  <c r="BC105" i="1"/>
  <c r="BB105" i="1"/>
  <c r="AX105" i="1"/>
  <c r="AW105" i="1"/>
  <c r="AV105" i="1"/>
  <c r="AQ105" i="1"/>
  <c r="AP105" i="1"/>
  <c r="AO105" i="1"/>
  <c r="BF104" i="1"/>
  <c r="BE104" i="1"/>
  <c r="BD104" i="1"/>
  <c r="BC104" i="1"/>
  <c r="BB104" i="1"/>
  <c r="AX104" i="1"/>
  <c r="AW104" i="1"/>
  <c r="AV104" i="1"/>
  <c r="AQ104" i="1"/>
  <c r="AP104" i="1"/>
  <c r="AO104" i="1"/>
  <c r="BF103" i="1"/>
  <c r="BE103" i="1"/>
  <c r="BD103" i="1"/>
  <c r="BC103" i="1"/>
  <c r="BB103" i="1"/>
  <c r="AX103" i="1"/>
  <c r="AW103" i="1"/>
  <c r="AV103" i="1"/>
  <c r="AQ103" i="1"/>
  <c r="AP103" i="1"/>
  <c r="AO103" i="1"/>
  <c r="BF102" i="1"/>
  <c r="BE102" i="1"/>
  <c r="BD102" i="1"/>
  <c r="BC102" i="1"/>
  <c r="BB102" i="1"/>
  <c r="AX102" i="1"/>
  <c r="AW102" i="1"/>
  <c r="AV102" i="1"/>
  <c r="AQ102" i="1"/>
  <c r="AP102" i="1"/>
  <c r="AO102" i="1"/>
  <c r="BF101" i="1"/>
  <c r="BE101" i="1"/>
  <c r="BD101" i="1"/>
  <c r="BC101" i="1"/>
  <c r="BB101" i="1"/>
  <c r="AX101" i="1"/>
  <c r="AW101" i="1"/>
  <c r="AV101" i="1"/>
  <c r="AQ101" i="1"/>
  <c r="AP101" i="1"/>
  <c r="AO101" i="1"/>
  <c r="BF100" i="1"/>
  <c r="BE100" i="1"/>
  <c r="BD100" i="1"/>
  <c r="BC100" i="1"/>
  <c r="BB100" i="1"/>
  <c r="AX100" i="1"/>
  <c r="AW100" i="1"/>
  <c r="AV100" i="1"/>
  <c r="AQ100" i="1"/>
  <c r="AP100" i="1"/>
  <c r="AO100" i="1"/>
  <c r="BF99" i="1"/>
  <c r="BE99" i="1"/>
  <c r="BD99" i="1"/>
  <c r="BC99" i="1"/>
  <c r="BB99" i="1"/>
  <c r="AX99" i="1"/>
  <c r="AW99" i="1"/>
  <c r="AV99" i="1"/>
  <c r="AQ99" i="1"/>
  <c r="AP99" i="1"/>
  <c r="AO99" i="1"/>
  <c r="BF98" i="1"/>
  <c r="BE98" i="1"/>
  <c r="BD98" i="1"/>
  <c r="BC98" i="1"/>
  <c r="BB98" i="1"/>
  <c r="AX98" i="1"/>
  <c r="AW98" i="1"/>
  <c r="AV98" i="1"/>
  <c r="AQ98" i="1"/>
  <c r="AP98" i="1"/>
  <c r="AO98" i="1"/>
  <c r="BF97" i="1"/>
  <c r="BE97" i="1"/>
  <c r="BD97" i="1"/>
  <c r="BC97" i="1"/>
  <c r="BB97" i="1"/>
  <c r="AX97" i="1"/>
  <c r="AW97" i="1"/>
  <c r="AV97" i="1"/>
  <c r="AQ97" i="1"/>
  <c r="AP97" i="1"/>
  <c r="AO97" i="1"/>
  <c r="BF96" i="1"/>
  <c r="BE96" i="1"/>
  <c r="BD96" i="1"/>
  <c r="BC96" i="1"/>
  <c r="BB96" i="1"/>
  <c r="AX96" i="1"/>
  <c r="AW96" i="1"/>
  <c r="AV96" i="1"/>
  <c r="AQ96" i="1"/>
  <c r="AP96" i="1"/>
  <c r="AO96" i="1"/>
  <c r="BF95" i="1"/>
  <c r="BE95" i="1"/>
  <c r="BD95" i="1"/>
  <c r="BC95" i="1"/>
  <c r="BB95" i="1"/>
  <c r="AX95" i="1"/>
  <c r="AW95" i="1"/>
  <c r="AV95" i="1"/>
  <c r="AQ95" i="1"/>
  <c r="AP95" i="1"/>
  <c r="AO95" i="1"/>
  <c r="BF94" i="1"/>
  <c r="BE94" i="1"/>
  <c r="BD94" i="1"/>
  <c r="BC94" i="1"/>
  <c r="BB94" i="1"/>
  <c r="AX94" i="1"/>
  <c r="AW94" i="1"/>
  <c r="AV94" i="1"/>
  <c r="AQ94" i="1"/>
  <c r="AP94" i="1"/>
  <c r="AO94" i="1"/>
  <c r="BF93" i="1"/>
  <c r="BE93" i="1"/>
  <c r="BD93" i="1"/>
  <c r="BC93" i="1"/>
  <c r="BB93" i="1"/>
  <c r="AX93" i="1"/>
  <c r="AW93" i="1"/>
  <c r="AV93" i="1"/>
  <c r="AQ93" i="1"/>
  <c r="AP93" i="1"/>
  <c r="AO93" i="1"/>
  <c r="BF92" i="1"/>
  <c r="BE92" i="1"/>
  <c r="BD92" i="1"/>
  <c r="BC92" i="1"/>
  <c r="BB92" i="1"/>
  <c r="AX92" i="1"/>
  <c r="AW92" i="1"/>
  <c r="AV92" i="1"/>
  <c r="AQ92" i="1"/>
  <c r="AP92" i="1"/>
  <c r="AO92" i="1"/>
  <c r="BF91" i="1"/>
  <c r="BE91" i="1"/>
  <c r="BD91" i="1"/>
  <c r="BC91" i="1"/>
  <c r="BB91" i="1"/>
  <c r="AX91" i="1"/>
  <c r="AW91" i="1"/>
  <c r="AV91" i="1"/>
  <c r="AQ91" i="1"/>
  <c r="AP91" i="1"/>
  <c r="AO91" i="1"/>
  <c r="BF90" i="1"/>
  <c r="BE90" i="1"/>
  <c r="BD90" i="1"/>
  <c r="BC90" i="1"/>
  <c r="BB90" i="1"/>
  <c r="AX90" i="1"/>
  <c r="AW90" i="1"/>
  <c r="AV90" i="1"/>
  <c r="AQ90" i="1"/>
  <c r="AP90" i="1"/>
  <c r="AO90" i="1"/>
  <c r="BF89" i="1"/>
  <c r="BE89" i="1"/>
  <c r="BD89" i="1"/>
  <c r="BC89" i="1"/>
  <c r="BB89" i="1"/>
  <c r="AX89" i="1"/>
  <c r="AW89" i="1"/>
  <c r="AV89" i="1"/>
  <c r="AQ89" i="1"/>
  <c r="AP89" i="1"/>
  <c r="AO89" i="1"/>
  <c r="BF88" i="1"/>
  <c r="BE88" i="1"/>
  <c r="BD88" i="1"/>
  <c r="BC88" i="1"/>
  <c r="BB88" i="1"/>
  <c r="AX88" i="1"/>
  <c r="AW88" i="1"/>
  <c r="AV88" i="1"/>
  <c r="AQ88" i="1"/>
  <c r="AP88" i="1"/>
  <c r="AO88" i="1"/>
  <c r="BF87" i="1"/>
  <c r="BE87" i="1"/>
  <c r="BD87" i="1"/>
  <c r="BC87" i="1"/>
  <c r="BB87" i="1"/>
  <c r="AX87" i="1"/>
  <c r="AW87" i="1"/>
  <c r="AV87" i="1"/>
  <c r="AQ87" i="1"/>
  <c r="AP87" i="1"/>
  <c r="AO87" i="1"/>
  <c r="BF86" i="1"/>
  <c r="BE86" i="1"/>
  <c r="BD86" i="1"/>
  <c r="BC86" i="1"/>
  <c r="BB86" i="1"/>
  <c r="AX86" i="1"/>
  <c r="AW86" i="1"/>
  <c r="AV86" i="1"/>
  <c r="AQ86" i="1"/>
  <c r="AP86" i="1"/>
  <c r="AO86" i="1"/>
  <c r="BF85" i="1"/>
  <c r="BE85" i="1"/>
  <c r="BD85" i="1"/>
  <c r="BC85" i="1"/>
  <c r="BB85" i="1"/>
  <c r="AX85" i="1"/>
  <c r="AW85" i="1"/>
  <c r="AV85" i="1"/>
  <c r="AQ85" i="1"/>
  <c r="AP85" i="1"/>
  <c r="AO85" i="1"/>
  <c r="BF84" i="1"/>
  <c r="BE84" i="1"/>
  <c r="BD84" i="1"/>
  <c r="BC84" i="1"/>
  <c r="BB84" i="1"/>
  <c r="AX84" i="1"/>
  <c r="AW84" i="1"/>
  <c r="AV84" i="1"/>
  <c r="AQ84" i="1"/>
  <c r="AP84" i="1"/>
  <c r="AO84" i="1"/>
  <c r="BF83" i="1"/>
  <c r="BE83" i="1"/>
  <c r="BD83" i="1"/>
  <c r="BC83" i="1"/>
  <c r="BB83" i="1"/>
  <c r="AX83" i="1"/>
  <c r="AW83" i="1"/>
  <c r="AV83" i="1"/>
  <c r="AQ83" i="1"/>
  <c r="AP83" i="1"/>
  <c r="AO83" i="1"/>
  <c r="BF82" i="1"/>
  <c r="BE82" i="1"/>
  <c r="BD82" i="1"/>
  <c r="BC82" i="1"/>
  <c r="BB82" i="1"/>
  <c r="AX82" i="1"/>
  <c r="AW82" i="1"/>
  <c r="AV82" i="1"/>
  <c r="AQ82" i="1"/>
  <c r="AP82" i="1"/>
  <c r="AO82" i="1"/>
  <c r="BF81" i="1"/>
  <c r="BE81" i="1"/>
  <c r="BD81" i="1"/>
  <c r="BC81" i="1"/>
  <c r="BB81" i="1"/>
  <c r="AX81" i="1"/>
  <c r="AW81" i="1"/>
  <c r="AV81" i="1"/>
  <c r="AQ81" i="1"/>
  <c r="AP81" i="1"/>
  <c r="AO81" i="1"/>
  <c r="BF80" i="1"/>
  <c r="BE80" i="1"/>
  <c r="BD80" i="1"/>
  <c r="BC80" i="1"/>
  <c r="BB80" i="1"/>
  <c r="AX80" i="1"/>
  <c r="AW80" i="1"/>
  <c r="AV80" i="1"/>
  <c r="AQ80" i="1"/>
  <c r="AP80" i="1"/>
  <c r="AO80" i="1"/>
  <c r="BF79" i="1"/>
  <c r="BE79" i="1"/>
  <c r="BD79" i="1"/>
  <c r="BC79" i="1"/>
  <c r="BB79" i="1"/>
  <c r="AX79" i="1"/>
  <c r="AW79" i="1"/>
  <c r="AV79" i="1"/>
  <c r="AQ79" i="1"/>
  <c r="AP79" i="1"/>
  <c r="AO79" i="1"/>
  <c r="BF78" i="1"/>
  <c r="BE78" i="1"/>
  <c r="BD78" i="1"/>
  <c r="BC78" i="1"/>
  <c r="BB78" i="1"/>
  <c r="AX78" i="1"/>
  <c r="AW78" i="1"/>
  <c r="AV78" i="1"/>
  <c r="AQ78" i="1"/>
  <c r="AP78" i="1"/>
  <c r="AO78" i="1"/>
  <c r="BF77" i="1"/>
  <c r="BE77" i="1"/>
  <c r="BD77" i="1"/>
  <c r="BC77" i="1"/>
  <c r="BB77" i="1"/>
  <c r="AX77" i="1"/>
  <c r="AW77" i="1"/>
  <c r="AV77" i="1"/>
  <c r="AQ77" i="1"/>
  <c r="AP77" i="1"/>
  <c r="AO77" i="1"/>
  <c r="BF76" i="1"/>
  <c r="BE76" i="1"/>
  <c r="BD76" i="1"/>
  <c r="BC76" i="1"/>
  <c r="BB76" i="1"/>
  <c r="AX76" i="1"/>
  <c r="AW76" i="1"/>
  <c r="AV76" i="1"/>
  <c r="AQ76" i="1"/>
  <c r="AP76" i="1"/>
  <c r="AO76" i="1"/>
  <c r="BF75" i="1"/>
  <c r="BE75" i="1"/>
  <c r="BD75" i="1"/>
  <c r="BC75" i="1"/>
  <c r="BB75" i="1"/>
  <c r="AX75" i="1"/>
  <c r="AW75" i="1"/>
  <c r="AV75" i="1"/>
  <c r="AQ75" i="1"/>
  <c r="AP75" i="1"/>
  <c r="AO75" i="1"/>
  <c r="BF74" i="1"/>
  <c r="BE74" i="1"/>
  <c r="BD74" i="1"/>
  <c r="BC74" i="1"/>
  <c r="BB74" i="1"/>
  <c r="AX74" i="1"/>
  <c r="AW74" i="1"/>
  <c r="AV74" i="1"/>
  <c r="AQ74" i="1"/>
  <c r="AP74" i="1"/>
  <c r="AO74" i="1"/>
  <c r="BF73" i="1"/>
  <c r="BE73" i="1"/>
  <c r="BD73" i="1"/>
  <c r="BC73" i="1"/>
  <c r="BB73" i="1"/>
  <c r="AX73" i="1"/>
  <c r="AW73" i="1"/>
  <c r="AV73" i="1"/>
  <c r="AQ73" i="1"/>
  <c r="AP73" i="1"/>
  <c r="AO73" i="1"/>
  <c r="BF72" i="1"/>
  <c r="BE72" i="1"/>
  <c r="BD72" i="1"/>
  <c r="BC72" i="1"/>
  <c r="BB72" i="1"/>
  <c r="AX72" i="1"/>
  <c r="AW72" i="1"/>
  <c r="AV72" i="1"/>
  <c r="AQ72" i="1"/>
  <c r="AP72" i="1"/>
  <c r="AO72" i="1"/>
  <c r="BF71" i="1"/>
  <c r="BE71" i="1"/>
  <c r="BD71" i="1"/>
  <c r="BC71" i="1"/>
  <c r="BB71" i="1"/>
  <c r="AX71" i="1"/>
  <c r="AW71" i="1"/>
  <c r="AV71" i="1"/>
  <c r="AQ71" i="1"/>
  <c r="AP71" i="1"/>
  <c r="AO71" i="1"/>
  <c r="BF70" i="1"/>
  <c r="BE70" i="1"/>
  <c r="BD70" i="1"/>
  <c r="BC70" i="1"/>
  <c r="BB70" i="1"/>
  <c r="AX70" i="1"/>
  <c r="AW70" i="1"/>
  <c r="AV70" i="1"/>
  <c r="AQ70" i="1"/>
  <c r="AP70" i="1"/>
  <c r="AO70" i="1"/>
  <c r="BF69" i="1"/>
  <c r="BE69" i="1"/>
  <c r="BD69" i="1"/>
  <c r="BC69" i="1"/>
  <c r="BB69" i="1"/>
  <c r="AX69" i="1"/>
  <c r="AW69" i="1"/>
  <c r="AV69" i="1"/>
  <c r="AQ69" i="1"/>
  <c r="AP69" i="1"/>
  <c r="AO69" i="1"/>
  <c r="BF68" i="1"/>
  <c r="BE68" i="1"/>
  <c r="BD68" i="1"/>
  <c r="BC68" i="1"/>
  <c r="BB68" i="1"/>
  <c r="AX68" i="1"/>
  <c r="AW68" i="1"/>
  <c r="AV68" i="1"/>
  <c r="AQ68" i="1"/>
  <c r="AP68" i="1"/>
  <c r="AO68" i="1"/>
  <c r="BF67" i="1"/>
  <c r="BE67" i="1"/>
  <c r="BD67" i="1"/>
  <c r="BC67" i="1"/>
  <c r="BB67" i="1"/>
  <c r="AX67" i="1"/>
  <c r="AW67" i="1"/>
  <c r="AV67" i="1"/>
  <c r="AQ67" i="1"/>
  <c r="AP67" i="1"/>
  <c r="AO67" i="1"/>
  <c r="BF66" i="1"/>
  <c r="BE66" i="1"/>
  <c r="BD66" i="1"/>
  <c r="BC66" i="1"/>
  <c r="BB66" i="1"/>
  <c r="AX66" i="1"/>
  <c r="AW66" i="1"/>
  <c r="AV66" i="1"/>
  <c r="AQ66" i="1"/>
  <c r="AP66" i="1"/>
  <c r="AO66" i="1"/>
  <c r="BF65" i="1"/>
  <c r="BE65" i="1"/>
  <c r="BD65" i="1"/>
  <c r="BC65" i="1"/>
  <c r="BB65" i="1"/>
  <c r="AX65" i="1"/>
  <c r="AW65" i="1"/>
  <c r="AV65" i="1"/>
  <c r="AQ65" i="1"/>
  <c r="AP65" i="1"/>
  <c r="AO65" i="1"/>
  <c r="BF64" i="1"/>
  <c r="BE64" i="1"/>
  <c r="BD64" i="1"/>
  <c r="BC64" i="1"/>
  <c r="BB64" i="1"/>
  <c r="AX64" i="1"/>
  <c r="AW64" i="1"/>
  <c r="AV64" i="1"/>
  <c r="AQ64" i="1"/>
  <c r="AP64" i="1"/>
  <c r="AO64" i="1"/>
  <c r="BF63" i="1"/>
  <c r="BE63" i="1"/>
  <c r="BD63" i="1"/>
  <c r="BC63" i="1"/>
  <c r="BB63" i="1"/>
  <c r="AX63" i="1"/>
  <c r="AW63" i="1"/>
  <c r="AV63" i="1"/>
  <c r="AQ63" i="1"/>
  <c r="AP63" i="1"/>
  <c r="AO63" i="1"/>
  <c r="BF62" i="1"/>
  <c r="BE62" i="1"/>
  <c r="BD62" i="1"/>
  <c r="BC62" i="1"/>
  <c r="BB62" i="1"/>
  <c r="AX62" i="1"/>
  <c r="AW62" i="1"/>
  <c r="AV62" i="1"/>
  <c r="AQ62" i="1"/>
  <c r="AP62" i="1"/>
  <c r="AO62" i="1"/>
  <c r="BF61" i="1"/>
  <c r="BE61" i="1"/>
  <c r="BD61" i="1"/>
  <c r="BC61" i="1"/>
  <c r="BB61" i="1"/>
  <c r="AX61" i="1"/>
  <c r="AW61" i="1"/>
  <c r="AV61" i="1"/>
  <c r="AQ61" i="1"/>
  <c r="AP61" i="1"/>
  <c r="AO61" i="1"/>
  <c r="BF60" i="1"/>
  <c r="BE60" i="1"/>
  <c r="BD60" i="1"/>
  <c r="BC60" i="1"/>
  <c r="BB60" i="1"/>
  <c r="AX60" i="1"/>
  <c r="AW60" i="1"/>
  <c r="AV60" i="1"/>
  <c r="AQ60" i="1"/>
  <c r="AP60" i="1"/>
  <c r="AO60" i="1"/>
  <c r="BF59" i="1"/>
  <c r="BE59" i="1"/>
  <c r="BD59" i="1"/>
  <c r="BC59" i="1"/>
  <c r="BB59" i="1"/>
  <c r="AX59" i="1"/>
  <c r="AW59" i="1"/>
  <c r="AV59" i="1"/>
  <c r="AQ59" i="1"/>
  <c r="AP59" i="1"/>
  <c r="AO59" i="1"/>
  <c r="BF58" i="1"/>
  <c r="BE58" i="1"/>
  <c r="BD58" i="1"/>
  <c r="BC58" i="1"/>
  <c r="BB58" i="1"/>
  <c r="AX58" i="1"/>
  <c r="AW58" i="1"/>
  <c r="AV58" i="1"/>
  <c r="AQ58" i="1"/>
  <c r="AP58" i="1"/>
  <c r="AO58" i="1"/>
  <c r="BF57" i="1"/>
  <c r="BE57" i="1"/>
  <c r="BD57" i="1"/>
  <c r="BC57" i="1"/>
  <c r="BB57" i="1"/>
  <c r="AX57" i="1"/>
  <c r="AW57" i="1"/>
  <c r="AV57" i="1"/>
  <c r="AQ57" i="1"/>
  <c r="AP57" i="1"/>
  <c r="AO57" i="1"/>
  <c r="BF56" i="1"/>
  <c r="BE56" i="1"/>
  <c r="BD56" i="1"/>
  <c r="BC56" i="1"/>
  <c r="BB56" i="1"/>
  <c r="AX56" i="1"/>
  <c r="AW56" i="1"/>
  <c r="AV56" i="1"/>
  <c r="AQ56" i="1"/>
  <c r="AP56" i="1"/>
  <c r="AO56" i="1"/>
  <c r="BF55" i="1"/>
  <c r="BE55" i="1"/>
  <c r="BD55" i="1"/>
  <c r="BC55" i="1"/>
  <c r="BB55" i="1"/>
  <c r="AX55" i="1"/>
  <c r="AW55" i="1"/>
  <c r="AV55" i="1"/>
  <c r="AQ55" i="1"/>
  <c r="AP55" i="1"/>
  <c r="AO55" i="1"/>
  <c r="BF54" i="1"/>
  <c r="BE54" i="1"/>
  <c r="BD54" i="1"/>
  <c r="BC54" i="1"/>
  <c r="BB54" i="1"/>
  <c r="AX54" i="1"/>
  <c r="AW54" i="1"/>
  <c r="AV54" i="1"/>
  <c r="AQ54" i="1"/>
  <c r="AP54" i="1"/>
  <c r="AO54" i="1"/>
  <c r="BF53" i="1"/>
  <c r="BE53" i="1"/>
  <c r="BD53" i="1"/>
  <c r="BC53" i="1"/>
  <c r="BB53" i="1"/>
  <c r="AX53" i="1"/>
  <c r="AW53" i="1"/>
  <c r="AV53" i="1"/>
  <c r="AQ53" i="1"/>
  <c r="AP53" i="1"/>
  <c r="AO53" i="1"/>
  <c r="BF52" i="1"/>
  <c r="BE52" i="1"/>
  <c r="BD52" i="1"/>
  <c r="BC52" i="1"/>
  <c r="BB52" i="1"/>
  <c r="AX52" i="1"/>
  <c r="AW52" i="1"/>
  <c r="AV52" i="1"/>
  <c r="AQ52" i="1"/>
  <c r="AP52" i="1"/>
  <c r="AO52" i="1"/>
  <c r="BF51" i="1"/>
  <c r="BE51" i="1"/>
  <c r="BD51" i="1"/>
  <c r="BC51" i="1"/>
  <c r="BB51" i="1"/>
  <c r="AX51" i="1"/>
  <c r="AW51" i="1"/>
  <c r="AV51" i="1"/>
  <c r="AQ51" i="1"/>
  <c r="AP51" i="1"/>
  <c r="AO51" i="1"/>
  <c r="BF50" i="1"/>
  <c r="BE50" i="1"/>
  <c r="BD50" i="1"/>
  <c r="BC50" i="1"/>
  <c r="BB50" i="1"/>
  <c r="AX50" i="1"/>
  <c r="AW50" i="1"/>
  <c r="AV50" i="1"/>
  <c r="AQ50" i="1"/>
  <c r="AP50" i="1"/>
  <c r="AO50" i="1"/>
  <c r="BF49" i="1"/>
  <c r="BE49" i="1"/>
  <c r="BD49" i="1"/>
  <c r="BC49" i="1"/>
  <c r="BB49" i="1"/>
  <c r="AX49" i="1"/>
  <c r="AW49" i="1"/>
  <c r="AV49" i="1"/>
  <c r="AQ49" i="1"/>
  <c r="AP49" i="1"/>
  <c r="AO49" i="1"/>
  <c r="BF48" i="1"/>
  <c r="BE48" i="1"/>
  <c r="BD48" i="1"/>
  <c r="BC48" i="1"/>
  <c r="BB48" i="1"/>
  <c r="AX48" i="1"/>
  <c r="AW48" i="1"/>
  <c r="AV48" i="1"/>
  <c r="AQ48" i="1"/>
  <c r="AP48" i="1"/>
  <c r="AO48" i="1"/>
  <c r="BF47" i="1"/>
  <c r="BE47" i="1"/>
  <c r="BD47" i="1"/>
  <c r="BC47" i="1"/>
  <c r="BB47" i="1"/>
  <c r="AX47" i="1"/>
  <c r="AW47" i="1"/>
  <c r="AV47" i="1"/>
  <c r="AQ47" i="1"/>
  <c r="AP47" i="1"/>
  <c r="AO47" i="1"/>
  <c r="BF46" i="1"/>
  <c r="BE46" i="1"/>
  <c r="BD46" i="1"/>
  <c r="BC46" i="1"/>
  <c r="BB46" i="1"/>
  <c r="AX46" i="1"/>
  <c r="AW46" i="1"/>
  <c r="AV46" i="1"/>
  <c r="AQ46" i="1"/>
  <c r="AP46" i="1"/>
  <c r="AO46" i="1"/>
  <c r="BF45" i="1"/>
  <c r="BE45" i="1"/>
  <c r="BD45" i="1"/>
  <c r="BC45" i="1"/>
  <c r="BB45" i="1"/>
  <c r="AX45" i="1"/>
  <c r="AW45" i="1"/>
  <c r="AV45" i="1"/>
  <c r="AQ45" i="1"/>
  <c r="AP45" i="1"/>
  <c r="AO45" i="1"/>
  <c r="BF44" i="1"/>
  <c r="BE44" i="1"/>
  <c r="BD44" i="1"/>
  <c r="BC44" i="1"/>
  <c r="BB44" i="1"/>
  <c r="AX44" i="1"/>
  <c r="AW44" i="1"/>
  <c r="AV44" i="1"/>
  <c r="AQ44" i="1"/>
  <c r="AP44" i="1"/>
  <c r="AO44" i="1"/>
  <c r="BF43" i="1"/>
  <c r="BE43" i="1"/>
  <c r="BD43" i="1"/>
  <c r="BC43" i="1"/>
  <c r="BB43" i="1"/>
  <c r="AX43" i="1"/>
  <c r="AW43" i="1"/>
  <c r="AV43" i="1"/>
  <c r="AQ43" i="1"/>
  <c r="AP43" i="1"/>
  <c r="AO43" i="1"/>
  <c r="BF42" i="1"/>
  <c r="BE42" i="1"/>
  <c r="BD42" i="1"/>
  <c r="BC42" i="1"/>
  <c r="BB42" i="1"/>
  <c r="AX42" i="1"/>
  <c r="AW42" i="1"/>
  <c r="AV42" i="1"/>
  <c r="AQ42" i="1"/>
  <c r="AP42" i="1"/>
  <c r="AO42" i="1"/>
  <c r="BF41" i="1"/>
  <c r="BE41" i="1"/>
  <c r="BD41" i="1"/>
  <c r="BC41" i="1"/>
  <c r="BB41" i="1"/>
  <c r="AX41" i="1"/>
  <c r="AW41" i="1"/>
  <c r="AV41" i="1"/>
  <c r="AQ41" i="1"/>
  <c r="AP41" i="1"/>
  <c r="AO41" i="1"/>
  <c r="BF40" i="1"/>
  <c r="BE40" i="1"/>
  <c r="BD40" i="1"/>
  <c r="BC40" i="1"/>
  <c r="BB40" i="1"/>
  <c r="AX40" i="1"/>
  <c r="AW40" i="1"/>
  <c r="AV40" i="1"/>
  <c r="AQ40" i="1"/>
  <c r="AP40" i="1"/>
  <c r="AO40" i="1"/>
  <c r="BF39" i="1"/>
  <c r="BE39" i="1"/>
  <c r="BD39" i="1"/>
  <c r="BC39" i="1"/>
  <c r="BB39" i="1"/>
  <c r="AX39" i="1"/>
  <c r="AW39" i="1"/>
  <c r="AV39" i="1"/>
  <c r="AQ39" i="1"/>
  <c r="AP39" i="1"/>
  <c r="AO39" i="1"/>
  <c r="BF38" i="1"/>
  <c r="BE38" i="1"/>
  <c r="BD38" i="1"/>
  <c r="BC38" i="1"/>
  <c r="BB38" i="1"/>
  <c r="AX38" i="1"/>
  <c r="AW38" i="1"/>
  <c r="AV38" i="1"/>
  <c r="AQ38" i="1"/>
  <c r="AP38" i="1"/>
  <c r="AO38" i="1"/>
  <c r="BF37" i="1"/>
  <c r="BE37" i="1"/>
  <c r="BD37" i="1"/>
  <c r="BC37" i="1"/>
  <c r="BB37" i="1"/>
  <c r="AX37" i="1"/>
  <c r="AW37" i="1"/>
  <c r="AV37" i="1"/>
  <c r="AQ37" i="1"/>
  <c r="AP37" i="1"/>
  <c r="AO37" i="1"/>
  <c r="BF36" i="1"/>
  <c r="BE36" i="1"/>
  <c r="BD36" i="1"/>
  <c r="BC36" i="1"/>
  <c r="BB36" i="1"/>
  <c r="AX36" i="1"/>
  <c r="AW36" i="1"/>
  <c r="AV36" i="1"/>
  <c r="AQ36" i="1"/>
  <c r="AP36" i="1"/>
  <c r="AO36" i="1"/>
  <c r="BF35" i="1"/>
  <c r="BE35" i="1"/>
  <c r="BD35" i="1"/>
  <c r="BC35" i="1"/>
  <c r="BB35" i="1"/>
  <c r="AX35" i="1"/>
  <c r="AW35" i="1"/>
  <c r="AV35" i="1"/>
  <c r="AQ35" i="1"/>
  <c r="AP35" i="1"/>
  <c r="AO35" i="1"/>
  <c r="BF34" i="1"/>
  <c r="BE34" i="1"/>
  <c r="BD34" i="1"/>
  <c r="BC34" i="1"/>
  <c r="BB34" i="1"/>
  <c r="AX34" i="1"/>
  <c r="AW34" i="1"/>
  <c r="AV34" i="1"/>
  <c r="AQ34" i="1"/>
  <c r="AP34" i="1"/>
  <c r="AO34" i="1"/>
  <c r="BF33" i="1"/>
  <c r="BE33" i="1"/>
  <c r="BD33" i="1"/>
  <c r="BC33" i="1"/>
  <c r="BB33" i="1"/>
  <c r="AX33" i="1"/>
  <c r="AW33" i="1"/>
  <c r="AV33" i="1"/>
  <c r="AQ33" i="1"/>
  <c r="AP33" i="1"/>
  <c r="AO33" i="1"/>
  <c r="BF32" i="1"/>
  <c r="BE32" i="1"/>
  <c r="BD32" i="1"/>
  <c r="BC32" i="1"/>
  <c r="BB32" i="1"/>
  <c r="AX32" i="1"/>
  <c r="AW32" i="1"/>
  <c r="AV32" i="1"/>
  <c r="AQ32" i="1"/>
  <c r="AP32" i="1"/>
  <c r="AO32" i="1"/>
  <c r="BF31" i="1"/>
  <c r="BE31" i="1"/>
  <c r="BD31" i="1"/>
  <c r="BC31" i="1"/>
  <c r="BB31" i="1"/>
  <c r="AX31" i="1"/>
  <c r="AW31" i="1"/>
  <c r="AV31" i="1"/>
  <c r="AQ31" i="1"/>
  <c r="AP31" i="1"/>
  <c r="AO31" i="1"/>
  <c r="BF30" i="1"/>
  <c r="BE30" i="1"/>
  <c r="BD30" i="1"/>
  <c r="BC30" i="1"/>
  <c r="BB30" i="1"/>
  <c r="AX30" i="1"/>
  <c r="AW30" i="1"/>
  <c r="AV30" i="1"/>
  <c r="AQ30" i="1"/>
  <c r="AP30" i="1"/>
  <c r="AO30" i="1"/>
  <c r="BF29" i="1"/>
  <c r="BE29" i="1"/>
  <c r="BD29" i="1"/>
  <c r="BC29" i="1"/>
  <c r="BB29" i="1"/>
  <c r="AX29" i="1"/>
  <c r="AW29" i="1"/>
  <c r="AV29" i="1"/>
  <c r="AQ29" i="1"/>
  <c r="AP29" i="1"/>
  <c r="AO29" i="1"/>
  <c r="BF28" i="1"/>
  <c r="BE28" i="1"/>
  <c r="BD28" i="1"/>
  <c r="BC28" i="1"/>
  <c r="BB28" i="1"/>
  <c r="AX28" i="1"/>
  <c r="AW28" i="1"/>
  <c r="AV28" i="1"/>
  <c r="AQ28" i="1"/>
  <c r="AP28" i="1"/>
  <c r="AO28" i="1"/>
  <c r="BF27" i="1"/>
  <c r="BE27" i="1"/>
  <c r="BD27" i="1"/>
  <c r="BC27" i="1"/>
  <c r="BB27" i="1"/>
  <c r="AX27" i="1"/>
  <c r="AW27" i="1"/>
  <c r="AV27" i="1"/>
  <c r="AQ27" i="1"/>
  <c r="AP27" i="1"/>
  <c r="AO27" i="1"/>
  <c r="BF26" i="1"/>
  <c r="BE26" i="1"/>
  <c r="BD26" i="1"/>
  <c r="BC26" i="1"/>
  <c r="BB26" i="1"/>
  <c r="AX26" i="1"/>
  <c r="AW26" i="1"/>
  <c r="AV26" i="1"/>
  <c r="AQ26" i="1"/>
  <c r="AP26" i="1"/>
  <c r="AO26" i="1"/>
  <c r="BF25" i="1"/>
  <c r="BE25" i="1"/>
  <c r="BD25" i="1"/>
  <c r="BC25" i="1"/>
  <c r="BB25" i="1"/>
  <c r="AX25" i="1"/>
  <c r="AW25" i="1"/>
  <c r="AV25" i="1"/>
  <c r="AQ25" i="1"/>
  <c r="AP25" i="1"/>
  <c r="AO25" i="1"/>
  <c r="BF24" i="1"/>
  <c r="BE24" i="1"/>
  <c r="BD24" i="1"/>
  <c r="BC24" i="1"/>
  <c r="BB24" i="1"/>
  <c r="AX24" i="1"/>
  <c r="AW24" i="1"/>
  <c r="AV24" i="1"/>
  <c r="AQ24" i="1"/>
  <c r="AP24" i="1"/>
  <c r="AO24" i="1"/>
  <c r="BF23" i="1"/>
  <c r="BE23" i="1"/>
  <c r="BD23" i="1"/>
  <c r="BC23" i="1"/>
  <c r="BB23" i="1"/>
  <c r="AX23" i="1"/>
  <c r="AW23" i="1"/>
  <c r="AV23" i="1"/>
  <c r="AQ23" i="1"/>
  <c r="AP23" i="1"/>
  <c r="AO23" i="1"/>
  <c r="BF22" i="1"/>
  <c r="BE22" i="1"/>
  <c r="BD22" i="1"/>
  <c r="BC22" i="1"/>
  <c r="BB22" i="1"/>
  <c r="AX22" i="1"/>
  <c r="AW22" i="1"/>
  <c r="AV22" i="1"/>
  <c r="AQ22" i="1"/>
  <c r="AP22" i="1"/>
  <c r="AO22" i="1"/>
  <c r="BF21" i="1"/>
  <c r="BE21" i="1"/>
  <c r="BD21" i="1"/>
  <c r="BC21" i="1"/>
  <c r="BB21" i="1"/>
  <c r="AX21" i="1"/>
  <c r="AW21" i="1"/>
  <c r="AV21" i="1"/>
  <c r="AQ21" i="1"/>
  <c r="AP21" i="1"/>
  <c r="AO21" i="1"/>
  <c r="BF20" i="1"/>
  <c r="BE20" i="1"/>
  <c r="BD20" i="1"/>
  <c r="BC20" i="1"/>
  <c r="BB20" i="1"/>
  <c r="AX20" i="1"/>
  <c r="AW20" i="1"/>
  <c r="AV20" i="1"/>
  <c r="AQ20" i="1"/>
  <c r="AP20" i="1"/>
  <c r="AO20" i="1"/>
  <c r="BF19" i="1"/>
  <c r="BE19" i="1"/>
  <c r="BD19" i="1"/>
  <c r="BC19" i="1"/>
  <c r="BB19" i="1"/>
  <c r="AX19" i="1"/>
  <c r="AW19" i="1"/>
  <c r="AV19" i="1"/>
  <c r="AQ19" i="1"/>
  <c r="AP19" i="1"/>
  <c r="AO19" i="1"/>
  <c r="BF18" i="1"/>
  <c r="BE18" i="1"/>
  <c r="BD18" i="1"/>
  <c r="BC18" i="1"/>
  <c r="BB18" i="1"/>
  <c r="AX18" i="1"/>
  <c r="AW18" i="1"/>
  <c r="AV18" i="1"/>
  <c r="AQ18" i="1"/>
  <c r="AP18" i="1"/>
  <c r="AO18" i="1"/>
  <c r="BF17" i="1"/>
  <c r="BE17" i="1"/>
  <c r="BD17" i="1"/>
  <c r="BC17" i="1"/>
  <c r="BB17" i="1"/>
  <c r="AX17" i="1"/>
  <c r="AW17" i="1"/>
  <c r="AV17" i="1"/>
  <c r="AQ17" i="1"/>
  <c r="AP17" i="1"/>
  <c r="AO17" i="1"/>
  <c r="BF16" i="1"/>
  <c r="BE16" i="1"/>
  <c r="BD16" i="1"/>
  <c r="BC16" i="1"/>
  <c r="BB16" i="1"/>
  <c r="AX16" i="1"/>
  <c r="AW16" i="1"/>
  <c r="AV16" i="1"/>
  <c r="AQ16" i="1"/>
  <c r="AP16" i="1"/>
  <c r="AO16" i="1"/>
  <c r="BF15" i="1"/>
  <c r="BE15" i="1"/>
  <c r="BD15" i="1"/>
  <c r="BC15" i="1"/>
  <c r="BB15" i="1"/>
  <c r="AX15" i="1"/>
  <c r="AW15" i="1"/>
  <c r="AV15" i="1"/>
  <c r="AQ15" i="1"/>
  <c r="AP15" i="1"/>
  <c r="AO15" i="1"/>
  <c r="BF14" i="1"/>
  <c r="BE14" i="1"/>
  <c r="BD14" i="1"/>
  <c r="BC14" i="1"/>
  <c r="BB14" i="1"/>
  <c r="AX14" i="1"/>
  <c r="AW14" i="1"/>
  <c r="AV14" i="1"/>
  <c r="AQ14" i="1"/>
  <c r="AP14" i="1"/>
  <c r="AO14" i="1"/>
  <c r="BF13" i="1"/>
  <c r="BE13" i="1"/>
  <c r="BD13" i="1"/>
  <c r="BC13" i="1"/>
  <c r="BB13" i="1"/>
  <c r="AX13" i="1"/>
  <c r="AW13" i="1"/>
  <c r="AV13" i="1"/>
  <c r="AQ13" i="1"/>
  <c r="AP13" i="1"/>
  <c r="AO13" i="1"/>
  <c r="BF12" i="1"/>
  <c r="BE12" i="1"/>
  <c r="BD12" i="1"/>
  <c r="BC12" i="1"/>
  <c r="BB12" i="1"/>
  <c r="AX12" i="1"/>
  <c r="AW12" i="1"/>
  <c r="AV12" i="1"/>
  <c r="AQ12" i="1"/>
  <c r="AP12" i="1"/>
  <c r="AO12" i="1"/>
  <c r="BF11" i="1"/>
  <c r="BE11" i="1"/>
  <c r="BD11" i="1"/>
  <c r="BC11" i="1"/>
  <c r="BB11" i="1"/>
  <c r="AX11" i="1"/>
  <c r="AW11" i="1"/>
  <c r="AV11" i="1"/>
  <c r="AQ11" i="1"/>
  <c r="AP11" i="1"/>
  <c r="AO11" i="1"/>
  <c r="BF10" i="1"/>
  <c r="BE10" i="1"/>
  <c r="BD10" i="1"/>
  <c r="BC10" i="1"/>
  <c r="BB10" i="1"/>
  <c r="AX10" i="1"/>
  <c r="AW10" i="1"/>
  <c r="AV10" i="1"/>
  <c r="AQ10" i="1"/>
  <c r="AP10" i="1"/>
  <c r="AO10" i="1"/>
  <c r="BF9" i="1"/>
  <c r="BE9" i="1"/>
  <c r="BD9" i="1"/>
  <c r="BC9" i="1"/>
  <c r="BB9" i="1"/>
  <c r="AX9" i="1"/>
  <c r="AW9" i="1"/>
  <c r="AV9" i="1"/>
  <c r="AQ9" i="1"/>
  <c r="AP9" i="1"/>
  <c r="AO9" i="1"/>
  <c r="BF8" i="1"/>
  <c r="BE8" i="1"/>
  <c r="BD8" i="1"/>
  <c r="BC8" i="1"/>
  <c r="BB8" i="1"/>
  <c r="AX8" i="1"/>
  <c r="AW8" i="1"/>
  <c r="AV8" i="1"/>
  <c r="AQ8" i="1"/>
  <c r="AP8" i="1"/>
  <c r="AO8" i="1"/>
  <c r="BF7" i="1"/>
  <c r="BE7" i="1"/>
  <c r="BD7" i="1"/>
  <c r="BC7" i="1"/>
  <c r="BB7" i="1"/>
  <c r="AX7" i="1"/>
  <c r="AW7" i="1"/>
  <c r="AV7" i="1"/>
  <c r="AQ7" i="1"/>
  <c r="AP7" i="1"/>
  <c r="AO7" i="1"/>
  <c r="BF6" i="1"/>
  <c r="BE6" i="1"/>
  <c r="BD6" i="1"/>
  <c r="BC6" i="1"/>
  <c r="BB6" i="1"/>
  <c r="AX6" i="1"/>
  <c r="AW6" i="1"/>
  <c r="AV6" i="1"/>
  <c r="AQ6" i="1"/>
  <c r="AP6" i="1"/>
  <c r="AO6" i="1"/>
  <c r="BF5" i="1"/>
  <c r="BE5" i="1"/>
  <c r="BD5" i="1"/>
  <c r="BC5" i="1"/>
  <c r="BB5" i="1"/>
  <c r="AX5" i="1"/>
  <c r="AW5" i="1"/>
  <c r="AV5" i="1"/>
  <c r="AQ5" i="1"/>
  <c r="AP5" i="1"/>
  <c r="AO5" i="1"/>
  <c r="BF4" i="1"/>
  <c r="BE4" i="1"/>
  <c r="BD4" i="1"/>
  <c r="BC4" i="1"/>
  <c r="BB4" i="1"/>
  <c r="AX4" i="1"/>
  <c r="AW4" i="1"/>
  <c r="AV4" i="1"/>
  <c r="AQ4" i="1"/>
  <c r="AP4" i="1"/>
  <c r="AO4" i="1"/>
  <c r="AZ1" i="1"/>
  <c r="AY1" i="1"/>
  <c r="AU1" i="1"/>
  <c r="AT1" i="1"/>
  <c r="AS1" i="1"/>
  <c r="AR1" i="1"/>
  <c r="AN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  <c r="BA394" i="6" l="1"/>
  <c r="BA488" i="6"/>
  <c r="BA526" i="6"/>
  <c r="BG534" i="6"/>
  <c r="BA536" i="6"/>
  <c r="BA350" i="6"/>
  <c r="BA386" i="6"/>
  <c r="BA434" i="6"/>
  <c r="BG434" i="6" s="1"/>
  <c r="BH434" i="6" s="1"/>
  <c r="BA446" i="6"/>
  <c r="BG446" i="6" s="1"/>
  <c r="BH446" i="6" s="1"/>
  <c r="BA519" i="6"/>
  <c r="BG519" i="6" s="1"/>
  <c r="BH519" i="6" s="1"/>
  <c r="BA338" i="6"/>
  <c r="BA398" i="6"/>
  <c r="BA542" i="6"/>
  <c r="BA86" i="6"/>
  <c r="BA118" i="6"/>
  <c r="BA142" i="6"/>
  <c r="BA154" i="6"/>
  <c r="BA166" i="6"/>
  <c r="BA178" i="6"/>
  <c r="BA190" i="6"/>
  <c r="BG190" i="6" s="1"/>
  <c r="BH190" i="6" s="1"/>
  <c r="BA226" i="6"/>
  <c r="BG226" i="6" s="1"/>
  <c r="BH226" i="6" s="1"/>
  <c r="BA238" i="6"/>
  <c r="BG238" i="6" s="1"/>
  <c r="BH238" i="6" s="1"/>
  <c r="BA335" i="6"/>
  <c r="BA117" i="6"/>
  <c r="BA167" i="6"/>
  <c r="BA179" i="6"/>
  <c r="BA227" i="6"/>
  <c r="BA239" i="6"/>
  <c r="BA116" i="6"/>
  <c r="BA381" i="6"/>
  <c r="BA9" i="6"/>
  <c r="BA81" i="6"/>
  <c r="BG81" i="6" s="1"/>
  <c r="BH81" i="6" s="1"/>
  <c r="BA121" i="6"/>
  <c r="BG121" i="6" s="1"/>
  <c r="BH121" i="6" s="1"/>
  <c r="BA147" i="6"/>
  <c r="BG147" i="6" s="1"/>
  <c r="BH147" i="6" s="1"/>
  <c r="BA169" i="6"/>
  <c r="BA181" i="6"/>
  <c r="BA193" i="6"/>
  <c r="BG193" i="6" s="1"/>
  <c r="BH193" i="6" s="1"/>
  <c r="BA231" i="6"/>
  <c r="BG231" i="6" s="1"/>
  <c r="BH231" i="6" s="1"/>
  <c r="BA281" i="6"/>
  <c r="BG281" i="6" s="1"/>
  <c r="BH281" i="6" s="1"/>
  <c r="BA302" i="6"/>
  <c r="BA341" i="6"/>
  <c r="BG341" i="6" s="1"/>
  <c r="BH341" i="6" s="1"/>
  <c r="BA353" i="6"/>
  <c r="BA366" i="6"/>
  <c r="BA404" i="6"/>
  <c r="BG404" i="6" s="1"/>
  <c r="BH404" i="6" s="1"/>
  <c r="BA416" i="6"/>
  <c r="BA428" i="6"/>
  <c r="BG428" i="6" s="1"/>
  <c r="BH428" i="6" s="1"/>
  <c r="BA452" i="6"/>
  <c r="BA464" i="6"/>
  <c r="BG464" i="6" s="1"/>
  <c r="BH464" i="6" s="1"/>
  <c r="BA476" i="6"/>
  <c r="BG476" i="6" s="1"/>
  <c r="BH476" i="6" s="1"/>
  <c r="BA491" i="6"/>
  <c r="BA500" i="6"/>
  <c r="BG500" i="6" s="1"/>
  <c r="BH500" i="6" s="1"/>
  <c r="BA512" i="6"/>
  <c r="BG512" i="6" s="1"/>
  <c r="BA8" i="6"/>
  <c r="BG8" i="6" s="1"/>
  <c r="BH8" i="6" s="1"/>
  <c r="BA80" i="6"/>
  <c r="BA168" i="6"/>
  <c r="BA180" i="6"/>
  <c r="BA192" i="6"/>
  <c r="BG192" i="6" s="1"/>
  <c r="BA228" i="6"/>
  <c r="BG228" i="6" s="1"/>
  <c r="BH228" i="6" s="1"/>
  <c r="BA280" i="6"/>
  <c r="BA352" i="6"/>
  <c r="BG352" i="6" s="1"/>
  <c r="BH352" i="6" s="1"/>
  <c r="BA403" i="6"/>
  <c r="BG403" i="6" s="1"/>
  <c r="BH403" i="6" s="1"/>
  <c r="BA427" i="6"/>
  <c r="BG427" i="6" s="1"/>
  <c r="BH427" i="6" s="1"/>
  <c r="BA489" i="6"/>
  <c r="BG489" i="6" s="1"/>
  <c r="BH489" i="6" s="1"/>
  <c r="BA499" i="6"/>
  <c r="BG499" i="6" s="1"/>
  <c r="BH499" i="6" s="1"/>
  <c r="BA45" i="6"/>
  <c r="BG45" i="6" s="1"/>
  <c r="BH45" i="6" s="1"/>
  <c r="BA65" i="6"/>
  <c r="BA130" i="6"/>
  <c r="BA141" i="6"/>
  <c r="BG141" i="6" s="1"/>
  <c r="BH141" i="6" s="1"/>
  <c r="BA153" i="6"/>
  <c r="BA225" i="6"/>
  <c r="BG225" i="6" s="1"/>
  <c r="BH225" i="6" s="1"/>
  <c r="BA237" i="6"/>
  <c r="BA285" i="6"/>
  <c r="BG285" i="6" s="1"/>
  <c r="BH285" i="6" s="1"/>
  <c r="BA326" i="6"/>
  <c r="BA327" i="6"/>
  <c r="BG327" i="6" s="1"/>
  <c r="BH327" i="6" s="1"/>
  <c r="BA392" i="6"/>
  <c r="BG392" i="6" s="1"/>
  <c r="BH392" i="6" s="1"/>
  <c r="BA436" i="6"/>
  <c r="BA448" i="6"/>
  <c r="BG448" i="6" s="1"/>
  <c r="BH448" i="6" s="1"/>
  <c r="BA484" i="6"/>
  <c r="BA521" i="6"/>
  <c r="BA44" i="6"/>
  <c r="BA129" i="6"/>
  <c r="BG129" i="6" s="1"/>
  <c r="BH129" i="6" s="1"/>
  <c r="BA224" i="6"/>
  <c r="BG224" i="6" s="1"/>
  <c r="BH224" i="6" s="1"/>
  <c r="BA260" i="6"/>
  <c r="BA261" i="6"/>
  <c r="BG261" i="6" s="1"/>
  <c r="BH261" i="6" s="1"/>
  <c r="BA376" i="6"/>
  <c r="BG376" i="6" s="1"/>
  <c r="BH376" i="6" s="1"/>
  <c r="BA399" i="6"/>
  <c r="BG399" i="6" s="1"/>
  <c r="BH399" i="6" s="1"/>
  <c r="BA435" i="6"/>
  <c r="BA447" i="6"/>
  <c r="BG447" i="6" s="1"/>
  <c r="BH447" i="6" s="1"/>
  <c r="BA483" i="6"/>
  <c r="BA520" i="6"/>
  <c r="BA57" i="6"/>
  <c r="BA393" i="6"/>
  <c r="BA524" i="6"/>
  <c r="BG524" i="6" s="1"/>
  <c r="BH524" i="6" s="1"/>
  <c r="BA74" i="6"/>
  <c r="BG74" i="6" s="1"/>
  <c r="BH74" i="6" s="1"/>
  <c r="BA334" i="6"/>
  <c r="BA385" i="6"/>
  <c r="BG385" i="6" s="1"/>
  <c r="BH385" i="6" s="1"/>
  <c r="BA445" i="6"/>
  <c r="BA25" i="6"/>
  <c r="BG25" i="6" s="1"/>
  <c r="BH25" i="6" s="1"/>
  <c r="BA61" i="6"/>
  <c r="BG61" i="6" s="1"/>
  <c r="BH61" i="6" s="1"/>
  <c r="BA125" i="6"/>
  <c r="BG125" i="6" s="1"/>
  <c r="BA137" i="6"/>
  <c r="BA209" i="6"/>
  <c r="BA221" i="6"/>
  <c r="BA249" i="6"/>
  <c r="BG249" i="6" s="1"/>
  <c r="BH249" i="6" s="1"/>
  <c r="BA257" i="6"/>
  <c r="BG257" i="6" s="1"/>
  <c r="BA269" i="6"/>
  <c r="BG269" i="6" s="1"/>
  <c r="BH269" i="6" s="1"/>
  <c r="BA299" i="6"/>
  <c r="BG299" i="6" s="1"/>
  <c r="BA333" i="6"/>
  <c r="BA357" i="6"/>
  <c r="BG357" i="6" s="1"/>
  <c r="BA359" i="6"/>
  <c r="BG359" i="6" s="1"/>
  <c r="BH359" i="6" s="1"/>
  <c r="BA509" i="6"/>
  <c r="BG509" i="6" s="1"/>
  <c r="BH509" i="6" s="1"/>
  <c r="BA375" i="6"/>
  <c r="BG375" i="6" s="1"/>
  <c r="BH375" i="6" s="1"/>
  <c r="BA27" i="6"/>
  <c r="BA38" i="6"/>
  <c r="BA127" i="6"/>
  <c r="BA138" i="6"/>
  <c r="BA210" i="6"/>
  <c r="BA321" i="6"/>
  <c r="BG321" i="6" s="1"/>
  <c r="BH321" i="6" s="1"/>
  <c r="BA470" i="6"/>
  <c r="BA518" i="6"/>
  <c r="BG518" i="6" s="1"/>
  <c r="BH518" i="6" s="1"/>
  <c r="BA529" i="6"/>
  <c r="BG529" i="6" s="1"/>
  <c r="BH529" i="6" s="1"/>
  <c r="BA24" i="6"/>
  <c r="BG24" i="6" s="1"/>
  <c r="BH24" i="6" s="1"/>
  <c r="BA36" i="6"/>
  <c r="BG36" i="6" s="1"/>
  <c r="BH36" i="6" s="1"/>
  <c r="BA60" i="6"/>
  <c r="BG60" i="6" s="1"/>
  <c r="BH60" i="6" s="1"/>
  <c r="BA72" i="6"/>
  <c r="BG72" i="6" s="1"/>
  <c r="BH72" i="6" s="1"/>
  <c r="BA108" i="6"/>
  <c r="BA110" i="6"/>
  <c r="BA124" i="6"/>
  <c r="BG124" i="6" s="1"/>
  <c r="BH124" i="6" s="1"/>
  <c r="BA136" i="6"/>
  <c r="BG136" i="6" s="1"/>
  <c r="BH136" i="6" s="1"/>
  <c r="BA196" i="6"/>
  <c r="BG196" i="6" s="1"/>
  <c r="BH196" i="6" s="1"/>
  <c r="BA208" i="6"/>
  <c r="BA220" i="6"/>
  <c r="BG220" i="6" s="1"/>
  <c r="BH220" i="6" s="1"/>
  <c r="BA256" i="6"/>
  <c r="BG256" i="6" s="1"/>
  <c r="BH256" i="6" s="1"/>
  <c r="BA268" i="6"/>
  <c r="BG268" i="6" s="1"/>
  <c r="BH268" i="6" s="1"/>
  <c r="BA298" i="6"/>
  <c r="BG298" i="6" s="1"/>
  <c r="BH298" i="6" s="1"/>
  <c r="BA356" i="6"/>
  <c r="BG356" i="6" s="1"/>
  <c r="BH356" i="6" s="1"/>
  <c r="BA369" i="6"/>
  <c r="BA383" i="6"/>
  <c r="BA419" i="6"/>
  <c r="BA423" i="6"/>
  <c r="BA431" i="6"/>
  <c r="BG431" i="6" s="1"/>
  <c r="BH431" i="6" s="1"/>
  <c r="BA455" i="6"/>
  <c r="BG455" i="6" s="1"/>
  <c r="BH455" i="6" s="1"/>
  <c r="BA508" i="6"/>
  <c r="BA515" i="6"/>
  <c r="BG515" i="6" s="1"/>
  <c r="BH515" i="6" s="1"/>
  <c r="BA330" i="6"/>
  <c r="BA35" i="6"/>
  <c r="BA87" i="6"/>
  <c r="BG87" i="6" s="1"/>
  <c r="BH87" i="6" s="1"/>
  <c r="BA95" i="6"/>
  <c r="BG95" i="6" s="1"/>
  <c r="BA100" i="6"/>
  <c r="BG100" i="6" s="1"/>
  <c r="BH100" i="6" s="1"/>
  <c r="BA123" i="6"/>
  <c r="BA187" i="6"/>
  <c r="BA195" i="6"/>
  <c r="BG195" i="6" s="1"/>
  <c r="BH195" i="6" s="1"/>
  <c r="BA267" i="6"/>
  <c r="BG267" i="6" s="1"/>
  <c r="BH267" i="6" s="1"/>
  <c r="BA292" i="6"/>
  <c r="BG292" i="6" s="1"/>
  <c r="BH292" i="6" s="1"/>
  <c r="BA294" i="6"/>
  <c r="BA318" i="6"/>
  <c r="BG318" i="6" s="1"/>
  <c r="BH318" i="6" s="1"/>
  <c r="BA368" i="6"/>
  <c r="BG368" i="6" s="1"/>
  <c r="BH368" i="6" s="1"/>
  <c r="BA430" i="6"/>
  <c r="BA507" i="6"/>
  <c r="BA133" i="6"/>
  <c r="BG133" i="6" s="1"/>
  <c r="BH133" i="6" s="1"/>
  <c r="BA329" i="6"/>
  <c r="BG329" i="6" s="1"/>
  <c r="BH329" i="6" s="1"/>
  <c r="BA34" i="6"/>
  <c r="BA94" i="6"/>
  <c r="BG94" i="6" s="1"/>
  <c r="BH94" i="6" s="1"/>
  <c r="BA182" i="6"/>
  <c r="BA206" i="6"/>
  <c r="BG206" i="6" s="1"/>
  <c r="BH206" i="6" s="1"/>
  <c r="BA254" i="6"/>
  <c r="BG254" i="6" s="1"/>
  <c r="BA290" i="6"/>
  <c r="BG290" i="6" s="1"/>
  <c r="BA303" i="6"/>
  <c r="BG303" i="6" s="1"/>
  <c r="BH303" i="6" s="1"/>
  <c r="BA317" i="6"/>
  <c r="BG317" i="6" s="1"/>
  <c r="BH317" i="6" s="1"/>
  <c r="BA410" i="6"/>
  <c r="BA429" i="6"/>
  <c r="BG429" i="6" s="1"/>
  <c r="BH429" i="6" s="1"/>
  <c r="BA453" i="6"/>
  <c r="BG453" i="6" s="1"/>
  <c r="BH453" i="6" s="1"/>
  <c r="BA506" i="6"/>
  <c r="BG506" i="6" s="1"/>
  <c r="BH506" i="6" s="1"/>
  <c r="BA98" i="6"/>
  <c r="BA358" i="6"/>
  <c r="BA459" i="6"/>
  <c r="BA525" i="6"/>
  <c r="BG525" i="6" s="1"/>
  <c r="BH525" i="6" s="1"/>
  <c r="BA538" i="6"/>
  <c r="BG538" i="6" s="1"/>
  <c r="BH538" i="6" s="1"/>
  <c r="BA111" i="6"/>
  <c r="BA388" i="6"/>
  <c r="BG388" i="6" s="1"/>
  <c r="BH388" i="6" s="1"/>
  <c r="BA441" i="6"/>
  <c r="BG441" i="6" s="1"/>
  <c r="BH441" i="6" s="1"/>
  <c r="BA472" i="6"/>
  <c r="BG472" i="6" s="1"/>
  <c r="BH472" i="6" s="1"/>
  <c r="BA503" i="6"/>
  <c r="BG503" i="6" s="1"/>
  <c r="BH503" i="6" s="1"/>
  <c r="BA537" i="6"/>
  <c r="BG537" i="6" s="1"/>
  <c r="BH537" i="6" s="1"/>
  <c r="BA26" i="6"/>
  <c r="BG26" i="6" s="1"/>
  <c r="BH26" i="6" s="1"/>
  <c r="BA64" i="6"/>
  <c r="BA146" i="6"/>
  <c r="BG146" i="6" s="1"/>
  <c r="BH146" i="6" s="1"/>
  <c r="BA159" i="6"/>
  <c r="BG159" i="6" s="1"/>
  <c r="BH159" i="6" s="1"/>
  <c r="BA232" i="6"/>
  <c r="BG232" i="6" s="1"/>
  <c r="BH232" i="6" s="1"/>
  <c r="BA172" i="6"/>
  <c r="BG172" i="6" s="1"/>
  <c r="BH172" i="6" s="1"/>
  <c r="BA328" i="6"/>
  <c r="BA15" i="6"/>
  <c r="BG15" i="6" s="1"/>
  <c r="BH15" i="6" s="1"/>
  <c r="BA145" i="6"/>
  <c r="BG145" i="6" s="1"/>
  <c r="BH145" i="6" s="1"/>
  <c r="BA63" i="6"/>
  <c r="BG63" i="6" s="1"/>
  <c r="BH63" i="6" s="1"/>
  <c r="BA170" i="6"/>
  <c r="BG170" i="6" s="1"/>
  <c r="BH170" i="6" s="1"/>
  <c r="AQ1" i="6"/>
  <c r="BA33" i="6"/>
  <c r="BA152" i="6"/>
  <c r="BA219" i="6"/>
  <c r="BA291" i="6"/>
  <c r="BG291" i="6" s="1"/>
  <c r="BH291" i="6" s="1"/>
  <c r="BA306" i="6"/>
  <c r="BG306" i="6" s="1"/>
  <c r="BH306" i="6" s="1"/>
  <c r="BA354" i="6"/>
  <c r="BG354" i="6" s="1"/>
  <c r="BH354" i="6" s="1"/>
  <c r="BA370" i="6"/>
  <c r="BG370" i="6" s="1"/>
  <c r="BH370" i="6" s="1"/>
  <c r="BA417" i="6"/>
  <c r="BG417" i="6" s="1"/>
  <c r="BH417" i="6" s="1"/>
  <c r="BA467" i="6"/>
  <c r="BG467" i="6" s="1"/>
  <c r="BH467" i="6" s="1"/>
  <c r="BA544" i="6"/>
  <c r="BG544" i="6" s="1"/>
  <c r="BH544" i="6" s="1"/>
  <c r="BA56" i="6"/>
  <c r="BG56" i="6" s="1"/>
  <c r="BH56" i="6" s="1"/>
  <c r="BA68" i="6"/>
  <c r="BG68" i="6" s="1"/>
  <c r="BH68" i="6" s="1"/>
  <c r="BA406" i="6"/>
  <c r="BA473" i="6"/>
  <c r="BA197" i="6"/>
  <c r="BA93" i="6"/>
  <c r="BA157" i="6"/>
  <c r="BG157" i="6" s="1"/>
  <c r="BH157" i="6" s="1"/>
  <c r="BA183" i="6"/>
  <c r="BG183" i="6" s="1"/>
  <c r="BH183" i="6" s="1"/>
  <c r="BA405" i="6"/>
  <c r="BG405" i="6" s="1"/>
  <c r="BH405" i="6" s="1"/>
  <c r="BA274" i="6"/>
  <c r="BG274" i="6" s="1"/>
  <c r="BH274" i="6" s="1"/>
  <c r="BA51" i="6"/>
  <c r="BG51" i="6" s="1"/>
  <c r="BH51" i="6" s="1"/>
  <c r="BA71" i="6"/>
  <c r="BG71" i="6" s="1"/>
  <c r="BH71" i="6" s="1"/>
  <c r="BA140" i="6"/>
  <c r="BG140" i="6" s="1"/>
  <c r="BH140" i="6" s="1"/>
  <c r="BA163" i="6"/>
  <c r="BA165" i="6"/>
  <c r="BA175" i="6"/>
  <c r="BA177" i="6"/>
  <c r="BA400" i="6"/>
  <c r="BA466" i="6"/>
  <c r="BG466" i="6" s="1"/>
  <c r="BH466" i="6" s="1"/>
  <c r="BA308" i="6"/>
  <c r="BG308" i="6" s="1"/>
  <c r="BH308" i="6" s="1"/>
  <c r="BA310" i="6"/>
  <c r="BG310" i="6" s="1"/>
  <c r="BH310" i="6" s="1"/>
  <c r="BA418" i="6"/>
  <c r="BG418" i="6" s="1"/>
  <c r="BH418" i="6" s="1"/>
  <c r="BA471" i="6"/>
  <c r="BG471" i="6" s="1"/>
  <c r="BH471" i="6" s="1"/>
  <c r="BA490" i="6"/>
  <c r="BG490" i="6" s="1"/>
  <c r="BH490" i="6" s="1"/>
  <c r="BA502" i="6"/>
  <c r="BG502" i="6" s="1"/>
  <c r="BH502" i="6" s="1"/>
  <c r="BA158" i="6"/>
  <c r="BG158" i="6" s="1"/>
  <c r="BH158" i="6" s="1"/>
  <c r="BG271" i="6"/>
  <c r="BH271" i="6" s="1"/>
  <c r="BA371" i="6"/>
  <c r="BA31" i="6"/>
  <c r="BA62" i="6"/>
  <c r="BG62" i="6" s="1"/>
  <c r="BH62" i="6" s="1"/>
  <c r="BA150" i="6"/>
  <c r="BG150" i="6" s="1"/>
  <c r="BH150" i="6" s="1"/>
  <c r="BA164" i="6"/>
  <c r="BG164" i="6" s="1"/>
  <c r="BH164" i="6" s="1"/>
  <c r="BA176" i="6"/>
  <c r="BG176" i="6" s="1"/>
  <c r="BH176" i="6" s="1"/>
  <c r="BA314" i="6"/>
  <c r="BG314" i="6" s="1"/>
  <c r="BH314" i="6" s="1"/>
  <c r="BA461" i="6"/>
  <c r="BA475" i="6"/>
  <c r="BG475" i="6" s="1"/>
  <c r="BH475" i="6" s="1"/>
  <c r="BA18" i="6"/>
  <c r="BG18" i="6" s="1"/>
  <c r="BH18" i="6" s="1"/>
  <c r="BA21" i="6"/>
  <c r="BA30" i="6"/>
  <c r="BA149" i="6"/>
  <c r="BA234" i="6"/>
  <c r="BG234" i="6" s="1"/>
  <c r="BH234" i="6" s="1"/>
  <c r="BA264" i="6"/>
  <c r="BG264" i="6" s="1"/>
  <c r="BH264" i="6" s="1"/>
  <c r="BA286" i="6"/>
  <c r="BG286" i="6" s="1"/>
  <c r="BH286" i="6" s="1"/>
  <c r="BA297" i="6"/>
  <c r="BG297" i="6" s="1"/>
  <c r="BA361" i="6"/>
  <c r="BG361" i="6" s="1"/>
  <c r="BH361" i="6" s="1"/>
  <c r="BA382" i="6"/>
  <c r="BA395" i="6"/>
  <c r="BA443" i="6"/>
  <c r="BG443" i="6" s="1"/>
  <c r="BH443" i="6" s="1"/>
  <c r="BA465" i="6"/>
  <c r="BG465" i="6" s="1"/>
  <c r="BH465" i="6" s="1"/>
  <c r="BA513" i="6"/>
  <c r="BA539" i="6"/>
  <c r="BA160" i="6"/>
  <c r="BG160" i="6" s="1"/>
  <c r="BH160" i="6" s="1"/>
  <c r="BA262" i="6"/>
  <c r="BA20" i="6"/>
  <c r="BG20" i="6" s="1"/>
  <c r="BH20" i="6" s="1"/>
  <c r="BA29" i="6"/>
  <c r="BG29" i="6" s="1"/>
  <c r="BA32" i="6"/>
  <c r="BG32" i="6" s="1"/>
  <c r="BH32" i="6" s="1"/>
  <c r="BA50" i="6"/>
  <c r="BG50" i="6" s="1"/>
  <c r="BH50" i="6" s="1"/>
  <c r="BA58" i="6"/>
  <c r="BG58" i="6" s="1"/>
  <c r="BA70" i="6"/>
  <c r="BG70" i="6" s="1"/>
  <c r="BH70" i="6" s="1"/>
  <c r="BA134" i="6"/>
  <c r="BG134" i="6" s="1"/>
  <c r="BH134" i="6" s="1"/>
  <c r="BA135" i="6"/>
  <c r="BG135" i="6" s="1"/>
  <c r="BH135" i="6" s="1"/>
  <c r="BA161" i="6"/>
  <c r="BA188" i="6"/>
  <c r="BA189" i="6"/>
  <c r="BA201" i="6"/>
  <c r="BG201" i="6" s="1"/>
  <c r="BA248" i="6"/>
  <c r="BA296" i="6"/>
  <c r="BG296" i="6" s="1"/>
  <c r="BA304" i="6"/>
  <c r="BG304" i="6" s="1"/>
  <c r="BH304" i="6" s="1"/>
  <c r="BA362" i="6"/>
  <c r="BG362" i="6" s="1"/>
  <c r="BH362" i="6" s="1"/>
  <c r="BA365" i="6"/>
  <c r="BG365" i="6" s="1"/>
  <c r="BH365" i="6" s="1"/>
  <c r="BA377" i="6"/>
  <c r="BA391" i="6"/>
  <c r="BG391" i="6" s="1"/>
  <c r="BH391" i="6" s="1"/>
  <c r="BA422" i="6"/>
  <c r="BA477" i="6"/>
  <c r="BA495" i="6"/>
  <c r="BA543" i="6"/>
  <c r="BG543" i="6" s="1"/>
  <c r="BH543" i="6" s="1"/>
  <c r="BA99" i="6"/>
  <c r="BA92" i="6"/>
  <c r="BG92" i="6" s="1"/>
  <c r="BH92" i="6" s="1"/>
  <c r="BA122" i="6"/>
  <c r="BG122" i="6" s="1"/>
  <c r="BH122" i="6" s="1"/>
  <c r="BA273" i="6"/>
  <c r="BG273" i="6" s="1"/>
  <c r="BA322" i="6"/>
  <c r="BG322" i="6" s="1"/>
  <c r="BH322" i="6" s="1"/>
  <c r="BA28" i="6"/>
  <c r="BA42" i="6"/>
  <c r="BG42" i="6" s="1"/>
  <c r="BH42" i="6" s="1"/>
  <c r="BA69" i="6"/>
  <c r="BG69" i="6" s="1"/>
  <c r="BH69" i="6" s="1"/>
  <c r="BA97" i="6"/>
  <c r="BG97" i="6" s="1"/>
  <c r="BH97" i="6" s="1"/>
  <c r="BA202" i="6"/>
  <c r="BG202" i="6" s="1"/>
  <c r="BH202" i="6" s="1"/>
  <c r="BA215" i="6"/>
  <c r="BA247" i="6"/>
  <c r="BG247" i="6" s="1"/>
  <c r="BH247" i="6" s="1"/>
  <c r="BA263" i="6"/>
  <c r="BG263" i="6" s="1"/>
  <c r="BH263" i="6" s="1"/>
  <c r="BA278" i="6"/>
  <c r="BA345" i="6"/>
  <c r="BG345" i="6" s="1"/>
  <c r="BH345" i="6" s="1"/>
  <c r="BA364" i="6"/>
  <c r="BG364" i="6" s="1"/>
  <c r="BH364" i="6" s="1"/>
  <c r="BA390" i="6"/>
  <c r="BG390" i="6" s="1"/>
  <c r="BH390" i="6" s="1"/>
  <c r="BA412" i="6"/>
  <c r="BG412" i="6" s="1"/>
  <c r="BH412" i="6" s="1"/>
  <c r="BA421" i="6"/>
  <c r="BG421" i="6" s="1"/>
  <c r="BA458" i="6"/>
  <c r="BG458" i="6" s="1"/>
  <c r="BH458" i="6" s="1"/>
  <c r="BA460" i="6"/>
  <c r="BG460" i="6" s="1"/>
  <c r="BH460" i="6" s="1"/>
  <c r="BA527" i="6"/>
  <c r="BG527" i="6" s="1"/>
  <c r="BH527" i="6" s="1"/>
  <c r="BA311" i="6"/>
  <c r="BA171" i="6"/>
  <c r="BG171" i="6" s="1"/>
  <c r="BH171" i="6" s="1"/>
  <c r="BA255" i="6"/>
  <c r="BG255" i="6" s="1"/>
  <c r="BA501" i="6"/>
  <c r="BG501" i="6" s="1"/>
  <c r="BH501" i="6" s="1"/>
  <c r="BA14" i="6"/>
  <c r="BG14" i="6" s="1"/>
  <c r="BH14" i="6" s="1"/>
  <c r="BA387" i="6"/>
  <c r="BG387" i="6" s="1"/>
  <c r="BH387" i="6" s="1"/>
  <c r="BA531" i="6"/>
  <c r="BG531" i="6" s="1"/>
  <c r="BH531" i="6" s="1"/>
  <c r="BA67" i="6"/>
  <c r="BA88" i="6"/>
  <c r="BG88" i="6" s="1"/>
  <c r="BH88" i="6" s="1"/>
  <c r="BA96" i="6"/>
  <c r="BG96" i="6" s="1"/>
  <c r="BH96" i="6" s="1"/>
  <c r="BA109" i="6"/>
  <c r="BG109" i="6" s="1"/>
  <c r="BH109" i="6" s="1"/>
  <c r="BA184" i="6"/>
  <c r="BG184" i="6" s="1"/>
  <c r="BH184" i="6" s="1"/>
  <c r="BA230" i="6"/>
  <c r="BA246" i="6"/>
  <c r="BG246" i="6" s="1"/>
  <c r="BH246" i="6" s="1"/>
  <c r="BA293" i="6"/>
  <c r="BG293" i="6" s="1"/>
  <c r="BH293" i="6" s="1"/>
  <c r="BA325" i="6"/>
  <c r="BG325" i="6" s="1"/>
  <c r="BH325" i="6" s="1"/>
  <c r="BA344" i="6"/>
  <c r="BG344" i="6" s="1"/>
  <c r="BH344" i="6" s="1"/>
  <c r="BA346" i="6"/>
  <c r="BG346" i="6" s="1"/>
  <c r="BH346" i="6" s="1"/>
  <c r="BA389" i="6"/>
  <c r="BG389" i="6" s="1"/>
  <c r="BH389" i="6" s="1"/>
  <c r="BA411" i="6"/>
  <c r="BG411" i="6" s="1"/>
  <c r="BH411" i="6" s="1"/>
  <c r="BA440" i="6"/>
  <c r="BG440" i="6" s="1"/>
  <c r="BH440" i="6" s="1"/>
  <c r="BG110" i="6"/>
  <c r="BH110" i="6" s="1"/>
  <c r="BG137" i="6"/>
  <c r="BH137" i="6" s="1"/>
  <c r="BG426" i="6"/>
  <c r="BH426" i="6" s="1"/>
  <c r="BG166" i="6"/>
  <c r="BH166" i="6" s="1"/>
  <c r="BG353" i="6"/>
  <c r="BH353" i="6" s="1"/>
  <c r="BG28" i="6"/>
  <c r="BH28" i="6" s="1"/>
  <c r="BG167" i="6"/>
  <c r="BH167" i="6" s="1"/>
  <c r="BG383" i="6"/>
  <c r="BH383" i="6" s="1"/>
  <c r="BG65" i="6"/>
  <c r="BH65" i="6" s="1"/>
  <c r="BG425" i="6"/>
  <c r="BH425" i="6" s="1"/>
  <c r="BC1" i="6"/>
  <c r="BG75" i="6"/>
  <c r="BH75" i="6" s="1"/>
  <c r="BG103" i="6"/>
  <c r="BH103" i="6" s="1"/>
  <c r="BG180" i="6"/>
  <c r="BH180" i="6" s="1"/>
  <c r="BG221" i="6"/>
  <c r="BH221" i="6" s="1"/>
  <c r="BG9" i="6"/>
  <c r="BG248" i="6"/>
  <c r="BH248" i="6" s="1"/>
  <c r="BH290" i="6"/>
  <c r="BG494" i="6"/>
  <c r="BH494" i="6" s="1"/>
  <c r="BG386" i="6"/>
  <c r="BH386" i="6" s="1"/>
  <c r="BG35" i="6"/>
  <c r="BG230" i="6"/>
  <c r="BH230" i="6" s="1"/>
  <c r="BG64" i="6"/>
  <c r="BH64" i="6" s="1"/>
  <c r="BG179" i="6"/>
  <c r="BH179" i="6" s="1"/>
  <c r="BG210" i="6"/>
  <c r="BH210" i="6" s="1"/>
  <c r="BG151" i="6"/>
  <c r="BH151" i="6" s="1"/>
  <c r="BG54" i="6"/>
  <c r="BG66" i="6"/>
  <c r="BH66" i="6" s="1"/>
  <c r="BG149" i="6"/>
  <c r="BH149" i="6" s="1"/>
  <c r="BF1" i="6"/>
  <c r="BG178" i="6"/>
  <c r="BH178" i="6" s="1"/>
  <c r="BG419" i="6"/>
  <c r="BG168" i="6"/>
  <c r="BH168" i="6" s="1"/>
  <c r="BG181" i="6"/>
  <c r="BH181" i="6" s="1"/>
  <c r="BD1" i="6"/>
  <c r="BG163" i="6"/>
  <c r="BH163" i="6" s="1"/>
  <c r="BG462" i="6"/>
  <c r="BH462" i="6" s="1"/>
  <c r="BG161" i="6"/>
  <c r="BH161" i="6" s="1"/>
  <c r="BE1" i="6"/>
  <c r="BG30" i="6"/>
  <c r="BG39" i="6"/>
  <c r="BH39" i="6" s="1"/>
  <c r="BG138" i="6"/>
  <c r="BH138" i="6" s="1"/>
  <c r="BH257" i="6"/>
  <c r="BG259" i="6"/>
  <c r="BH259" i="6" s="1"/>
  <c r="BH534" i="6"/>
  <c r="BG265" i="8"/>
  <c r="BH265" i="8"/>
  <c r="BH40" i="8"/>
  <c r="BG40" i="8"/>
  <c r="BG105" i="8"/>
  <c r="BH105" i="8"/>
  <c r="BG264" i="8"/>
  <c r="BH264" i="8" s="1"/>
  <c r="BG263" i="8"/>
  <c r="BH263" i="8" s="1"/>
  <c r="BH34" i="8"/>
  <c r="BG34" i="8"/>
  <c r="BG16" i="8"/>
  <c r="BH16" i="8" s="1"/>
  <c r="BH46" i="8"/>
  <c r="BG46" i="8"/>
  <c r="BG10" i="8"/>
  <c r="BH10" i="8" s="1"/>
  <c r="BG28" i="8"/>
  <c r="BH28" i="8" s="1"/>
  <c r="BB1" i="8"/>
  <c r="BD1" i="8"/>
  <c r="BA30" i="8"/>
  <c r="BG38" i="8"/>
  <c r="BH38" i="8" s="1"/>
  <c r="BA47" i="8"/>
  <c r="BH57" i="8"/>
  <c r="BG57" i="8"/>
  <c r="BG75" i="8"/>
  <c r="BH75" i="8" s="1"/>
  <c r="BG77" i="8"/>
  <c r="BH77" i="8" s="1"/>
  <c r="BG91" i="8"/>
  <c r="BH91" i="8" s="1"/>
  <c r="BG127" i="8"/>
  <c r="BH127" i="8" s="1"/>
  <c r="BG148" i="8"/>
  <c r="BH148" i="8" s="1"/>
  <c r="BG179" i="8"/>
  <c r="BH179" i="8"/>
  <c r="BG180" i="8"/>
  <c r="BH180" i="8"/>
  <c r="BG205" i="8"/>
  <c r="BH205" i="8" s="1"/>
  <c r="BH237" i="8"/>
  <c r="BG282" i="8"/>
  <c r="BH282" i="8" s="1"/>
  <c r="BG310" i="8"/>
  <c r="BH310" i="8" s="1"/>
  <c r="BG324" i="8"/>
  <c r="BH324" i="8" s="1"/>
  <c r="BG76" i="8"/>
  <c r="BH76" i="8" s="1"/>
  <c r="BG128" i="8"/>
  <c r="BH128" i="8" s="1"/>
  <c r="BC1" i="8"/>
  <c r="BG18" i="8"/>
  <c r="BH18" i="8" s="1"/>
  <c r="BA24" i="8"/>
  <c r="BG25" i="8"/>
  <c r="BH25" i="8" s="1"/>
  <c r="BH31" i="8"/>
  <c r="BG32" i="8"/>
  <c r="BH32" i="8"/>
  <c r="BA41" i="8"/>
  <c r="BA52" i="8"/>
  <c r="BA66" i="8"/>
  <c r="BG68" i="8"/>
  <c r="BH68" i="8"/>
  <c r="BA71" i="8"/>
  <c r="BG93" i="8"/>
  <c r="BH93" i="8"/>
  <c r="BH95" i="8"/>
  <c r="BG95" i="8"/>
  <c r="BG108" i="8"/>
  <c r="BH108" i="8" s="1"/>
  <c r="BG126" i="8"/>
  <c r="BH126" i="8" s="1"/>
  <c r="BG204" i="8"/>
  <c r="BH204" i="8" s="1"/>
  <c r="BH246" i="8"/>
  <c r="BG246" i="8"/>
  <c r="BG88" i="8"/>
  <c r="BH88" i="8" s="1"/>
  <c r="BH29" i="8"/>
  <c r="BG29" i="8"/>
  <c r="BG110" i="8"/>
  <c r="BH110" i="8" s="1"/>
  <c r="BG300" i="8"/>
  <c r="BH300" i="8" s="1"/>
  <c r="BG544" i="8"/>
  <c r="BH544" i="8" s="1"/>
  <c r="BH13" i="8"/>
  <c r="BH65" i="8"/>
  <c r="BG65" i="8"/>
  <c r="BG165" i="8"/>
  <c r="BH165" i="8"/>
  <c r="BA11" i="8"/>
  <c r="BH33" i="8"/>
  <c r="BG33" i="8"/>
  <c r="BG69" i="8"/>
  <c r="BH69" i="8" s="1"/>
  <c r="BA79" i="8"/>
  <c r="BH86" i="8"/>
  <c r="BG86" i="8"/>
  <c r="BG98" i="8"/>
  <c r="BH98" i="8" s="1"/>
  <c r="BG154" i="8"/>
  <c r="BH154" i="8" s="1"/>
  <c r="BG160" i="8"/>
  <c r="BH160" i="8" s="1"/>
  <c r="BG215" i="8"/>
  <c r="BH215" i="8" s="1"/>
  <c r="BG252" i="8"/>
  <c r="BH252" i="8" s="1"/>
  <c r="BG330" i="8"/>
  <c r="BH330" i="8" s="1"/>
  <c r="BH408" i="8"/>
  <c r="BG26" i="8"/>
  <c r="BH26" i="8"/>
  <c r="BH67" i="8"/>
  <c r="BG67" i="8"/>
  <c r="BG117" i="8"/>
  <c r="BH117" i="8"/>
  <c r="BG147" i="8"/>
  <c r="BH147" i="8"/>
  <c r="BG197" i="8"/>
  <c r="BH197" i="8"/>
  <c r="BG235" i="8"/>
  <c r="BH235" i="8" s="1"/>
  <c r="BG281" i="8"/>
  <c r="BH281" i="8"/>
  <c r="BG303" i="8"/>
  <c r="BH303" i="8" s="1"/>
  <c r="BG500" i="8"/>
  <c r="BH500" i="8" s="1"/>
  <c r="BG501" i="8"/>
  <c r="BH501" i="8" s="1"/>
  <c r="BG502" i="8"/>
  <c r="BH502" i="8" s="1"/>
  <c r="BH19" i="8"/>
  <c r="BG20" i="8"/>
  <c r="BH20" i="8" s="1"/>
  <c r="BG51" i="8"/>
  <c r="BH51" i="8" s="1"/>
  <c r="BH94" i="8"/>
  <c r="BG94" i="8"/>
  <c r="BH146" i="8"/>
  <c r="BG146" i="8"/>
  <c r="BG203" i="8"/>
  <c r="BH203" i="8"/>
  <c r="BG217" i="8"/>
  <c r="BH217" i="8" s="1"/>
  <c r="BG245" i="8"/>
  <c r="BH245" i="8" s="1"/>
  <c r="BG301" i="8"/>
  <c r="BH301" i="8"/>
  <c r="AO1" i="8"/>
  <c r="BA6" i="8"/>
  <c r="BH14" i="8"/>
  <c r="BG14" i="8"/>
  <c r="BG23" i="8"/>
  <c r="BH23" i="8" s="1"/>
  <c r="BG45" i="8"/>
  <c r="BH45" i="8" s="1"/>
  <c r="BG62" i="8"/>
  <c r="BH62" i="8" s="1"/>
  <c r="BG70" i="8"/>
  <c r="BH70" i="8" s="1"/>
  <c r="BG83" i="8"/>
  <c r="BH83" i="8" s="1"/>
  <c r="BG87" i="8"/>
  <c r="BH87" i="8" s="1"/>
  <c r="BG107" i="8"/>
  <c r="BH107" i="8" s="1"/>
  <c r="BG159" i="8"/>
  <c r="BH159" i="8"/>
  <c r="BH164" i="8"/>
  <c r="BG164" i="8"/>
  <c r="BG166" i="8"/>
  <c r="BH166" i="8"/>
  <c r="BH195" i="8"/>
  <c r="BG195" i="8"/>
  <c r="BH216" i="8"/>
  <c r="BG216" i="8"/>
  <c r="BG331" i="8"/>
  <c r="BH331" i="8" s="1"/>
  <c r="BG346" i="8"/>
  <c r="BH346" i="8"/>
  <c r="BH380" i="8"/>
  <c r="BG380" i="8"/>
  <c r="AP1" i="8"/>
  <c r="BH7" i="8"/>
  <c r="BG8" i="8"/>
  <c r="BH8" i="8"/>
  <c r="BG17" i="8"/>
  <c r="BH17" i="8" s="1"/>
  <c r="BG39" i="8"/>
  <c r="BH39" i="8" s="1"/>
  <c r="BG61" i="8"/>
  <c r="BH61" i="8" s="1"/>
  <c r="BH80" i="8"/>
  <c r="BG82" i="8"/>
  <c r="BH82" i="8" s="1"/>
  <c r="BH100" i="8"/>
  <c r="BG101" i="8"/>
  <c r="BH101" i="8" s="1"/>
  <c r="BG124" i="8"/>
  <c r="BH124" i="8"/>
  <c r="BH155" i="8"/>
  <c r="BG288" i="8"/>
  <c r="BH288" i="8" s="1"/>
  <c r="AQ1" i="8"/>
  <c r="BA5" i="8"/>
  <c r="BG27" i="8"/>
  <c r="BH27" i="8" s="1"/>
  <c r="BA54" i="8"/>
  <c r="BG56" i="8"/>
  <c r="BH56" i="8"/>
  <c r="BA59" i="8"/>
  <c r="BA64" i="8"/>
  <c r="BG106" i="8"/>
  <c r="BH106" i="8" s="1"/>
  <c r="BA123" i="8"/>
  <c r="BG132" i="8"/>
  <c r="BH132" i="8" s="1"/>
  <c r="BG151" i="8"/>
  <c r="BH151" i="8" s="1"/>
  <c r="BA182" i="8"/>
  <c r="BH316" i="8"/>
  <c r="BG316" i="8"/>
  <c r="BG339" i="8"/>
  <c r="BH339" i="8" s="1"/>
  <c r="BG21" i="8"/>
  <c r="BH21" i="8" s="1"/>
  <c r="BH22" i="8"/>
  <c r="BG22" i="8"/>
  <c r="BG55" i="8"/>
  <c r="BH55" i="8"/>
  <c r="BH85" i="8"/>
  <c r="BG85" i="8"/>
  <c r="BG122" i="8"/>
  <c r="BH122" i="8" s="1"/>
  <c r="BG150" i="8"/>
  <c r="BH150" i="8" s="1"/>
  <c r="BG173" i="8"/>
  <c r="BH173" i="8"/>
  <c r="BG189" i="8"/>
  <c r="BH189" i="8" s="1"/>
  <c r="BG287" i="8"/>
  <c r="BH287" i="8"/>
  <c r="BG338" i="8"/>
  <c r="BH338" i="8" s="1"/>
  <c r="BH434" i="8"/>
  <c r="BG434" i="8"/>
  <c r="BG470" i="8"/>
  <c r="BH470" i="8" s="1"/>
  <c r="BG471" i="8"/>
  <c r="BH471" i="8" s="1"/>
  <c r="BH472" i="8"/>
  <c r="BG472" i="8"/>
  <c r="BG35" i="8"/>
  <c r="BH35" i="8" s="1"/>
  <c r="BH116" i="8"/>
  <c r="BG116" i="8"/>
  <c r="BH541" i="8"/>
  <c r="AW1" i="8"/>
  <c r="BG15" i="8"/>
  <c r="BH15" i="8" s="1"/>
  <c r="BG63" i="8"/>
  <c r="BH63" i="8" s="1"/>
  <c r="BH97" i="8"/>
  <c r="BG97" i="8"/>
  <c r="BG104" i="8"/>
  <c r="BH104" i="8" s="1"/>
  <c r="BG135" i="8"/>
  <c r="BH135" i="8" s="1"/>
  <c r="BG140" i="8"/>
  <c r="BH140" i="8" s="1"/>
  <c r="BG141" i="8"/>
  <c r="BH141" i="8"/>
  <c r="BG142" i="8"/>
  <c r="BH142" i="8"/>
  <c r="BH152" i="8"/>
  <c r="BG152" i="8"/>
  <c r="BA181" i="8"/>
  <c r="BG424" i="8"/>
  <c r="BH424" i="8" s="1"/>
  <c r="BG457" i="8"/>
  <c r="BH457" i="8"/>
  <c r="BG118" i="8"/>
  <c r="BH118" i="8" s="1"/>
  <c r="BG178" i="8"/>
  <c r="BH178" i="8" s="1"/>
  <c r="AX1" i="8"/>
  <c r="BH9" i="8"/>
  <c r="BG9" i="8"/>
  <c r="BA42" i="8"/>
  <c r="BH49" i="8"/>
  <c r="BH50" i="8"/>
  <c r="BG50" i="8"/>
  <c r="BA53" i="8"/>
  <c r="BA58" i="8"/>
  <c r="BA72" i="8"/>
  <c r="BG74" i="8"/>
  <c r="BH74" i="8" s="1"/>
  <c r="BH111" i="8"/>
  <c r="BH113" i="8"/>
  <c r="BH131" i="8"/>
  <c r="BG187" i="8"/>
  <c r="BH187" i="8" s="1"/>
  <c r="BG247" i="8"/>
  <c r="BH247" i="8" s="1"/>
  <c r="BA4" i="8"/>
  <c r="BA36" i="8"/>
  <c r="BG37" i="8"/>
  <c r="BH37" i="8" s="1"/>
  <c r="BH43" i="8"/>
  <c r="BG44" i="8"/>
  <c r="BH44" i="8" s="1"/>
  <c r="BH73" i="8"/>
  <c r="BG73" i="8"/>
  <c r="BA89" i="8"/>
  <c r="BH92" i="8"/>
  <c r="BG92" i="8"/>
  <c r="BG109" i="8"/>
  <c r="BH109" i="8" s="1"/>
  <c r="BG112" i="8"/>
  <c r="BH112" i="8"/>
  <c r="BG130" i="8"/>
  <c r="BH130" i="8" s="1"/>
  <c r="BG136" i="8"/>
  <c r="BH136" i="8"/>
  <c r="BH171" i="8"/>
  <c r="BG171" i="8"/>
  <c r="BH236" i="8"/>
  <c r="BG337" i="8"/>
  <c r="BH337" i="8" s="1"/>
  <c r="BH238" i="8"/>
  <c r="BG530" i="8"/>
  <c r="BH530" i="8" s="1"/>
  <c r="BH157" i="8"/>
  <c r="BG201" i="8"/>
  <c r="BH201" i="8" s="1"/>
  <c r="BH274" i="8"/>
  <c r="BG294" i="8"/>
  <c r="BH294" i="8" s="1"/>
  <c r="BA78" i="8"/>
  <c r="BA96" i="8"/>
  <c r="BA177" i="8"/>
  <c r="BG202" i="8"/>
  <c r="BH202" i="8" s="1"/>
  <c r="BH214" i="8"/>
  <c r="BG214" i="8"/>
  <c r="BA249" i="8"/>
  <c r="BH256" i="8"/>
  <c r="BH260" i="8"/>
  <c r="BH362" i="8"/>
  <c r="BG362" i="8"/>
  <c r="BG363" i="8"/>
  <c r="BH363" i="8"/>
  <c r="BG364" i="8"/>
  <c r="BH364" i="8" s="1"/>
  <c r="BG382" i="8"/>
  <c r="BH382" i="8"/>
  <c r="BH427" i="8"/>
  <c r="BH463" i="8"/>
  <c r="BA485" i="8"/>
  <c r="BG486" i="8"/>
  <c r="BH486" i="8" s="1"/>
  <c r="BG308" i="8"/>
  <c r="BH308" i="8" s="1"/>
  <c r="BG532" i="8"/>
  <c r="BH532" i="8" s="1"/>
  <c r="BH156" i="8"/>
  <c r="BH193" i="8"/>
  <c r="BG302" i="8"/>
  <c r="BH302" i="8"/>
  <c r="BG213" i="8"/>
  <c r="BH213" i="8" s="1"/>
  <c r="BG322" i="8"/>
  <c r="BH322" i="8" s="1"/>
  <c r="BG376" i="8"/>
  <c r="BH376" i="8" s="1"/>
  <c r="BA125" i="8"/>
  <c r="BA149" i="8"/>
  <c r="BG251" i="8"/>
  <c r="BH251" i="8"/>
  <c r="BG257" i="8"/>
  <c r="BH257" i="8" s="1"/>
  <c r="BA298" i="8"/>
  <c r="BG358" i="8"/>
  <c r="BH358" i="8"/>
  <c r="BH381" i="8"/>
  <c r="BG381" i="8"/>
  <c r="BA481" i="8"/>
  <c r="BG514" i="8"/>
  <c r="BH514" i="8" s="1"/>
  <c r="BH367" i="8"/>
  <c r="BH190" i="8"/>
  <c r="BG259" i="8"/>
  <c r="BH259" i="8"/>
  <c r="BG375" i="8"/>
  <c r="BH375" i="8" s="1"/>
  <c r="BA102" i="8"/>
  <c r="BG103" i="8"/>
  <c r="BH103" i="8" s="1"/>
  <c r="BH114" i="8"/>
  <c r="BG115" i="8"/>
  <c r="BH115" i="8" s="1"/>
  <c r="BA137" i="8"/>
  <c r="BA161" i="8"/>
  <c r="BA209" i="8"/>
  <c r="BA221" i="8"/>
  <c r="BG269" i="8"/>
  <c r="BH269" i="8" s="1"/>
  <c r="BG292" i="8"/>
  <c r="BH292" i="8" s="1"/>
  <c r="BH295" i="8"/>
  <c r="BG295" i="8"/>
  <c r="BG392" i="8"/>
  <c r="BH392" i="8" s="1"/>
  <c r="BH403" i="8"/>
  <c r="BG407" i="8"/>
  <c r="BH407" i="8" s="1"/>
  <c r="BG526" i="8"/>
  <c r="BH526" i="8" s="1"/>
  <c r="BH196" i="8"/>
  <c r="BG296" i="8"/>
  <c r="BH296" i="8"/>
  <c r="BH522" i="8"/>
  <c r="BH133" i="8"/>
  <c r="BH220" i="8"/>
  <c r="BA84" i="8"/>
  <c r="BA138" i="8"/>
  <c r="BA139" i="8"/>
  <c r="BA162" i="8"/>
  <c r="BA163" i="8"/>
  <c r="BG210" i="8"/>
  <c r="BH210" i="8" s="1"/>
  <c r="BG222" i="8"/>
  <c r="BH222" i="8" s="1"/>
  <c r="BG270" i="8"/>
  <c r="BH270" i="8" s="1"/>
  <c r="BA291" i="8"/>
  <c r="BA350" i="8"/>
  <c r="BG520" i="8"/>
  <c r="BH520" i="8" s="1"/>
  <c r="BH460" i="8"/>
  <c r="BG460" i="8"/>
  <c r="BG258" i="8"/>
  <c r="BH258" i="8" s="1"/>
  <c r="BG374" i="8"/>
  <c r="BH374" i="8" s="1"/>
  <c r="BG185" i="8"/>
  <c r="BH185" i="8" s="1"/>
  <c r="BH253" i="8"/>
  <c r="BG391" i="8"/>
  <c r="BG418" i="8"/>
  <c r="BH418" i="8"/>
  <c r="BH242" i="8"/>
  <c r="BG531" i="8"/>
  <c r="BH531" i="8" s="1"/>
  <c r="BH208" i="8"/>
  <c r="BA119" i="8"/>
  <c r="BA143" i="8"/>
  <c r="BA167" i="8"/>
  <c r="BA172" i="8"/>
  <c r="BA174" i="8"/>
  <c r="BG184" i="8"/>
  <c r="BH184" i="8" s="1"/>
  <c r="BH186" i="8"/>
  <c r="BG186" i="8"/>
  <c r="BG240" i="8"/>
  <c r="BH240" i="8" s="1"/>
  <c r="BG241" i="8"/>
  <c r="BH241" i="8" s="1"/>
  <c r="BA254" i="8"/>
  <c r="BG255" i="8"/>
  <c r="BH255" i="8" s="1"/>
  <c r="BH309" i="8"/>
  <c r="BG309" i="8"/>
  <c r="BG417" i="8"/>
  <c r="BH417" i="8" s="1"/>
  <c r="BA436" i="8"/>
  <c r="BH538" i="8"/>
  <c r="BG538" i="8"/>
  <c r="BH192" i="8"/>
  <c r="BG233" i="8"/>
  <c r="BH233" i="8" s="1"/>
  <c r="BG191" i="8"/>
  <c r="BH191" i="8" s="1"/>
  <c r="BG234" i="8"/>
  <c r="BH234" i="8" s="1"/>
  <c r="BH120" i="8"/>
  <c r="BA121" i="8"/>
  <c r="BG134" i="8"/>
  <c r="BH134" i="8" s="1"/>
  <c r="BH144" i="8"/>
  <c r="BA145" i="8"/>
  <c r="BG158" i="8"/>
  <c r="BH158" i="8" s="1"/>
  <c r="BH168" i="8"/>
  <c r="BA169" i="8"/>
  <c r="BA175" i="8"/>
  <c r="BH226" i="8"/>
  <c r="BG226" i="8"/>
  <c r="BG227" i="8"/>
  <c r="BH227" i="8"/>
  <c r="BH228" i="8"/>
  <c r="BG228" i="8"/>
  <c r="BG229" i="8"/>
  <c r="BH229" i="8"/>
  <c r="BH315" i="8"/>
  <c r="BG315" i="8"/>
  <c r="BH432" i="8"/>
  <c r="BG435" i="8"/>
  <c r="BH435" i="8" s="1"/>
  <c r="BH519" i="8"/>
  <c r="BG519" i="8"/>
  <c r="BG537" i="8"/>
  <c r="BH537" i="8" s="1"/>
  <c r="BA267" i="8"/>
  <c r="BG276" i="8"/>
  <c r="BH276" i="8" s="1"/>
  <c r="BG277" i="8"/>
  <c r="BH277" i="8" s="1"/>
  <c r="BA286" i="8"/>
  <c r="BA290" i="8"/>
  <c r="BG336" i="8"/>
  <c r="BH336" i="8" s="1"/>
  <c r="BA341" i="8"/>
  <c r="BG398" i="8"/>
  <c r="BH398" i="8" s="1"/>
  <c r="BH399" i="8"/>
  <c r="BG399" i="8"/>
  <c r="BG400" i="8"/>
  <c r="BH400" i="8"/>
  <c r="BH452" i="8"/>
  <c r="BG452" i="8"/>
  <c r="BG477" i="8"/>
  <c r="BH477" i="8" s="1"/>
  <c r="BH507" i="8"/>
  <c r="BG507" i="8"/>
  <c r="BA516" i="8"/>
  <c r="BH517" i="8"/>
  <c r="BH523" i="8"/>
  <c r="BA207" i="8"/>
  <c r="BA219" i="8"/>
  <c r="BA232" i="8"/>
  <c r="BA250" i="8"/>
  <c r="BA268" i="8"/>
  <c r="BA289" i="8"/>
  <c r="BA297" i="8"/>
  <c r="BG314" i="8"/>
  <c r="BH314" i="8" s="1"/>
  <c r="BA342" i="8"/>
  <c r="BG357" i="8"/>
  <c r="BH357" i="8" s="1"/>
  <c r="BA421" i="8"/>
  <c r="BA425" i="8"/>
  <c r="BA461" i="8"/>
  <c r="BA515" i="8"/>
  <c r="BA176" i="8"/>
  <c r="BA200" i="8"/>
  <c r="BA212" i="8"/>
  <c r="BA224" i="8"/>
  <c r="BG242" i="8"/>
  <c r="BG260" i="8"/>
  <c r="BG278" i="8"/>
  <c r="BH278" i="8" s="1"/>
  <c r="BA305" i="8"/>
  <c r="BH366" i="8"/>
  <c r="BG367" i="8"/>
  <c r="BA384" i="8"/>
  <c r="BA385" i="8"/>
  <c r="BG389" i="8"/>
  <c r="BH389" i="8" s="1"/>
  <c r="BH409" i="8"/>
  <c r="BH466" i="8"/>
  <c r="BG466" i="8"/>
  <c r="BG484" i="8"/>
  <c r="BH484" i="8" s="1"/>
  <c r="BH535" i="8"/>
  <c r="BH543" i="8"/>
  <c r="BG543" i="8"/>
  <c r="BA225" i="8"/>
  <c r="BA306" i="8"/>
  <c r="BG513" i="8"/>
  <c r="BH513" i="8" s="1"/>
  <c r="BA243" i="8"/>
  <c r="BA261" i="8"/>
  <c r="BA279" i="8"/>
  <c r="BG307" i="8"/>
  <c r="BH307" i="8" s="1"/>
  <c r="BA311" i="8"/>
  <c r="BA312" i="8"/>
  <c r="BG344" i="8"/>
  <c r="BH344" i="8" s="1"/>
  <c r="BG345" i="8"/>
  <c r="BH345" i="8" s="1"/>
  <c r="BA371" i="8"/>
  <c r="BG372" i="8"/>
  <c r="BH372" i="8" s="1"/>
  <c r="BA388" i="8"/>
  <c r="BH396" i="8"/>
  <c r="BA454" i="8"/>
  <c r="BG494" i="8"/>
  <c r="BH494" i="8" s="1"/>
  <c r="BH495" i="8"/>
  <c r="BG495" i="8"/>
  <c r="BG496" i="8"/>
  <c r="BH496" i="8" s="1"/>
  <c r="BA170" i="8"/>
  <c r="BA194" i="8"/>
  <c r="BA244" i="8"/>
  <c r="BA262" i="8"/>
  <c r="BA280" i="8"/>
  <c r="BA313" i="8"/>
  <c r="BA319" i="8"/>
  <c r="BA333" i="8"/>
  <c r="BA353" i="8"/>
  <c r="BH391" i="8"/>
  <c r="BH416" i="8"/>
  <c r="BG416" i="8"/>
  <c r="BH450" i="8"/>
  <c r="BG453" i="8"/>
  <c r="BH453" i="8" s="1"/>
  <c r="BH478" i="8"/>
  <c r="BG478" i="8"/>
  <c r="BG508" i="8"/>
  <c r="BH508" i="8" s="1"/>
  <c r="BA284" i="8"/>
  <c r="BA318" i="8"/>
  <c r="BA321" i="8"/>
  <c r="BA323" i="8"/>
  <c r="BA327" i="8"/>
  <c r="BA334" i="8"/>
  <c r="BG335" i="8"/>
  <c r="BH335" i="8" s="1"/>
  <c r="BA352" i="8"/>
  <c r="BA354" i="8"/>
  <c r="BH373" i="8"/>
  <c r="BA439" i="8"/>
  <c r="BA443" i="8"/>
  <c r="BG522" i="8"/>
  <c r="BA230" i="8"/>
  <c r="BA248" i="8"/>
  <c r="BA266" i="8"/>
  <c r="BA283" i="8"/>
  <c r="BA285" i="8"/>
  <c r="BA320" i="8"/>
  <c r="BA325" i="8"/>
  <c r="BA326" i="8"/>
  <c r="BH328" i="8"/>
  <c r="BA332" i="8"/>
  <c r="BA340" i="8"/>
  <c r="BA351" i="8"/>
  <c r="BA355" i="8"/>
  <c r="BA442" i="8"/>
  <c r="BH444" i="8"/>
  <c r="BH445" i="8"/>
  <c r="BH521" i="8"/>
  <c r="BH536" i="8"/>
  <c r="BG536" i="8"/>
  <c r="BA365" i="8"/>
  <c r="BA383" i="8"/>
  <c r="BA401" i="8"/>
  <c r="BA419" i="8"/>
  <c r="BA437" i="8"/>
  <c r="BA455" i="8"/>
  <c r="BH464" i="8"/>
  <c r="BG464" i="8"/>
  <c r="BG465" i="8"/>
  <c r="BH465" i="8" s="1"/>
  <c r="BA479" i="8"/>
  <c r="BH488" i="8"/>
  <c r="BG488" i="8"/>
  <c r="BG489" i="8"/>
  <c r="BH489" i="8" s="1"/>
  <c r="BH490" i="8"/>
  <c r="BG490" i="8"/>
  <c r="BA509" i="8"/>
  <c r="BA510" i="8"/>
  <c r="BG524" i="8"/>
  <c r="BH524" i="8" s="1"/>
  <c r="BG525" i="8"/>
  <c r="BH525" i="8" s="1"/>
  <c r="BH393" i="8"/>
  <c r="BG393" i="8"/>
  <c r="BG394" i="8"/>
  <c r="BA402" i="8"/>
  <c r="BH410" i="8"/>
  <c r="BG410" i="8"/>
  <c r="BG411" i="8"/>
  <c r="BH411" i="8" s="1"/>
  <c r="BG412" i="8"/>
  <c r="BA420" i="8"/>
  <c r="BG428" i="8"/>
  <c r="BH428" i="8" s="1"/>
  <c r="BH429" i="8"/>
  <c r="BG429" i="8"/>
  <c r="BG430" i="8"/>
  <c r="BA438" i="8"/>
  <c r="BH446" i="8"/>
  <c r="BG446" i="8"/>
  <c r="BG447" i="8"/>
  <c r="BH447" i="8" s="1"/>
  <c r="BG448" i="8"/>
  <c r="BH448" i="8" s="1"/>
  <c r="BA456" i="8"/>
  <c r="BA480" i="8"/>
  <c r="BA511" i="8"/>
  <c r="BA467" i="8"/>
  <c r="BG476" i="8"/>
  <c r="BH476" i="8" s="1"/>
  <c r="BA491" i="8"/>
  <c r="BA492" i="8"/>
  <c r="BG506" i="8"/>
  <c r="BH506" i="8" s="1"/>
  <c r="BA527" i="8"/>
  <c r="BA528" i="8"/>
  <c r="BG542" i="8"/>
  <c r="BH542" i="8" s="1"/>
  <c r="BA293" i="8"/>
  <c r="BA329" i="8"/>
  <c r="BA359" i="8"/>
  <c r="BH394" i="8"/>
  <c r="BH412" i="8"/>
  <c r="BH430" i="8"/>
  <c r="BA468" i="8"/>
  <c r="BA493" i="8"/>
  <c r="BA529" i="8"/>
  <c r="BA360" i="8"/>
  <c r="BA377" i="8"/>
  <c r="BG378" i="8"/>
  <c r="BH378" i="8" s="1"/>
  <c r="BA395" i="8"/>
  <c r="BG396" i="8"/>
  <c r="BA413" i="8"/>
  <c r="BG414" i="8"/>
  <c r="BH414" i="8" s="1"/>
  <c r="BA431" i="8"/>
  <c r="BG432" i="8"/>
  <c r="BA449" i="8"/>
  <c r="BG450" i="8"/>
  <c r="BA469" i="8"/>
  <c r="BA497" i="8"/>
  <c r="BA498" i="8"/>
  <c r="BG499" i="8"/>
  <c r="BH499" i="8" s="1"/>
  <c r="BH512" i="8"/>
  <c r="BG512" i="8"/>
  <c r="BA533" i="8"/>
  <c r="BA534" i="8"/>
  <c r="BG535" i="8"/>
  <c r="BA347" i="8"/>
  <c r="BA361" i="8"/>
  <c r="BH368" i="8"/>
  <c r="BG368" i="8"/>
  <c r="BG369" i="8"/>
  <c r="BH369" i="8" s="1"/>
  <c r="BH386" i="8"/>
  <c r="BG386" i="8"/>
  <c r="BG387" i="8"/>
  <c r="BH387" i="8" s="1"/>
  <c r="BH404" i="8"/>
  <c r="BG404" i="8"/>
  <c r="BG405" i="8"/>
  <c r="BH405" i="8" s="1"/>
  <c r="BH422" i="8"/>
  <c r="BG422" i="8"/>
  <c r="BG423" i="8"/>
  <c r="BH423" i="8" s="1"/>
  <c r="BH440" i="8"/>
  <c r="BG440" i="8"/>
  <c r="BG441" i="8"/>
  <c r="BH441" i="8" s="1"/>
  <c r="BH458" i="8"/>
  <c r="BG458" i="8"/>
  <c r="BG459" i="8"/>
  <c r="BH459" i="8" s="1"/>
  <c r="BA473" i="8"/>
  <c r="BG482" i="8"/>
  <c r="BH482" i="8" s="1"/>
  <c r="BG483" i="8"/>
  <c r="BH483" i="8" s="1"/>
  <c r="BA348" i="8"/>
  <c r="BA379" i="8"/>
  <c r="BA397" i="8"/>
  <c r="BA415" i="8"/>
  <c r="BA433" i="8"/>
  <c r="BA451" i="8"/>
  <c r="BA474" i="8"/>
  <c r="BA503" i="8"/>
  <c r="BA504" i="8"/>
  <c r="BG518" i="8"/>
  <c r="BH518" i="8" s="1"/>
  <c r="BA539" i="8"/>
  <c r="BA540" i="8"/>
  <c r="BG541" i="8"/>
  <c r="BA317" i="8"/>
  <c r="BA349" i="8"/>
  <c r="BH356" i="8"/>
  <c r="BG356" i="8"/>
  <c r="BA475" i="8"/>
  <c r="BA505" i="8"/>
  <c r="BG46" i="7"/>
  <c r="BH46" i="7"/>
  <c r="BG91" i="7"/>
  <c r="BH91" i="7" s="1"/>
  <c r="BH6" i="7"/>
  <c r="BG30" i="7"/>
  <c r="BH30" i="7" s="1"/>
  <c r="BH90" i="7"/>
  <c r="BG90" i="7"/>
  <c r="BH155" i="7"/>
  <c r="BG155" i="7"/>
  <c r="BH10" i="7"/>
  <c r="BG10" i="7"/>
  <c r="BG89" i="7"/>
  <c r="BH89" i="7" s="1"/>
  <c r="BH126" i="7"/>
  <c r="BG156" i="7"/>
  <c r="BH156" i="7" s="1"/>
  <c r="BH12" i="7"/>
  <c r="BH18" i="7"/>
  <c r="BH20" i="7"/>
  <c r="BH38" i="7"/>
  <c r="BG38" i="7"/>
  <c r="BG43" i="7"/>
  <c r="BA106" i="7"/>
  <c r="BA163" i="7"/>
  <c r="BH168" i="7"/>
  <c r="BG168" i="7"/>
  <c r="BH183" i="7"/>
  <c r="BH184" i="7"/>
  <c r="BG213" i="7"/>
  <c r="BH213" i="7"/>
  <c r="BH222" i="7"/>
  <c r="BG222" i="7"/>
  <c r="BG223" i="7"/>
  <c r="BH223" i="7" s="1"/>
  <c r="BG297" i="7"/>
  <c r="BH297" i="7"/>
  <c r="BG385" i="7"/>
  <c r="BH385" i="7"/>
  <c r="BC1" i="7"/>
  <c r="BD1" i="7"/>
  <c r="BA19" i="7"/>
  <c r="BA1" i="7" s="1"/>
  <c r="BH21" i="7"/>
  <c r="BG21" i="7"/>
  <c r="BG36" i="7"/>
  <c r="BH36" i="7" s="1"/>
  <c r="BA48" i="7"/>
  <c r="BG50" i="7"/>
  <c r="BH50" i="7" s="1"/>
  <c r="BG76" i="7"/>
  <c r="BH76" i="7" s="1"/>
  <c r="BG96" i="7"/>
  <c r="BH96" i="7" s="1"/>
  <c r="BA105" i="7"/>
  <c r="BH110" i="7"/>
  <c r="BG110" i="7"/>
  <c r="BG126" i="7"/>
  <c r="BH130" i="7"/>
  <c r="BG133" i="7"/>
  <c r="BH133" i="7" s="1"/>
  <c r="BH139" i="7"/>
  <c r="BA178" i="7"/>
  <c r="BH179" i="7"/>
  <c r="BG271" i="7"/>
  <c r="BH271" i="7" s="1"/>
  <c r="BG296" i="7"/>
  <c r="BH296" i="7"/>
  <c r="BH318" i="7"/>
  <c r="BG318" i="7"/>
  <c r="BG386" i="7"/>
  <c r="BH386" i="7" s="1"/>
  <c r="BH514" i="7"/>
  <c r="BG514" i="7"/>
  <c r="BH24" i="7"/>
  <c r="BG24" i="7"/>
  <c r="BG57" i="7"/>
  <c r="BH57" i="7" s="1"/>
  <c r="BH124" i="7"/>
  <c r="BH147" i="7"/>
  <c r="BG147" i="7"/>
  <c r="BG150" i="7"/>
  <c r="BH150" i="7"/>
  <c r="BG257" i="7"/>
  <c r="BH257" i="7" s="1"/>
  <c r="BH259" i="7"/>
  <c r="BG259" i="7"/>
  <c r="BG295" i="7"/>
  <c r="BH295" i="7" s="1"/>
  <c r="BH13" i="7"/>
  <c r="BH14" i="7"/>
  <c r="BH15" i="7"/>
  <c r="BG15" i="7"/>
  <c r="BG16" i="7"/>
  <c r="BH16" i="7" s="1"/>
  <c r="BG51" i="7"/>
  <c r="BH51" i="7" s="1"/>
  <c r="BH56" i="7"/>
  <c r="BG56" i="7"/>
  <c r="BG95" i="7"/>
  <c r="BH95" i="7" s="1"/>
  <c r="BG104" i="7"/>
  <c r="BH104" i="7"/>
  <c r="BH162" i="7"/>
  <c r="BG162" i="7"/>
  <c r="BG182" i="7"/>
  <c r="BH182" i="7" s="1"/>
  <c r="BG194" i="7"/>
  <c r="BH194" i="7" s="1"/>
  <c r="BH211" i="7"/>
  <c r="BG211" i="7"/>
  <c r="BG348" i="7"/>
  <c r="BH348" i="7" s="1"/>
  <c r="BH364" i="7"/>
  <c r="BH432" i="7"/>
  <c r="BH544" i="7"/>
  <c r="BG544" i="7"/>
  <c r="BF1" i="7"/>
  <c r="BG44" i="7"/>
  <c r="BH44" i="7" s="1"/>
  <c r="BA45" i="7"/>
  <c r="BA47" i="7"/>
  <c r="BG109" i="7"/>
  <c r="BH109" i="7" s="1"/>
  <c r="BG119" i="7"/>
  <c r="BH119" i="7" s="1"/>
  <c r="BH171" i="7"/>
  <c r="BG176" i="7"/>
  <c r="BH176" i="7" s="1"/>
  <c r="BH456" i="7"/>
  <c r="BG456" i="7"/>
  <c r="BG149" i="7"/>
  <c r="BH149" i="7" s="1"/>
  <c r="BG177" i="7"/>
  <c r="BH177" i="7"/>
  <c r="BG212" i="7"/>
  <c r="BH212" i="7" s="1"/>
  <c r="BH258" i="7"/>
  <c r="BG258" i="7"/>
  <c r="BG349" i="7"/>
  <c r="BH349" i="7" s="1"/>
  <c r="BG6" i="7"/>
  <c r="BA7" i="7"/>
  <c r="AO1" i="7"/>
  <c r="BH8" i="7"/>
  <c r="BG8" i="7"/>
  <c r="BG41" i="7"/>
  <c r="BH41" i="7" s="1"/>
  <c r="BH42" i="7"/>
  <c r="BH61" i="7"/>
  <c r="BH64" i="7"/>
  <c r="BG64" i="7"/>
  <c r="BG118" i="7"/>
  <c r="BH118" i="7" s="1"/>
  <c r="BG123" i="7"/>
  <c r="BH123" i="7" s="1"/>
  <c r="BH142" i="7"/>
  <c r="BG142" i="7"/>
  <c r="BG143" i="7"/>
  <c r="BH143" i="7" s="1"/>
  <c r="BG161" i="7"/>
  <c r="BH161" i="7" s="1"/>
  <c r="BH188" i="7"/>
  <c r="BG188" i="7"/>
  <c r="BH229" i="7"/>
  <c r="BG229" i="7"/>
  <c r="BG251" i="7"/>
  <c r="BH251" i="7" s="1"/>
  <c r="BH252" i="7"/>
  <c r="BG252" i="7"/>
  <c r="BG253" i="7"/>
  <c r="BH253" i="7" s="1"/>
  <c r="BG453" i="7"/>
  <c r="BH453" i="7" s="1"/>
  <c r="BH471" i="7"/>
  <c r="BG471" i="7"/>
  <c r="AP1" i="7"/>
  <c r="BA5" i="7"/>
  <c r="BA11" i="7"/>
  <c r="BG22" i="7"/>
  <c r="BH22" i="7" s="1"/>
  <c r="BG23" i="7"/>
  <c r="BH23" i="7" s="1"/>
  <c r="BH79" i="7"/>
  <c r="BH80" i="7"/>
  <c r="BH103" i="7"/>
  <c r="BG103" i="7"/>
  <c r="BH136" i="7"/>
  <c r="BG136" i="7"/>
  <c r="BA170" i="7"/>
  <c r="BG202" i="7"/>
  <c r="BH202" i="7"/>
  <c r="BH342" i="7"/>
  <c r="BG399" i="7"/>
  <c r="BH399" i="7" s="1"/>
  <c r="BG445" i="7"/>
  <c r="BH445" i="7"/>
  <c r="BH448" i="7"/>
  <c r="BG448" i="7"/>
  <c r="BH480" i="7"/>
  <c r="AQ1" i="7"/>
  <c r="BG17" i="7"/>
  <c r="BH17" i="7" s="1"/>
  <c r="BH32" i="7"/>
  <c r="BH33" i="7"/>
  <c r="BH34" i="7"/>
  <c r="BA40" i="7"/>
  <c r="BH72" i="7"/>
  <c r="BH88" i="7"/>
  <c r="BG88" i="7"/>
  <c r="BG117" i="7"/>
  <c r="BH117" i="7" s="1"/>
  <c r="BH135" i="7"/>
  <c r="BG135" i="7"/>
  <c r="BH152" i="7"/>
  <c r="BH175" i="7"/>
  <c r="BG175" i="7"/>
  <c r="BG35" i="7"/>
  <c r="BH35" i="7" s="1"/>
  <c r="BG63" i="7"/>
  <c r="BH63" i="7" s="1"/>
  <c r="BA74" i="7"/>
  <c r="BH219" i="7"/>
  <c r="BG265" i="7"/>
  <c r="BH265" i="7" s="1"/>
  <c r="BG324" i="7"/>
  <c r="BH324" i="7" s="1"/>
  <c r="BH325" i="7"/>
  <c r="BG325" i="7"/>
  <c r="BG334" i="7"/>
  <c r="BH334" i="7"/>
  <c r="AW1" i="7"/>
  <c r="BG58" i="7"/>
  <c r="BH58" i="7" s="1"/>
  <c r="BH77" i="7"/>
  <c r="BG77" i="7"/>
  <c r="BH114" i="7"/>
  <c r="BG114" i="7"/>
  <c r="BG169" i="7"/>
  <c r="BH169" i="7" s="1"/>
  <c r="BG201" i="7"/>
  <c r="BH201" i="7" s="1"/>
  <c r="BG264" i="7"/>
  <c r="BH264" i="7" s="1"/>
  <c r="BH283" i="7"/>
  <c r="BG283" i="7"/>
  <c r="BH313" i="7"/>
  <c r="BG70" i="7"/>
  <c r="BH70" i="7" s="1"/>
  <c r="BH125" i="7"/>
  <c r="BG148" i="7"/>
  <c r="BH148" i="7" s="1"/>
  <c r="BG195" i="7"/>
  <c r="BH195" i="7" s="1"/>
  <c r="AX1" i="7"/>
  <c r="BG9" i="7"/>
  <c r="BH9" i="7" s="1"/>
  <c r="BB1" i="7"/>
  <c r="BA39" i="7"/>
  <c r="BH52" i="7"/>
  <c r="BH82" i="7"/>
  <c r="BG82" i="7"/>
  <c r="BG83" i="7"/>
  <c r="BH83" i="7" s="1"/>
  <c r="BG84" i="7"/>
  <c r="BH84" i="7" s="1"/>
  <c r="BA97" i="7"/>
  <c r="BG113" i="7"/>
  <c r="BH113" i="7" s="1"/>
  <c r="BH116" i="7"/>
  <c r="BG116" i="7"/>
  <c r="BG154" i="7"/>
  <c r="BH154" i="7" s="1"/>
  <c r="BA164" i="7"/>
  <c r="BH189" i="7"/>
  <c r="BA272" i="7"/>
  <c r="BG361" i="7"/>
  <c r="BH361" i="7" s="1"/>
  <c r="BG406" i="7"/>
  <c r="BH406" i="7" s="1"/>
  <c r="BH410" i="7"/>
  <c r="BG410" i="7"/>
  <c r="BG411" i="7"/>
  <c r="BH411" i="7" s="1"/>
  <c r="BG412" i="7"/>
  <c r="BH412" i="7" s="1"/>
  <c r="BH496" i="7"/>
  <c r="BG496" i="7"/>
  <c r="BG519" i="7"/>
  <c r="BH519" i="7" s="1"/>
  <c r="BG4" i="7"/>
  <c r="BH4" i="7" s="1"/>
  <c r="BA25" i="7"/>
  <c r="BA26" i="7"/>
  <c r="BH27" i="7"/>
  <c r="BG28" i="7"/>
  <c r="BH28" i="7" s="1"/>
  <c r="BH29" i="7"/>
  <c r="BG29" i="7"/>
  <c r="BH53" i="7"/>
  <c r="BH54" i="7"/>
  <c r="BG68" i="7"/>
  <c r="BH68" i="7" s="1"/>
  <c r="BA71" i="7"/>
  <c r="BG81" i="7"/>
  <c r="BH81" i="7" s="1"/>
  <c r="BG183" i="7"/>
  <c r="BH301" i="7"/>
  <c r="BG301" i="7"/>
  <c r="BG302" i="7"/>
  <c r="BH302" i="7"/>
  <c r="BG303" i="7"/>
  <c r="BH303" i="7" s="1"/>
  <c r="BG304" i="7"/>
  <c r="BH304" i="7"/>
  <c r="BH404" i="7"/>
  <c r="BG404" i="7"/>
  <c r="BH408" i="7"/>
  <c r="BG408" i="7"/>
  <c r="BH396" i="7"/>
  <c r="BG396" i="7"/>
  <c r="BG537" i="7"/>
  <c r="BH537" i="7" s="1"/>
  <c r="BA49" i="7"/>
  <c r="BA73" i="7"/>
  <c r="BH107" i="7"/>
  <c r="BA111" i="7"/>
  <c r="BA112" i="7"/>
  <c r="BH166" i="7"/>
  <c r="BA172" i="7"/>
  <c r="BA235" i="7"/>
  <c r="BH247" i="7"/>
  <c r="BG247" i="7"/>
  <c r="BG277" i="7"/>
  <c r="BH277" i="7" s="1"/>
  <c r="BA320" i="7"/>
  <c r="BA335" i="7"/>
  <c r="BA336" i="7"/>
  <c r="BH369" i="7"/>
  <c r="BG369" i="7"/>
  <c r="BA388" i="7"/>
  <c r="BA454" i="7"/>
  <c r="BG501" i="7"/>
  <c r="BH501" i="7" s="1"/>
  <c r="BG62" i="7"/>
  <c r="BH62" i="7" s="1"/>
  <c r="BH127" i="7"/>
  <c r="BG131" i="7"/>
  <c r="BH131" i="7" s="1"/>
  <c r="BH185" i="7"/>
  <c r="BH186" i="7"/>
  <c r="BH191" i="7"/>
  <c r="BH234" i="7"/>
  <c r="BG234" i="7"/>
  <c r="BG294" i="7"/>
  <c r="BH294" i="7" s="1"/>
  <c r="BG312" i="7"/>
  <c r="BH312" i="7" s="1"/>
  <c r="BG316" i="7"/>
  <c r="BH316" i="7" s="1"/>
  <c r="BG333" i="7"/>
  <c r="BH333" i="7" s="1"/>
  <c r="BH354" i="7"/>
  <c r="BG354" i="7"/>
  <c r="BH444" i="7"/>
  <c r="BG444" i="7"/>
  <c r="BG446" i="7"/>
  <c r="BH446" i="7" s="1"/>
  <c r="BH43" i="7"/>
  <c r="BG102" i="7"/>
  <c r="BH102" i="7" s="1"/>
  <c r="BH137" i="7"/>
  <c r="BH160" i="7"/>
  <c r="BG160" i="7"/>
  <c r="BH196" i="7"/>
  <c r="BH197" i="7"/>
  <c r="BH204" i="7"/>
  <c r="BH206" i="7"/>
  <c r="BH207" i="7"/>
  <c r="BH215" i="7"/>
  <c r="BH216" i="7"/>
  <c r="BH218" i="7"/>
  <c r="BG287" i="7"/>
  <c r="BH287" i="7" s="1"/>
  <c r="BH288" i="7"/>
  <c r="BG288" i="7"/>
  <c r="BG289" i="7"/>
  <c r="BH289" i="7" s="1"/>
  <c r="BG339" i="7"/>
  <c r="BH339" i="7" s="1"/>
  <c r="BH384" i="7"/>
  <c r="BG384" i="7"/>
  <c r="BG426" i="7"/>
  <c r="BH426" i="7" s="1"/>
  <c r="BG468" i="7"/>
  <c r="BH468" i="7" s="1"/>
  <c r="BA55" i="7"/>
  <c r="BH69" i="7"/>
  <c r="BG69" i="7"/>
  <c r="BA85" i="7"/>
  <c r="BG101" i="7"/>
  <c r="BH101" i="7" s="1"/>
  <c r="BH140" i="7"/>
  <c r="BA144" i="7"/>
  <c r="BA145" i="7"/>
  <c r="BG167" i="7"/>
  <c r="BH167" i="7" s="1"/>
  <c r="BH199" i="7"/>
  <c r="BA203" i="7"/>
  <c r="BH270" i="7"/>
  <c r="BG270" i="7"/>
  <c r="BA332" i="7"/>
  <c r="BH378" i="7"/>
  <c r="BG466" i="7"/>
  <c r="BH466" i="7" s="1"/>
  <c r="BG60" i="7"/>
  <c r="BH60" i="7" s="1"/>
  <c r="BA86" i="7"/>
  <c r="BG87" i="7"/>
  <c r="BH87" i="7" s="1"/>
  <c r="BH108" i="7"/>
  <c r="BG108" i="7"/>
  <c r="BG115" i="7"/>
  <c r="BH115" i="7" s="1"/>
  <c r="BA146" i="7"/>
  <c r="BG174" i="7"/>
  <c r="BH174" i="7" s="1"/>
  <c r="BA243" i="7"/>
  <c r="BA244" i="7"/>
  <c r="BH248" i="7"/>
  <c r="BA249" i="7"/>
  <c r="BG250" i="7"/>
  <c r="BH250" i="7" s="1"/>
  <c r="BA306" i="7"/>
  <c r="BH346" i="7"/>
  <c r="BG346" i="7"/>
  <c r="BG364" i="7"/>
  <c r="BH391" i="7"/>
  <c r="BA400" i="7"/>
  <c r="BG432" i="7"/>
  <c r="BG464" i="7"/>
  <c r="BH464" i="7" s="1"/>
  <c r="BG465" i="7"/>
  <c r="BH465" i="7" s="1"/>
  <c r="BA527" i="7"/>
  <c r="BG528" i="7"/>
  <c r="BH528" i="7" s="1"/>
  <c r="BA37" i="7"/>
  <c r="BA59" i="7"/>
  <c r="BH173" i="7"/>
  <c r="BG173" i="7"/>
  <c r="BG242" i="7"/>
  <c r="BH242" i="7" s="1"/>
  <c r="BG309" i="7"/>
  <c r="BH309" i="7" s="1"/>
  <c r="BH363" i="7"/>
  <c r="BH481" i="7"/>
  <c r="BH490" i="7"/>
  <c r="BG490" i="7"/>
  <c r="BH512" i="7"/>
  <c r="BG512" i="7"/>
  <c r="BH513" i="7"/>
  <c r="BG513" i="7"/>
  <c r="BG75" i="7"/>
  <c r="BH75" i="7" s="1"/>
  <c r="BG121" i="7"/>
  <c r="BH121" i="7" s="1"/>
  <c r="BG122" i="7"/>
  <c r="BH122" i="7" s="1"/>
  <c r="BH128" i="7"/>
  <c r="BG128" i="7"/>
  <c r="BH129" i="7"/>
  <c r="BG129" i="7"/>
  <c r="BA151" i="7"/>
  <c r="BA157" i="7"/>
  <c r="BA158" i="7"/>
  <c r="BH180" i="7"/>
  <c r="BG180" i="7"/>
  <c r="BG181" i="7"/>
  <c r="BH181" i="7" s="1"/>
  <c r="BG187" i="7"/>
  <c r="BH187" i="7" s="1"/>
  <c r="BH227" i="7"/>
  <c r="BG227" i="7"/>
  <c r="BG228" i="7"/>
  <c r="BH228" i="7" s="1"/>
  <c r="BA237" i="7"/>
  <c r="BH256" i="7"/>
  <c r="BA279" i="7"/>
  <c r="BH284" i="7"/>
  <c r="BH299" i="7"/>
  <c r="BG310" i="7"/>
  <c r="BH310" i="7" s="1"/>
  <c r="BH331" i="7"/>
  <c r="BG331" i="7"/>
  <c r="BH381" i="7"/>
  <c r="BG381" i="7"/>
  <c r="BH429" i="7"/>
  <c r="BG442" i="7"/>
  <c r="BH442" i="7" s="1"/>
  <c r="BG499" i="7"/>
  <c r="BH499" i="7" s="1"/>
  <c r="BH529" i="7"/>
  <c r="BG538" i="7"/>
  <c r="BH538" i="7" s="1"/>
  <c r="BA65" i="7"/>
  <c r="BA66" i="7"/>
  <c r="BA92" i="7"/>
  <c r="BA93" i="7"/>
  <c r="BA98" i="7"/>
  <c r="BA99" i="7"/>
  <c r="BH153" i="7"/>
  <c r="BH209" i="7"/>
  <c r="BG209" i="7"/>
  <c r="BG210" i="7"/>
  <c r="BH210" i="7" s="1"/>
  <c r="BA236" i="7"/>
  <c r="BA278" i="7"/>
  <c r="BH322" i="7"/>
  <c r="BG322" i="7"/>
  <c r="BH355" i="7"/>
  <c r="BA357" i="7"/>
  <c r="BH366" i="7"/>
  <c r="BG370" i="7"/>
  <c r="BH370" i="7" s="1"/>
  <c r="BH407" i="7"/>
  <c r="BG421" i="7"/>
  <c r="BH435" i="7"/>
  <c r="BH437" i="7"/>
  <c r="BH440" i="7"/>
  <c r="BG440" i="7"/>
  <c r="BA31" i="7"/>
  <c r="BA67" i="7"/>
  <c r="BH94" i="7"/>
  <c r="BA100" i="7"/>
  <c r="BG134" i="7"/>
  <c r="BH134" i="7" s="1"/>
  <c r="BG193" i="7"/>
  <c r="BH193" i="7" s="1"/>
  <c r="BG200" i="7"/>
  <c r="BH200" i="7" s="1"/>
  <c r="BH241" i="7"/>
  <c r="BG241" i="7"/>
  <c r="BH263" i="7"/>
  <c r="BG263" i="7"/>
  <c r="BA273" i="7"/>
  <c r="BH358" i="7"/>
  <c r="BH398" i="7"/>
  <c r="BG398" i="7"/>
  <c r="BG441" i="7"/>
  <c r="BH441" i="7" s="1"/>
  <c r="BH449" i="7"/>
  <c r="BH489" i="7"/>
  <c r="BG489" i="7"/>
  <c r="BA497" i="7"/>
  <c r="BA214" i="7"/>
  <c r="BH221" i="7"/>
  <c r="BA238" i="7"/>
  <c r="BA274" i="7"/>
  <c r="BA307" i="7"/>
  <c r="BH315" i="7"/>
  <c r="BA326" i="7"/>
  <c r="BG344" i="7"/>
  <c r="BH344" i="7"/>
  <c r="BA387" i="7"/>
  <c r="BH423" i="7"/>
  <c r="BG423" i="7"/>
  <c r="BG424" i="7"/>
  <c r="BH424" i="7" s="1"/>
  <c r="BH447" i="7"/>
  <c r="BH450" i="7"/>
  <c r="BH458" i="7"/>
  <c r="BG458" i="7"/>
  <c r="BG470" i="7"/>
  <c r="BH470" i="7" s="1"/>
  <c r="BG482" i="7"/>
  <c r="BH482" i="7" s="1"/>
  <c r="BH483" i="7"/>
  <c r="BG483" i="7"/>
  <c r="BG484" i="7"/>
  <c r="BH484" i="7" s="1"/>
  <c r="BG502" i="7"/>
  <c r="BH502" i="7" s="1"/>
  <c r="BH509" i="7"/>
  <c r="BG530" i="7"/>
  <c r="BH530" i="7" s="1"/>
  <c r="BG531" i="7"/>
  <c r="BH531" i="7" s="1"/>
  <c r="BH532" i="7"/>
  <c r="BG532" i="7"/>
  <c r="BG208" i="7"/>
  <c r="BH208" i="7" s="1"/>
  <c r="BA220" i="7"/>
  <c r="BH233" i="7"/>
  <c r="BG233" i="7"/>
  <c r="BA254" i="7"/>
  <c r="BA255" i="7"/>
  <c r="BG256" i="7"/>
  <c r="BG269" i="7"/>
  <c r="BH269" i="7" s="1"/>
  <c r="BA290" i="7"/>
  <c r="BA291" i="7"/>
  <c r="BA292" i="7"/>
  <c r="BG293" i="7"/>
  <c r="BH293" i="7" s="1"/>
  <c r="BA343" i="7"/>
  <c r="BH351" i="7"/>
  <c r="BA362" i="7"/>
  <c r="BA374" i="7"/>
  <c r="BH376" i="7"/>
  <c r="BG376" i="7"/>
  <c r="BG394" i="7"/>
  <c r="BH394" i="7" s="1"/>
  <c r="BA419" i="7"/>
  <c r="BG420" i="7"/>
  <c r="BH420" i="7" s="1"/>
  <c r="BA430" i="7"/>
  <c r="BH438" i="7"/>
  <c r="BG438" i="7"/>
  <c r="BH452" i="7"/>
  <c r="BG452" i="7"/>
  <c r="BG475" i="7"/>
  <c r="BH475" i="7" s="1"/>
  <c r="BH487" i="7"/>
  <c r="BG495" i="7"/>
  <c r="BH495" i="7" s="1"/>
  <c r="BG523" i="7"/>
  <c r="BH523" i="7" s="1"/>
  <c r="BH535" i="7"/>
  <c r="BH543" i="7"/>
  <c r="BG543" i="7"/>
  <c r="BG141" i="7"/>
  <c r="BH141" i="7" s="1"/>
  <c r="BG221" i="7"/>
  <c r="BH330" i="7"/>
  <c r="BG330" i="7"/>
  <c r="BG350" i="7"/>
  <c r="BH350" i="7" s="1"/>
  <c r="BH352" i="7"/>
  <c r="BG352" i="7"/>
  <c r="BG392" i="7"/>
  <c r="BH392" i="7" s="1"/>
  <c r="BG393" i="7"/>
  <c r="BH393" i="7" s="1"/>
  <c r="BH414" i="7"/>
  <c r="BH417" i="7"/>
  <c r="BG428" i="7"/>
  <c r="BH428" i="7" s="1"/>
  <c r="BG478" i="7"/>
  <c r="BH478" i="7" s="1"/>
  <c r="BH485" i="7"/>
  <c r="BG506" i="7"/>
  <c r="BH506" i="7" s="1"/>
  <c r="BG507" i="7"/>
  <c r="BH507" i="7" s="1"/>
  <c r="BH508" i="7"/>
  <c r="BG508" i="7"/>
  <c r="BH526" i="7"/>
  <c r="BG526" i="7"/>
  <c r="BH533" i="7"/>
  <c r="BA224" i="7"/>
  <c r="BA225" i="7"/>
  <c r="BH239" i="7"/>
  <c r="BG239" i="7"/>
  <c r="BG240" i="7"/>
  <c r="BH240" i="7" s="1"/>
  <c r="BA260" i="7"/>
  <c r="BA261" i="7"/>
  <c r="BG262" i="7"/>
  <c r="BH262" i="7" s="1"/>
  <c r="BH275" i="7"/>
  <c r="BG275" i="7"/>
  <c r="BH276" i="7"/>
  <c r="BG276" i="7"/>
  <c r="BG299" i="7"/>
  <c r="BG308" i="7"/>
  <c r="BH308" i="7" s="1"/>
  <c r="BA345" i="7"/>
  <c r="BG403" i="7"/>
  <c r="BH403" i="7" s="1"/>
  <c r="BH421" i="7"/>
  <c r="BA461" i="7"/>
  <c r="BA462" i="7"/>
  <c r="BG463" i="7"/>
  <c r="BH463" i="7" s="1"/>
  <c r="BA226" i="7"/>
  <c r="BA298" i="7"/>
  <c r="BG380" i="7"/>
  <c r="BH380" i="7" s="1"/>
  <c r="BH382" i="7"/>
  <c r="BG382" i="7"/>
  <c r="BA401" i="7"/>
  <c r="BA402" i="7"/>
  <c r="BH405" i="7"/>
  <c r="BH418" i="7"/>
  <c r="BG418" i="7"/>
  <c r="BA472" i="7"/>
  <c r="BA520" i="7"/>
  <c r="BH217" i="7"/>
  <c r="BG217" i="7"/>
  <c r="BA230" i="7"/>
  <c r="BA231" i="7"/>
  <c r="BG245" i="7"/>
  <c r="BH245" i="7" s="1"/>
  <c r="BG246" i="7"/>
  <c r="BH246" i="7" s="1"/>
  <c r="BA266" i="7"/>
  <c r="BA267" i="7"/>
  <c r="BH281" i="7"/>
  <c r="BG281" i="7"/>
  <c r="BH282" i="7"/>
  <c r="BG282" i="7"/>
  <c r="BG337" i="7"/>
  <c r="BH337" i="7" s="1"/>
  <c r="BG338" i="7"/>
  <c r="BH338" i="7"/>
  <c r="BG360" i="7"/>
  <c r="BH360" i="7" s="1"/>
  <c r="BH368" i="7"/>
  <c r="BG368" i="7"/>
  <c r="BH416" i="7"/>
  <c r="BG416" i="7"/>
  <c r="BA459" i="7"/>
  <c r="BA503" i="7"/>
  <c r="BG525" i="7"/>
  <c r="BH525" i="7" s="1"/>
  <c r="BA232" i="7"/>
  <c r="BA268" i="7"/>
  <c r="BA319" i="7"/>
  <c r="BA321" i="7"/>
  <c r="BA327" i="7"/>
  <c r="BA328" i="7"/>
  <c r="BA389" i="7"/>
  <c r="BA390" i="7"/>
  <c r="BH436" i="7"/>
  <c r="BG436" i="7"/>
  <c r="BA457" i="7"/>
  <c r="BA460" i="7"/>
  <c r="BG477" i="7"/>
  <c r="BH477" i="7" s="1"/>
  <c r="BG488" i="7"/>
  <c r="BH488" i="7" s="1"/>
  <c r="BA504" i="7"/>
  <c r="BH536" i="7"/>
  <c r="BG536" i="7"/>
  <c r="BA305" i="7"/>
  <c r="BA341" i="7"/>
  <c r="BA373" i="7"/>
  <c r="BA415" i="7"/>
  <c r="BH422" i="7"/>
  <c r="BG422" i="7"/>
  <c r="BA431" i="7"/>
  <c r="BA474" i="7"/>
  <c r="BA498" i="7"/>
  <c r="BA522" i="7"/>
  <c r="BH494" i="7"/>
  <c r="BG494" i="7"/>
  <c r="BG518" i="7"/>
  <c r="BH518" i="7" s="1"/>
  <c r="BG542" i="7"/>
  <c r="BH542" i="7" s="1"/>
  <c r="BA323" i="7"/>
  <c r="BA359" i="7"/>
  <c r="BA367" i="7"/>
  <c r="BA379" i="7"/>
  <c r="BA395" i="7"/>
  <c r="BA451" i="7"/>
  <c r="BA467" i="7"/>
  <c r="BA486" i="7"/>
  <c r="BG487" i="7"/>
  <c r="BA510" i="7"/>
  <c r="BG511" i="7"/>
  <c r="BH511" i="7" s="1"/>
  <c r="BA534" i="7"/>
  <c r="BG535" i="7"/>
  <c r="BA409" i="7"/>
  <c r="BA425" i="7"/>
  <c r="BA317" i="7"/>
  <c r="BA353" i="7"/>
  <c r="BA383" i="7"/>
  <c r="BA439" i="7"/>
  <c r="BA455" i="7"/>
  <c r="BG476" i="7"/>
  <c r="BH476" i="7" s="1"/>
  <c r="BA491" i="7"/>
  <c r="BG500" i="7"/>
  <c r="BH500" i="7" s="1"/>
  <c r="BA515" i="7"/>
  <c r="BG524" i="7"/>
  <c r="BH524" i="7" s="1"/>
  <c r="BA539" i="7"/>
  <c r="BA371" i="7"/>
  <c r="BA397" i="7"/>
  <c r="BA413" i="7"/>
  <c r="BA469" i="7"/>
  <c r="BA492" i="7"/>
  <c r="BA516" i="7"/>
  <c r="BA540" i="7"/>
  <c r="BA311" i="7"/>
  <c r="BA347" i="7"/>
  <c r="BA427" i="7"/>
  <c r="BG434" i="7"/>
  <c r="BH434" i="7" s="1"/>
  <c r="BA443" i="7"/>
  <c r="BA493" i="7"/>
  <c r="BA517" i="7"/>
  <c r="BA541" i="7"/>
  <c r="BG311" i="6"/>
  <c r="BH311" i="6" s="1"/>
  <c r="BG328" i="6"/>
  <c r="BH328" i="6" s="1"/>
  <c r="BG57" i="6"/>
  <c r="BH57" i="6" s="1"/>
  <c r="BG154" i="6"/>
  <c r="BH154" i="6" s="1"/>
  <c r="BG175" i="6"/>
  <c r="BH175" i="6" s="1"/>
  <c r="BG99" i="6"/>
  <c r="BH99" i="6" s="1"/>
  <c r="BH30" i="6"/>
  <c r="BG473" i="6"/>
  <c r="BH473" i="6" s="1"/>
  <c r="BG98" i="6"/>
  <c r="BH98" i="6" s="1"/>
  <c r="BG371" i="6"/>
  <c r="BG21" i="6"/>
  <c r="BH21" i="6" s="1"/>
  <c r="BG33" i="6"/>
  <c r="BH33" i="6" s="1"/>
  <c r="BG27" i="6"/>
  <c r="BH27" i="6" s="1"/>
  <c r="BG188" i="6"/>
  <c r="BH188" i="6" s="1"/>
  <c r="BG189" i="6"/>
  <c r="BH189" i="6" s="1"/>
  <c r="BG197" i="6"/>
  <c r="BH197" i="6" s="1"/>
  <c r="BG332" i="6"/>
  <c r="BH332" i="6" s="1"/>
  <c r="AX1" i="6"/>
  <c r="BG38" i="6"/>
  <c r="BH38" i="6" s="1"/>
  <c r="BH54" i="6"/>
  <c r="BG93" i="6"/>
  <c r="BH93" i="6" s="1"/>
  <c r="BG115" i="6"/>
  <c r="BH115" i="6" s="1"/>
  <c r="BG116" i="6"/>
  <c r="BH116" i="6" s="1"/>
  <c r="BG117" i="6"/>
  <c r="BH117" i="6" s="1"/>
  <c r="BG215" i="6"/>
  <c r="BH215" i="6" s="1"/>
  <c r="BA276" i="6"/>
  <c r="BA287" i="6"/>
  <c r="BA348" i="6"/>
  <c r="BG350" i="6"/>
  <c r="BH350" i="6" s="1"/>
  <c r="BG530" i="6"/>
  <c r="BH530" i="6" s="1"/>
  <c r="BB1" i="6"/>
  <c r="BA19" i="6"/>
  <c r="BA22" i="6"/>
  <c r="BA23" i="6"/>
  <c r="BA55" i="6"/>
  <c r="BA59" i="6"/>
  <c r="BG142" i="6"/>
  <c r="BH142" i="6" s="1"/>
  <c r="BG260" i="6"/>
  <c r="BH260" i="6" s="1"/>
  <c r="BA275" i="6"/>
  <c r="BA277" i="6"/>
  <c r="BG278" i="6"/>
  <c r="BH278" i="6" s="1"/>
  <c r="BA347" i="6"/>
  <c r="BG406" i="6"/>
  <c r="BH406" i="6" s="1"/>
  <c r="BA514" i="6"/>
  <c r="BG520" i="6"/>
  <c r="BH520" i="6" s="1"/>
  <c r="BG521" i="6"/>
  <c r="BH521" i="6" s="1"/>
  <c r="BG130" i="6"/>
  <c r="BH130" i="6" s="1"/>
  <c r="BG34" i="6"/>
  <c r="BH34" i="6" s="1"/>
  <c r="BG118" i="6"/>
  <c r="BH118" i="6" s="1"/>
  <c r="BG169" i="6"/>
  <c r="BH169" i="6" s="1"/>
  <c r="BG208" i="6"/>
  <c r="BH208" i="6" s="1"/>
  <c r="BG227" i="6"/>
  <c r="BH227" i="6" s="1"/>
  <c r="BG237" i="6"/>
  <c r="BG239" i="6"/>
  <c r="BH239" i="6" s="1"/>
  <c r="BA4" i="6"/>
  <c r="BA5" i="6"/>
  <c r="BG6" i="6"/>
  <c r="BH6" i="6" s="1"/>
  <c r="BA37" i="6"/>
  <c r="BA40" i="6"/>
  <c r="BA41" i="6"/>
  <c r="BA73" i="6"/>
  <c r="BA77" i="6"/>
  <c r="BG78" i="6"/>
  <c r="BH78" i="6" s="1"/>
  <c r="BA106" i="6"/>
  <c r="BA107" i="6"/>
  <c r="BG108" i="6"/>
  <c r="BH108" i="6" s="1"/>
  <c r="BA120" i="6"/>
  <c r="BA132" i="6"/>
  <c r="BG139" i="6"/>
  <c r="BH139" i="6" s="1"/>
  <c r="BA148" i="6"/>
  <c r="BG165" i="6"/>
  <c r="BH165" i="6" s="1"/>
  <c r="BG187" i="6"/>
  <c r="BH187" i="6" s="1"/>
  <c r="BA305" i="6"/>
  <c r="BG338" i="6"/>
  <c r="BH338" i="6" s="1"/>
  <c r="BG400" i="6"/>
  <c r="BH400" i="6" s="1"/>
  <c r="BG111" i="6"/>
  <c r="BH111" i="6" s="1"/>
  <c r="BG127" i="6"/>
  <c r="BH127" i="6" s="1"/>
  <c r="BG152" i="6"/>
  <c r="BH152" i="6" s="1"/>
  <c r="BG209" i="6"/>
  <c r="BH209" i="6" s="1"/>
  <c r="AP1" i="6"/>
  <c r="BH9" i="6"/>
  <c r="BA76" i="6"/>
  <c r="BG280" i="6"/>
  <c r="BH280" i="6" s="1"/>
  <c r="BG470" i="6"/>
  <c r="BH470" i="6" s="1"/>
  <c r="BG491" i="6"/>
  <c r="BH491" i="6" s="1"/>
  <c r="BG526" i="6"/>
  <c r="BH526" i="6" s="1"/>
  <c r="BG334" i="6"/>
  <c r="BH334" i="6" s="1"/>
  <c r="BG495" i="6"/>
  <c r="BH495" i="6" s="1"/>
  <c r="BG539" i="6"/>
  <c r="BH539" i="6" s="1"/>
  <c r="BA7" i="6"/>
  <c r="BA10" i="6"/>
  <c r="BA11" i="6"/>
  <c r="BA43" i="6"/>
  <c r="BA46" i="6"/>
  <c r="BA47" i="6"/>
  <c r="BA79" i="6"/>
  <c r="BA83" i="6"/>
  <c r="BA112" i="6"/>
  <c r="BA289" i="6"/>
  <c r="BA408" i="6"/>
  <c r="BG422" i="6"/>
  <c r="BH422" i="6" s="1"/>
  <c r="BG435" i="6"/>
  <c r="BH435" i="6" s="1"/>
  <c r="BG436" i="6"/>
  <c r="BH436" i="6" s="1"/>
  <c r="BG437" i="6"/>
  <c r="BH437" i="6" s="1"/>
  <c r="BG80" i="6"/>
  <c r="BH80" i="6" s="1"/>
  <c r="BG335" i="6"/>
  <c r="BH335" i="6" s="1"/>
  <c r="BG86" i="6"/>
  <c r="BH86" i="6" s="1"/>
  <c r="BG401" i="6"/>
  <c r="BH401" i="6" s="1"/>
  <c r="BG31" i="6"/>
  <c r="BG67" i="6"/>
  <c r="BH67" i="6" s="1"/>
  <c r="BG330" i="6"/>
  <c r="BH330" i="6" s="1"/>
  <c r="AV1" i="6"/>
  <c r="BA12" i="6"/>
  <c r="BA48" i="6"/>
  <c r="BA82" i="6"/>
  <c r="BA84" i="6"/>
  <c r="BA89" i="6"/>
  <c r="BA91" i="6"/>
  <c r="BA104" i="6"/>
  <c r="BA105" i="6"/>
  <c r="BG182" i="6"/>
  <c r="BH182" i="6" s="1"/>
  <c r="BA204" i="6"/>
  <c r="BA216" i="6"/>
  <c r="BA217" i="6"/>
  <c r="BA288" i="6"/>
  <c r="BG358" i="6"/>
  <c r="BH358" i="6" s="1"/>
  <c r="BG363" i="6"/>
  <c r="BH363" i="6" s="1"/>
  <c r="BG366" i="6"/>
  <c r="BH366" i="6" s="1"/>
  <c r="BA407" i="6"/>
  <c r="BG44" i="6"/>
  <c r="BH44" i="6" s="1"/>
  <c r="BG128" i="6"/>
  <c r="BH128" i="6"/>
  <c r="BG177" i="6"/>
  <c r="BH177" i="6" s="1"/>
  <c r="AO1" i="6"/>
  <c r="AW1" i="6"/>
  <c r="BA13" i="6"/>
  <c r="BA16" i="6"/>
  <c r="BA17" i="6"/>
  <c r="BA49" i="6"/>
  <c r="BA52" i="6"/>
  <c r="BA53" i="6"/>
  <c r="BA85" i="6"/>
  <c r="BG153" i="6"/>
  <c r="BH153" i="6" s="1"/>
  <c r="BA199" i="6"/>
  <c r="BA203" i="6"/>
  <c r="BA205" i="6"/>
  <c r="BA218" i="6"/>
  <c r="BG430" i="6"/>
  <c r="BH430" i="6" s="1"/>
  <c r="BA90" i="6"/>
  <c r="BA119" i="6"/>
  <c r="BA162" i="6"/>
  <c r="BA191" i="6"/>
  <c r="BA250" i="6"/>
  <c r="BG326" i="6"/>
  <c r="BH326" i="6" s="1"/>
  <c r="BA349" i="6"/>
  <c r="BA409" i="6"/>
  <c r="BG513" i="6"/>
  <c r="BH513" i="6" s="1"/>
  <c r="BA126" i="6"/>
  <c r="BA155" i="6"/>
  <c r="BG219" i="6"/>
  <c r="BH219" i="6" s="1"/>
  <c r="BA233" i="6"/>
  <c r="BA235" i="6"/>
  <c r="BA245" i="6"/>
  <c r="BH299" i="6"/>
  <c r="BG302" i="6"/>
  <c r="BH302" i="6" s="1"/>
  <c r="BG459" i="6"/>
  <c r="BH459" i="6" s="1"/>
  <c r="BA113" i="6"/>
  <c r="BA156" i="6"/>
  <c r="BA185" i="6"/>
  <c r="BA207" i="6"/>
  <c r="BA242" i="6"/>
  <c r="BA279" i="6"/>
  <c r="BG294" i="6"/>
  <c r="BH294" i="6" s="1"/>
  <c r="BA342" i="6"/>
  <c r="BG351" i="6"/>
  <c r="BH351" i="6" s="1"/>
  <c r="BA372" i="6"/>
  <c r="BA374" i="6"/>
  <c r="BA444" i="6"/>
  <c r="BG445" i="6"/>
  <c r="BH445" i="6" s="1"/>
  <c r="BG542" i="6"/>
  <c r="BH542" i="6" s="1"/>
  <c r="BA114" i="6"/>
  <c r="BA143" i="6"/>
  <c r="BA186" i="6"/>
  <c r="BA214" i="6"/>
  <c r="BA243" i="6"/>
  <c r="BA323" i="6"/>
  <c r="BA324" i="6"/>
  <c r="BG333" i="6"/>
  <c r="BG369" i="6"/>
  <c r="BH369" i="6" s="1"/>
  <c r="BG382" i="6"/>
  <c r="BH382" i="6" s="1"/>
  <c r="BH419" i="6"/>
  <c r="BA454" i="6"/>
  <c r="BG488" i="6"/>
  <c r="BH488" i="6" s="1"/>
  <c r="BA101" i="6"/>
  <c r="BA144" i="6"/>
  <c r="BA173" i="6"/>
  <c r="BA244" i="6"/>
  <c r="BA251" i="6"/>
  <c r="BG262" i="6"/>
  <c r="BH262" i="6" s="1"/>
  <c r="BA320" i="6"/>
  <c r="BG449" i="6"/>
  <c r="BH449" i="6" s="1"/>
  <c r="BA102" i="6"/>
  <c r="BG123" i="6"/>
  <c r="BH123" i="6" s="1"/>
  <c r="BA131" i="6"/>
  <c r="BA174" i="6"/>
  <c r="BG213" i="6"/>
  <c r="BH213" i="6" s="1"/>
  <c r="BA312" i="6"/>
  <c r="BA340" i="6"/>
  <c r="BG413" i="6"/>
  <c r="BH413" i="6" s="1"/>
  <c r="BG461" i="6"/>
  <c r="BH461" i="6" s="1"/>
  <c r="BG483" i="6"/>
  <c r="BH483" i="6" s="1"/>
  <c r="BG484" i="6"/>
  <c r="BH484" i="6" s="1"/>
  <c r="BG485" i="6"/>
  <c r="BH485" i="6" s="1"/>
  <c r="BG508" i="6"/>
  <c r="BH508" i="6" s="1"/>
  <c r="BA200" i="6"/>
  <c r="BA229" i="6"/>
  <c r="BA258" i="6"/>
  <c r="BA272" i="6"/>
  <c r="BA313" i="6"/>
  <c r="BA373" i="6"/>
  <c r="BG452" i="6"/>
  <c r="BH452" i="6" s="1"/>
  <c r="BG477" i="6"/>
  <c r="BH477" i="6" s="1"/>
  <c r="BA532" i="6"/>
  <c r="BA222" i="6"/>
  <c r="BA236" i="6"/>
  <c r="BA265" i="6"/>
  <c r="BA300" i="6"/>
  <c r="BG339" i="6"/>
  <c r="BH339" i="6" s="1"/>
  <c r="BA424" i="6"/>
  <c r="BA439" i="6"/>
  <c r="BA463" i="6"/>
  <c r="BA479" i="6"/>
  <c r="BA480" i="6"/>
  <c r="BA194" i="6"/>
  <c r="BA223" i="6"/>
  <c r="BA252" i="6"/>
  <c r="BA266" i="6"/>
  <c r="BA301" i="6"/>
  <c r="BA360" i="6"/>
  <c r="BA442" i="6"/>
  <c r="BA457" i="6"/>
  <c r="BA481" i="6"/>
  <c r="BA497" i="6"/>
  <c r="BA498" i="6"/>
  <c r="BA253" i="6"/>
  <c r="BA282" i="6"/>
  <c r="BG315" i="6"/>
  <c r="BH315" i="6" s="1"/>
  <c r="BG316" i="6"/>
  <c r="BH316" i="6" s="1"/>
  <c r="BG380" i="6"/>
  <c r="BH380" i="6" s="1"/>
  <c r="BG381" i="6"/>
  <c r="BH381" i="6" s="1"/>
  <c r="BA516" i="6"/>
  <c r="BA211" i="6"/>
  <c r="BA240" i="6"/>
  <c r="BA283" i="6"/>
  <c r="BA336" i="6"/>
  <c r="BG393" i="6"/>
  <c r="BH393" i="6" s="1"/>
  <c r="BG394" i="6"/>
  <c r="BH394" i="6" s="1"/>
  <c r="BG398" i="6"/>
  <c r="BH398" i="6" s="1"/>
  <c r="BG423" i="6"/>
  <c r="BH423" i="6" s="1"/>
  <c r="BA478" i="6"/>
  <c r="BA493" i="6"/>
  <c r="BA517" i="6"/>
  <c r="BA533" i="6"/>
  <c r="BA198" i="6"/>
  <c r="BA212" i="6"/>
  <c r="BA241" i="6"/>
  <c r="BA270" i="6"/>
  <c r="BA284" i="6"/>
  <c r="BA309" i="6"/>
  <c r="BA337" i="6"/>
  <c r="BG416" i="6"/>
  <c r="BH416" i="6" s="1"/>
  <c r="BA496" i="6"/>
  <c r="BA511" i="6"/>
  <c r="BA535" i="6"/>
  <c r="BA384" i="6"/>
  <c r="BA402" i="6"/>
  <c r="BA420" i="6"/>
  <c r="BA438" i="6"/>
  <c r="BA456" i="6"/>
  <c r="BA474" i="6"/>
  <c r="BA492" i="6"/>
  <c r="BA510" i="6"/>
  <c r="BA528" i="6"/>
  <c r="BG410" i="6"/>
  <c r="BH410" i="6" s="1"/>
  <c r="BG482" i="6"/>
  <c r="BH482" i="6" s="1"/>
  <c r="BG536" i="6"/>
  <c r="BH536" i="6" s="1"/>
  <c r="BA378" i="6"/>
  <c r="BA396" i="6"/>
  <c r="BA414" i="6"/>
  <c r="BA432" i="6"/>
  <c r="BA450" i="6"/>
  <c r="BA468" i="6"/>
  <c r="BA486" i="6"/>
  <c r="BA504" i="6"/>
  <c r="BA522" i="6"/>
  <c r="BA540" i="6"/>
  <c r="BA379" i="6"/>
  <c r="BA397" i="6"/>
  <c r="BA415" i="6"/>
  <c r="BA433" i="6"/>
  <c r="BA451" i="6"/>
  <c r="BA469" i="6"/>
  <c r="BA487" i="6"/>
  <c r="BA505" i="6"/>
  <c r="BA523" i="6"/>
  <c r="BA541" i="6"/>
  <c r="BA295" i="6"/>
  <c r="BA307" i="6"/>
  <c r="BA319" i="6"/>
  <c r="BA331" i="6"/>
  <c r="BA343" i="6"/>
  <c r="BA355" i="6"/>
  <c r="BA367" i="6"/>
  <c r="BA394" i="1"/>
  <c r="BG394" i="1" s="1"/>
  <c r="BH394" i="1" s="1"/>
  <c r="BA524" i="1"/>
  <c r="BG524" i="1" s="1"/>
  <c r="BH524" i="1" s="1"/>
  <c r="BA537" i="1"/>
  <c r="BG537" i="1" s="1"/>
  <c r="BH537" i="1" s="1"/>
  <c r="BA225" i="1"/>
  <c r="BG225" i="1" s="1"/>
  <c r="BH225" i="1" s="1"/>
  <c r="BA124" i="1"/>
  <c r="BG124" i="1" s="1"/>
  <c r="BA224" i="1"/>
  <c r="BG224" i="1" s="1"/>
  <c r="BH224" i="1" s="1"/>
  <c r="BA223" i="1"/>
  <c r="BG223" i="1" s="1"/>
  <c r="BH223" i="1" s="1"/>
  <c r="BA126" i="1"/>
  <c r="BG126" i="1" s="1"/>
  <c r="BH126" i="1" s="1"/>
  <c r="BA222" i="1"/>
  <c r="BG222" i="1" s="1"/>
  <c r="BH222" i="1" s="1"/>
  <c r="BA125" i="1"/>
  <c r="BG125" i="1" s="1"/>
  <c r="BA157" i="1"/>
  <c r="BG157" i="1" s="1"/>
  <c r="BH157" i="1" s="1"/>
  <c r="BA168" i="1"/>
  <c r="BG168" i="1" s="1"/>
  <c r="BH168" i="1" s="1"/>
  <c r="BA244" i="1"/>
  <c r="BG244" i="1" s="1"/>
  <c r="BH244" i="1" s="1"/>
  <c r="BA292" i="1"/>
  <c r="BG292" i="1" s="1"/>
  <c r="BH292" i="1" s="1"/>
  <c r="BA156" i="1"/>
  <c r="BG156" i="1" s="1"/>
  <c r="BH156" i="1" s="1"/>
  <c r="BA167" i="1"/>
  <c r="BG167" i="1" s="1"/>
  <c r="BA179" i="1"/>
  <c r="BA243" i="1"/>
  <c r="BG243" i="1" s="1"/>
  <c r="BH243" i="1" s="1"/>
  <c r="BA155" i="1"/>
  <c r="BG155" i="1" s="1"/>
  <c r="BH155" i="1" s="1"/>
  <c r="BA166" i="1"/>
  <c r="BG166" i="1" s="1"/>
  <c r="BH166" i="1" s="1"/>
  <c r="BA495" i="1"/>
  <c r="BG495" i="1" s="1"/>
  <c r="BH495" i="1" s="1"/>
  <c r="BA506" i="1"/>
  <c r="BG506" i="1" s="1"/>
  <c r="BH506" i="1" s="1"/>
  <c r="BA154" i="1"/>
  <c r="BG154" i="1" s="1"/>
  <c r="BH154" i="1" s="1"/>
  <c r="BA165" i="1"/>
  <c r="BG165" i="1" s="1"/>
  <c r="BH165" i="1" s="1"/>
  <c r="BA213" i="1"/>
  <c r="BG213" i="1" s="1"/>
  <c r="BH213" i="1" s="1"/>
  <c r="BA229" i="1"/>
  <c r="BG229" i="1" s="1"/>
  <c r="BH229" i="1" s="1"/>
  <c r="BA421" i="1"/>
  <c r="BG421" i="1" s="1"/>
  <c r="BH421" i="1" s="1"/>
  <c r="BA445" i="1"/>
  <c r="BG445" i="1" s="1"/>
  <c r="BH445" i="1" s="1"/>
  <c r="BA457" i="1"/>
  <c r="BG457" i="1" s="1"/>
  <c r="BH457" i="1" s="1"/>
  <c r="BA493" i="1"/>
  <c r="BG493" i="1" s="1"/>
  <c r="BH493" i="1" s="1"/>
  <c r="BA530" i="1"/>
  <c r="BA542" i="1"/>
  <c r="BG542" i="1" s="1"/>
  <c r="BH542" i="1" s="1"/>
  <c r="BA544" i="1"/>
  <c r="BG544" i="1" s="1"/>
  <c r="BH544" i="1" s="1"/>
  <c r="BA104" i="1"/>
  <c r="BG104" i="1" s="1"/>
  <c r="BH104" i="1" s="1"/>
  <c r="BA164" i="1"/>
  <c r="BG164" i="1" s="1"/>
  <c r="BH164" i="1" s="1"/>
  <c r="BA200" i="1"/>
  <c r="BG200" i="1" s="1"/>
  <c r="BH200" i="1" s="1"/>
  <c r="BA212" i="1"/>
  <c r="BG212" i="1" s="1"/>
  <c r="BH212" i="1" s="1"/>
  <c r="BA338" i="1"/>
  <c r="BG338" i="1" s="1"/>
  <c r="BH338" i="1" s="1"/>
  <c r="BA372" i="1"/>
  <c r="BG372" i="1" s="1"/>
  <c r="BH372" i="1" s="1"/>
  <c r="BA408" i="1"/>
  <c r="BG408" i="1" s="1"/>
  <c r="BH408" i="1" s="1"/>
  <c r="BA420" i="1"/>
  <c r="BG420" i="1" s="1"/>
  <c r="BH420" i="1" s="1"/>
  <c r="BA444" i="1"/>
  <c r="BG444" i="1" s="1"/>
  <c r="BH444" i="1" s="1"/>
  <c r="BA529" i="1"/>
  <c r="BG529" i="1" s="1"/>
  <c r="BH529" i="1" s="1"/>
  <c r="BA114" i="1"/>
  <c r="BG114" i="1" s="1"/>
  <c r="BH114" i="1" s="1"/>
  <c r="BA127" i="1"/>
  <c r="BA350" i="1"/>
  <c r="BG350" i="1" s="1"/>
  <c r="BH350" i="1" s="1"/>
  <c r="BA395" i="1"/>
  <c r="BG395" i="1" s="1"/>
  <c r="BH395" i="1" s="1"/>
  <c r="BA491" i="1"/>
  <c r="BG491" i="1" s="1"/>
  <c r="BH491" i="1" s="1"/>
  <c r="BA393" i="1"/>
  <c r="BG393" i="1" s="1"/>
  <c r="BH393" i="1" s="1"/>
  <c r="BA74" i="1"/>
  <c r="BG74" i="1" s="1"/>
  <c r="BH74" i="1" s="1"/>
  <c r="BA98" i="1"/>
  <c r="BG98" i="1" s="1"/>
  <c r="BH98" i="1" s="1"/>
  <c r="BA110" i="1"/>
  <c r="BG110" i="1" s="1"/>
  <c r="BH110" i="1" s="1"/>
  <c r="BA296" i="1"/>
  <c r="BG296" i="1" s="1"/>
  <c r="BA308" i="1"/>
  <c r="BG308" i="1" s="1"/>
  <c r="BH308" i="1" s="1"/>
  <c r="BA320" i="1"/>
  <c r="BG320" i="1" s="1"/>
  <c r="BH320" i="1" s="1"/>
  <c r="BA356" i="1"/>
  <c r="BG356" i="1" s="1"/>
  <c r="BH356" i="1" s="1"/>
  <c r="BA368" i="1"/>
  <c r="BG368" i="1" s="1"/>
  <c r="BH368" i="1" s="1"/>
  <c r="BA37" i="1"/>
  <c r="BG37" i="1" s="1"/>
  <c r="BH37" i="1" s="1"/>
  <c r="BA73" i="1"/>
  <c r="BG73" i="1" s="1"/>
  <c r="BH73" i="1" s="1"/>
  <c r="BA109" i="1"/>
  <c r="BG109" i="1" s="1"/>
  <c r="BH109" i="1" s="1"/>
  <c r="BA319" i="1"/>
  <c r="BG319" i="1" s="1"/>
  <c r="BH319" i="1" s="1"/>
  <c r="BA343" i="1"/>
  <c r="BG343" i="1" s="1"/>
  <c r="BH343" i="1" s="1"/>
  <c r="BA72" i="1"/>
  <c r="BG72" i="1" s="1"/>
  <c r="BH72" i="1" s="1"/>
  <c r="BA246" i="1"/>
  <c r="BG246" i="1" s="1"/>
  <c r="BH246" i="1" s="1"/>
  <c r="BA158" i="1"/>
  <c r="BG158" i="1" s="1"/>
  <c r="BH158" i="1" s="1"/>
  <c r="BA245" i="1"/>
  <c r="BG245" i="1" s="1"/>
  <c r="BH245" i="1" s="1"/>
  <c r="BA293" i="1"/>
  <c r="BG293" i="1" s="1"/>
  <c r="BH293" i="1" s="1"/>
  <c r="BA44" i="1"/>
  <c r="BG44" i="1" s="1"/>
  <c r="BH44" i="1" s="1"/>
  <c r="BA58" i="1"/>
  <c r="BG58" i="1" s="1"/>
  <c r="BH58" i="1" s="1"/>
  <c r="BA66" i="1"/>
  <c r="BG66" i="1" s="1"/>
  <c r="BH66" i="1" s="1"/>
  <c r="BA129" i="1"/>
  <c r="BG129" i="1" s="1"/>
  <c r="BH129" i="1" s="1"/>
  <c r="BA182" i="1"/>
  <c r="BG182" i="1" s="1"/>
  <c r="BH182" i="1" s="1"/>
  <c r="BA194" i="1"/>
  <c r="BG194" i="1" s="1"/>
  <c r="BH194" i="1" s="1"/>
  <c r="BA250" i="1"/>
  <c r="BG250" i="1" s="1"/>
  <c r="BH250" i="1" s="1"/>
  <c r="BA286" i="1"/>
  <c r="BG286" i="1" s="1"/>
  <c r="BH286" i="1" s="1"/>
  <c r="BA324" i="1"/>
  <c r="BG324" i="1" s="1"/>
  <c r="BH324" i="1" s="1"/>
  <c r="BA374" i="1"/>
  <c r="BG374" i="1" s="1"/>
  <c r="BH374" i="1" s="1"/>
  <c r="BA423" i="1"/>
  <c r="BG423" i="1" s="1"/>
  <c r="BA508" i="1"/>
  <c r="BG508" i="1" s="1"/>
  <c r="BH508" i="1" s="1"/>
  <c r="BA65" i="1"/>
  <c r="BG65" i="1" s="1"/>
  <c r="BH65" i="1" s="1"/>
  <c r="BA181" i="1"/>
  <c r="BG181" i="1" s="1"/>
  <c r="BH181" i="1" s="1"/>
  <c r="BA285" i="1"/>
  <c r="BG285" i="1" s="1"/>
  <c r="BA297" i="1"/>
  <c r="BA352" i="1"/>
  <c r="BG352" i="1" s="1"/>
  <c r="BH352" i="1" s="1"/>
  <c r="BA373" i="1"/>
  <c r="BG373" i="1" s="1"/>
  <c r="BH373" i="1" s="1"/>
  <c r="BA398" i="1"/>
  <c r="BG398" i="1" s="1"/>
  <c r="BH398" i="1" s="1"/>
  <c r="BA410" i="1"/>
  <c r="BG410" i="1" s="1"/>
  <c r="BH410" i="1" s="1"/>
  <c r="BA422" i="1"/>
  <c r="BG422" i="1" s="1"/>
  <c r="BH422" i="1" s="1"/>
  <c r="BA446" i="1"/>
  <c r="BA458" i="1"/>
  <c r="BG458" i="1" s="1"/>
  <c r="BH458" i="1" s="1"/>
  <c r="BA507" i="1"/>
  <c r="BG507" i="1" s="1"/>
  <c r="BH507" i="1" s="1"/>
  <c r="BA217" i="1"/>
  <c r="BG217" i="1" s="1"/>
  <c r="BH217" i="1" s="1"/>
  <c r="BA437" i="1"/>
  <c r="BG437" i="1" s="1"/>
  <c r="BH437" i="1" s="1"/>
  <c r="BA494" i="1"/>
  <c r="BG494" i="1" s="1"/>
  <c r="BH494" i="1" s="1"/>
  <c r="BA103" i="1"/>
  <c r="BG103" i="1" s="1"/>
  <c r="BH103" i="1" s="1"/>
  <c r="BA216" i="1"/>
  <c r="BG216" i="1" s="1"/>
  <c r="BH216" i="1" s="1"/>
  <c r="BA259" i="1"/>
  <c r="BG259" i="1" s="1"/>
  <c r="BH259" i="1" s="1"/>
  <c r="BA436" i="1"/>
  <c r="BG436" i="1" s="1"/>
  <c r="BH436" i="1" s="1"/>
  <c r="BA472" i="1"/>
  <c r="BG472" i="1" s="1"/>
  <c r="BH472" i="1" s="1"/>
  <c r="BA482" i="1"/>
  <c r="BG482" i="1" s="1"/>
  <c r="BH482" i="1" s="1"/>
  <c r="BA435" i="1"/>
  <c r="BG435" i="1" s="1"/>
  <c r="BH435" i="1" s="1"/>
  <c r="BA470" i="1"/>
  <c r="BG470" i="1" s="1"/>
  <c r="BH470" i="1" s="1"/>
  <c r="BA258" i="1"/>
  <c r="BG258" i="1" s="1"/>
  <c r="BH258" i="1" s="1"/>
  <c r="BA14" i="1"/>
  <c r="BG14" i="1" s="1"/>
  <c r="BH14" i="1" s="1"/>
  <c r="BA137" i="1"/>
  <c r="BG137" i="1" s="1"/>
  <c r="BH137" i="1" s="1"/>
  <c r="BA163" i="1"/>
  <c r="BG163" i="1" s="1"/>
  <c r="BH163" i="1" s="1"/>
  <c r="BA199" i="1"/>
  <c r="BG199" i="1" s="1"/>
  <c r="BH199" i="1" s="1"/>
  <c r="BA291" i="1"/>
  <c r="BG291" i="1" s="1"/>
  <c r="BH291" i="1" s="1"/>
  <c r="BA383" i="1"/>
  <c r="BG383" i="1" s="1"/>
  <c r="BH383" i="1" s="1"/>
  <c r="BA82" i="1"/>
  <c r="BG82" i="1" s="1"/>
  <c r="BH82" i="1" s="1"/>
  <c r="BA282" i="1"/>
  <c r="BG282" i="1" s="1"/>
  <c r="BH282" i="1" s="1"/>
  <c r="BA439" i="1"/>
  <c r="BG439" i="1" s="1"/>
  <c r="BH439" i="1" s="1"/>
  <c r="BA463" i="1"/>
  <c r="BG463" i="1" s="1"/>
  <c r="BH463" i="1" s="1"/>
  <c r="BA20" i="1"/>
  <c r="BG20" i="1" s="1"/>
  <c r="BH20" i="1" s="1"/>
  <c r="BA69" i="1"/>
  <c r="BG69" i="1" s="1"/>
  <c r="BH69" i="1" s="1"/>
  <c r="BA81" i="1"/>
  <c r="BG81" i="1" s="1"/>
  <c r="BH81" i="1" s="1"/>
  <c r="BA161" i="1"/>
  <c r="BA185" i="1"/>
  <c r="BG185" i="1" s="1"/>
  <c r="BH185" i="1" s="1"/>
  <c r="BA197" i="1"/>
  <c r="BG197" i="1" s="1"/>
  <c r="BA281" i="1"/>
  <c r="BG281" i="1" s="1"/>
  <c r="BH281" i="1" s="1"/>
  <c r="BA289" i="1"/>
  <c r="BG289" i="1" s="1"/>
  <c r="BH289" i="1" s="1"/>
  <c r="BA377" i="1"/>
  <c r="BG377" i="1" s="1"/>
  <c r="BA378" i="1"/>
  <c r="BG378" i="1" s="1"/>
  <c r="BH378" i="1" s="1"/>
  <c r="BA390" i="1"/>
  <c r="BG390" i="1" s="1"/>
  <c r="BH390" i="1" s="1"/>
  <c r="BA454" i="1"/>
  <c r="BG454" i="1" s="1"/>
  <c r="BH454" i="1" s="1"/>
  <c r="BA462" i="1"/>
  <c r="BG462" i="1" s="1"/>
  <c r="BA511" i="1"/>
  <c r="BG511" i="1" s="1"/>
  <c r="BH511" i="1" s="1"/>
  <c r="BA523" i="1"/>
  <c r="BG523" i="1" s="1"/>
  <c r="BH523" i="1" s="1"/>
  <c r="BA77" i="1"/>
  <c r="BG77" i="1" s="1"/>
  <c r="BH77" i="1" s="1"/>
  <c r="BA215" i="1"/>
  <c r="BG215" i="1" s="1"/>
  <c r="BH215" i="1" s="1"/>
  <c r="BA205" i="1"/>
  <c r="BG205" i="1" s="1"/>
  <c r="BH205" i="1" s="1"/>
  <c r="BA10" i="1"/>
  <c r="BG10" i="1" s="1"/>
  <c r="BA392" i="1"/>
  <c r="BG392" i="1" s="1"/>
  <c r="BH392" i="1" s="1"/>
  <c r="BA440" i="1"/>
  <c r="BG440" i="1" s="1"/>
  <c r="BH440" i="1" s="1"/>
  <c r="BA488" i="1"/>
  <c r="BA70" i="1"/>
  <c r="BG70" i="1" s="1"/>
  <c r="BH70" i="1" s="1"/>
  <c r="BA331" i="1"/>
  <c r="BG331" i="1" s="1"/>
  <c r="BH331" i="1" s="1"/>
  <c r="BA379" i="1"/>
  <c r="BG379" i="1" s="1"/>
  <c r="BA19" i="1"/>
  <c r="BG19" i="1" s="1"/>
  <c r="BH19" i="1" s="1"/>
  <c r="BA68" i="1"/>
  <c r="BG68" i="1" s="1"/>
  <c r="BH68" i="1" s="1"/>
  <c r="BA131" i="1"/>
  <c r="BG131" i="1" s="1"/>
  <c r="BA160" i="1"/>
  <c r="BA184" i="1"/>
  <c r="BG184" i="1" s="1"/>
  <c r="BH184" i="1" s="1"/>
  <c r="BA196" i="1"/>
  <c r="BG196" i="1" s="1"/>
  <c r="BH196" i="1" s="1"/>
  <c r="BA208" i="1"/>
  <c r="BG208" i="1" s="1"/>
  <c r="BH208" i="1" s="1"/>
  <c r="BA239" i="1"/>
  <c r="BG239" i="1" s="1"/>
  <c r="BH239" i="1" s="1"/>
  <c r="BA288" i="1"/>
  <c r="BG288" i="1" s="1"/>
  <c r="BH288" i="1" s="1"/>
  <c r="BA389" i="1"/>
  <c r="BG389" i="1" s="1"/>
  <c r="BH389" i="1" s="1"/>
  <c r="BA417" i="1"/>
  <c r="BG417" i="1" s="1"/>
  <c r="BH417" i="1" s="1"/>
  <c r="BA425" i="1"/>
  <c r="BG425" i="1" s="1"/>
  <c r="BH425" i="1" s="1"/>
  <c r="BA461" i="1"/>
  <c r="BG461" i="1" s="1"/>
  <c r="BH461" i="1" s="1"/>
  <c r="BA522" i="1"/>
  <c r="BG522" i="1" s="1"/>
  <c r="BH522" i="1" s="1"/>
  <c r="AX1" i="1"/>
  <c r="BA464" i="1"/>
  <c r="BG464" i="1" s="1"/>
  <c r="BH464" i="1" s="1"/>
  <c r="BA476" i="1"/>
  <c r="BG476" i="1" s="1"/>
  <c r="BH476" i="1" s="1"/>
  <c r="BA290" i="1"/>
  <c r="BG290" i="1" s="1"/>
  <c r="BH290" i="1" s="1"/>
  <c r="BA380" i="1"/>
  <c r="BG380" i="1" s="1"/>
  <c r="BH380" i="1" s="1"/>
  <c r="BA391" i="1"/>
  <c r="BG391" i="1" s="1"/>
  <c r="BA512" i="1"/>
  <c r="BG512" i="1" s="1"/>
  <c r="BA67" i="1"/>
  <c r="BG67" i="1" s="1"/>
  <c r="BH67" i="1" s="1"/>
  <c r="BA130" i="1"/>
  <c r="BA159" i="1"/>
  <c r="BG159" i="1" s="1"/>
  <c r="BH159" i="1" s="1"/>
  <c r="BA173" i="1"/>
  <c r="BA195" i="1"/>
  <c r="BG195" i="1" s="1"/>
  <c r="BH195" i="1" s="1"/>
  <c r="BA267" i="1"/>
  <c r="BG267" i="1" s="1"/>
  <c r="BH267" i="1" s="1"/>
  <c r="BA325" i="1"/>
  <c r="BG325" i="1" s="1"/>
  <c r="BH325" i="1" s="1"/>
  <c r="BA327" i="1"/>
  <c r="BG327" i="1" s="1"/>
  <c r="BH327" i="1" s="1"/>
  <c r="BA424" i="1"/>
  <c r="BG424" i="1" s="1"/>
  <c r="BH424" i="1" s="1"/>
  <c r="BA509" i="1"/>
  <c r="BG509" i="1" s="1"/>
  <c r="BH509" i="1" s="1"/>
  <c r="BA15" i="1"/>
  <c r="BG15" i="1" s="1"/>
  <c r="BH15" i="1" s="1"/>
  <c r="BA26" i="1"/>
  <c r="BG26" i="1" s="1"/>
  <c r="BH26" i="1" s="1"/>
  <c r="BA236" i="1"/>
  <c r="BG236" i="1" s="1"/>
  <c r="BH236" i="1" s="1"/>
  <c r="BA301" i="1"/>
  <c r="BG301" i="1" s="1"/>
  <c r="BH301" i="1" s="1"/>
  <c r="BA364" i="1"/>
  <c r="BG364" i="1" s="1"/>
  <c r="BH364" i="1" s="1"/>
  <c r="BA497" i="1"/>
  <c r="AW1" i="1"/>
  <c r="BA12" i="1"/>
  <c r="BG12" i="1" s="1"/>
  <c r="BH12" i="1" s="1"/>
  <c r="BC1" i="1"/>
  <c r="BA28" i="1"/>
  <c r="BA38" i="1"/>
  <c r="BG38" i="1" s="1"/>
  <c r="BH38" i="1" s="1"/>
  <c r="BA99" i="1"/>
  <c r="BG99" i="1" s="1"/>
  <c r="BA101" i="1"/>
  <c r="BG101" i="1" s="1"/>
  <c r="BH101" i="1" s="1"/>
  <c r="BA105" i="1"/>
  <c r="BG105" i="1" s="1"/>
  <c r="BH105" i="1" s="1"/>
  <c r="BA298" i="1"/>
  <c r="BG298" i="1" s="1"/>
  <c r="BH298" i="1" s="1"/>
  <c r="BA302" i="1"/>
  <c r="BG302" i="1" s="1"/>
  <c r="BH302" i="1" s="1"/>
  <c r="BA361" i="1"/>
  <c r="BG361" i="1" s="1"/>
  <c r="BA363" i="1"/>
  <c r="BG363" i="1" s="1"/>
  <c r="BH363" i="1" s="1"/>
  <c r="BA496" i="1"/>
  <c r="BG496" i="1" s="1"/>
  <c r="BH496" i="1" s="1"/>
  <c r="BA76" i="1"/>
  <c r="BA59" i="1"/>
  <c r="BG59" i="1" s="1"/>
  <c r="BH59" i="1" s="1"/>
  <c r="BA136" i="1"/>
  <c r="BG136" i="1" s="1"/>
  <c r="BH136" i="1" s="1"/>
  <c r="BA203" i="1"/>
  <c r="BG203" i="1" s="1"/>
  <c r="BH203" i="1" s="1"/>
  <c r="BA255" i="1"/>
  <c r="BG255" i="1" s="1"/>
  <c r="BH255" i="1" s="1"/>
  <c r="BA334" i="1"/>
  <c r="BG334" i="1" s="1"/>
  <c r="BH334" i="1" s="1"/>
  <c r="BA519" i="1"/>
  <c r="BG519" i="1" s="1"/>
  <c r="BH519" i="1" s="1"/>
  <c r="BA149" i="1"/>
  <c r="BA471" i="1"/>
  <c r="BG471" i="1" s="1"/>
  <c r="BH471" i="1" s="1"/>
  <c r="BA55" i="1"/>
  <c r="BG55" i="1" s="1"/>
  <c r="BH55" i="1" s="1"/>
  <c r="BA57" i="1"/>
  <c r="BA254" i="1"/>
  <c r="BG254" i="1" s="1"/>
  <c r="BH254" i="1" s="1"/>
  <c r="BA333" i="1"/>
  <c r="BG333" i="1" s="1"/>
  <c r="BH333" i="1" s="1"/>
  <c r="BA452" i="1"/>
  <c r="BG452" i="1" s="1"/>
  <c r="BH452" i="1" s="1"/>
  <c r="BA453" i="1"/>
  <c r="BG453" i="1" s="1"/>
  <c r="BH453" i="1" s="1"/>
  <c r="BA351" i="1"/>
  <c r="BG351" i="1" s="1"/>
  <c r="BH351" i="1" s="1"/>
  <c r="BA483" i="1"/>
  <c r="BG483" i="1" s="1"/>
  <c r="BH483" i="1" s="1"/>
  <c r="BA71" i="1"/>
  <c r="BA204" i="1"/>
  <c r="BG204" i="1" s="1"/>
  <c r="BH204" i="1" s="1"/>
  <c r="BA332" i="1"/>
  <c r="BG332" i="1" s="1"/>
  <c r="BH332" i="1" s="1"/>
  <c r="BA413" i="1"/>
  <c r="BG413" i="1" s="1"/>
  <c r="BH413" i="1" s="1"/>
  <c r="BA42" i="1"/>
  <c r="BG42" i="1" s="1"/>
  <c r="BH42" i="1" s="1"/>
  <c r="BA382" i="1"/>
  <c r="BG382" i="1" s="1"/>
  <c r="BH382" i="1" s="1"/>
  <c r="BA400" i="1"/>
  <c r="BG400" i="1" s="1"/>
  <c r="BH400" i="1" s="1"/>
  <c r="BA29" i="1"/>
  <c r="BG29" i="1" s="1"/>
  <c r="BH29" i="1" s="1"/>
  <c r="BA40" i="1"/>
  <c r="BG40" i="1" s="1"/>
  <c r="BH40" i="1" s="1"/>
  <c r="BA41" i="1"/>
  <c r="BG41" i="1" s="1"/>
  <c r="BH41" i="1" s="1"/>
  <c r="BA53" i="1"/>
  <c r="BG53" i="1" s="1"/>
  <c r="BH53" i="1" s="1"/>
  <c r="BA238" i="1"/>
  <c r="BG238" i="1" s="1"/>
  <c r="BH238" i="1" s="1"/>
  <c r="BA315" i="1"/>
  <c r="BG315" i="1" s="1"/>
  <c r="BH315" i="1" s="1"/>
  <c r="BA329" i="1"/>
  <c r="BG329" i="1" s="1"/>
  <c r="BH329" i="1" s="1"/>
  <c r="BA448" i="1"/>
  <c r="BA260" i="1"/>
  <c r="BG260" i="1" s="1"/>
  <c r="BH260" i="1" s="1"/>
  <c r="BA138" i="1"/>
  <c r="BG138" i="1" s="1"/>
  <c r="BH138" i="1" s="1"/>
  <c r="BA27" i="1"/>
  <c r="BG27" i="1" s="1"/>
  <c r="BH27" i="1" s="1"/>
  <c r="BA39" i="1"/>
  <c r="BA128" i="1"/>
  <c r="BG128" i="1" s="1"/>
  <c r="BH128" i="1" s="1"/>
  <c r="BA169" i="1"/>
  <c r="BA237" i="1"/>
  <c r="BG237" i="1" s="1"/>
  <c r="BH237" i="1" s="1"/>
  <c r="BA265" i="1"/>
  <c r="BG265" i="1" s="1"/>
  <c r="BH265" i="1" s="1"/>
  <c r="BA266" i="1"/>
  <c r="BA326" i="1"/>
  <c r="BG326" i="1" s="1"/>
  <c r="BH326" i="1" s="1"/>
  <c r="BA428" i="1"/>
  <c r="BG428" i="1" s="1"/>
  <c r="BA430" i="1"/>
  <c r="BG430" i="1" s="1"/>
  <c r="BH430" i="1" s="1"/>
  <c r="BA500" i="1"/>
  <c r="BG500" i="1" s="1"/>
  <c r="BH500" i="1" s="1"/>
  <c r="BA97" i="1"/>
  <c r="BG97" i="1" s="1"/>
  <c r="BH97" i="1" s="1"/>
  <c r="BA345" i="1"/>
  <c r="BG345" i="1" s="1"/>
  <c r="BH345" i="1" s="1"/>
  <c r="BA412" i="1"/>
  <c r="BG412" i="1" s="1"/>
  <c r="BH412" i="1" s="1"/>
  <c r="BA478" i="1"/>
  <c r="BA231" i="1"/>
  <c r="BG231" i="1" s="1"/>
  <c r="BH231" i="1" s="1"/>
  <c r="BA467" i="1"/>
  <c r="BG467" i="1" s="1"/>
  <c r="BH467" i="1" s="1"/>
  <c r="BA52" i="1"/>
  <c r="BG52" i="1" s="1"/>
  <c r="BH52" i="1" s="1"/>
  <c r="AQ1" i="1"/>
  <c r="BA36" i="1"/>
  <c r="BG36" i="1" s="1"/>
  <c r="BH36" i="1" s="1"/>
  <c r="BB1" i="1"/>
  <c r="BA51" i="1"/>
  <c r="BG51" i="1" s="1"/>
  <c r="BH51" i="1" s="1"/>
  <c r="BA84" i="1"/>
  <c r="BG84" i="1" s="1"/>
  <c r="BH84" i="1" s="1"/>
  <c r="BA122" i="1"/>
  <c r="BG122" i="1" s="1"/>
  <c r="BH122" i="1" s="1"/>
  <c r="BA147" i="1"/>
  <c r="BG147" i="1" s="1"/>
  <c r="BA162" i="1"/>
  <c r="BA180" i="1"/>
  <c r="BG180" i="1" s="1"/>
  <c r="BH180" i="1" s="1"/>
  <c r="BA186" i="1"/>
  <c r="BG186" i="1" s="1"/>
  <c r="BH186" i="1" s="1"/>
  <c r="BA209" i="1"/>
  <c r="BA273" i="1"/>
  <c r="BG273" i="1" s="1"/>
  <c r="BH273" i="1" s="1"/>
  <c r="BA310" i="1"/>
  <c r="BG310" i="1" s="1"/>
  <c r="BH310" i="1" s="1"/>
  <c r="BA371" i="1"/>
  <c r="BA411" i="1"/>
  <c r="BG411" i="1" s="1"/>
  <c r="BH411" i="1" s="1"/>
  <c r="BA442" i="1"/>
  <c r="BG442" i="1" s="1"/>
  <c r="BH442" i="1" s="1"/>
  <c r="BA447" i="1"/>
  <c r="BG447" i="1" s="1"/>
  <c r="BH447" i="1" s="1"/>
  <c r="BA465" i="1"/>
  <c r="BA477" i="1"/>
  <c r="BG477" i="1" s="1"/>
  <c r="BH477" i="1" s="1"/>
  <c r="BA543" i="1"/>
  <c r="BG543" i="1" s="1"/>
  <c r="BH543" i="1" s="1"/>
  <c r="BA18" i="1"/>
  <c r="BG18" i="1" s="1"/>
  <c r="BH18" i="1" s="1"/>
  <c r="BA33" i="1"/>
  <c r="BG33" i="1" s="1"/>
  <c r="BH33" i="1" s="1"/>
  <c r="BA48" i="1"/>
  <c r="BG48" i="1" s="1"/>
  <c r="BH48" i="1" s="1"/>
  <c r="BA61" i="1"/>
  <c r="BA62" i="1"/>
  <c r="BA92" i="1"/>
  <c r="BA94" i="1"/>
  <c r="BG94" i="1" s="1"/>
  <c r="BH94" i="1" s="1"/>
  <c r="BA153" i="1"/>
  <c r="BG153" i="1" s="1"/>
  <c r="BA178" i="1"/>
  <c r="BG178" i="1" s="1"/>
  <c r="BH178" i="1" s="1"/>
  <c r="BA230" i="1"/>
  <c r="BG230" i="1" s="1"/>
  <c r="BH230" i="1" s="1"/>
  <c r="BA284" i="1"/>
  <c r="BG284" i="1" s="1"/>
  <c r="BA309" i="1"/>
  <c r="BG309" i="1" s="1"/>
  <c r="BH309" i="1" s="1"/>
  <c r="BA318" i="1"/>
  <c r="BG318" i="1" s="1"/>
  <c r="BA322" i="1"/>
  <c r="BG322" i="1" s="1"/>
  <c r="BH322" i="1" s="1"/>
  <c r="BA385" i="1"/>
  <c r="BA386" i="1"/>
  <c r="BG386" i="1" s="1"/>
  <c r="BH386" i="1" s="1"/>
  <c r="BA388" i="1"/>
  <c r="BG388" i="1" s="1"/>
  <c r="BH388" i="1" s="1"/>
  <c r="BA404" i="1"/>
  <c r="BG404" i="1" s="1"/>
  <c r="BA406" i="1"/>
  <c r="BG406" i="1" s="1"/>
  <c r="BA489" i="1"/>
  <c r="BG489" i="1" s="1"/>
  <c r="BH489" i="1" s="1"/>
  <c r="BA527" i="1"/>
  <c r="BG527" i="1" s="1"/>
  <c r="BH527" i="1" s="1"/>
  <c r="BA75" i="1"/>
  <c r="BG75" i="1" s="1"/>
  <c r="BH75" i="1" s="1"/>
  <c r="BA96" i="1"/>
  <c r="BG96" i="1" s="1"/>
  <c r="BH96" i="1" s="1"/>
  <c r="BA443" i="1"/>
  <c r="BA531" i="1"/>
  <c r="BG531" i="1" s="1"/>
  <c r="BA202" i="1"/>
  <c r="BG202" i="1" s="1"/>
  <c r="BH202" i="1" s="1"/>
  <c r="BA43" i="1"/>
  <c r="BG43" i="1" s="1"/>
  <c r="BH43" i="1" s="1"/>
  <c r="BA188" i="1"/>
  <c r="BG188" i="1" s="1"/>
  <c r="BH188" i="1" s="1"/>
  <c r="BA16" i="1"/>
  <c r="BG16" i="1" s="1"/>
  <c r="BH16" i="1" s="1"/>
  <c r="BA21" i="1"/>
  <c r="BG21" i="1" s="1"/>
  <c r="BH21" i="1" s="1"/>
  <c r="BA31" i="1"/>
  <c r="BG31" i="1" s="1"/>
  <c r="BA118" i="1"/>
  <c r="BG118" i="1" s="1"/>
  <c r="BH118" i="1" s="1"/>
  <c r="BA121" i="1"/>
  <c r="BG121" i="1" s="1"/>
  <c r="BH121" i="1" s="1"/>
  <c r="BA151" i="1"/>
  <c r="BA175" i="1"/>
  <c r="BG175" i="1" s="1"/>
  <c r="BA176" i="1"/>
  <c r="BG176" i="1" s="1"/>
  <c r="BA251" i="1"/>
  <c r="BG251" i="1" s="1"/>
  <c r="BH251" i="1" s="1"/>
  <c r="BA349" i="1"/>
  <c r="BA416" i="1"/>
  <c r="BG416" i="1" s="1"/>
  <c r="BA418" i="1"/>
  <c r="BG418" i="1" s="1"/>
  <c r="BH418" i="1" s="1"/>
  <c r="BA433" i="1"/>
  <c r="BG433" i="1" s="1"/>
  <c r="BH433" i="1" s="1"/>
  <c r="BA517" i="1"/>
  <c r="BA518" i="1"/>
  <c r="BG518" i="1" s="1"/>
  <c r="BA102" i="1"/>
  <c r="BA198" i="1"/>
  <c r="BG198" i="1" s="1"/>
  <c r="BH198" i="1" s="1"/>
  <c r="BA210" i="1"/>
  <c r="BA381" i="1"/>
  <c r="BG381" i="1" s="1"/>
  <c r="BH381" i="1" s="1"/>
  <c r="BA113" i="1"/>
  <c r="BG113" i="1" s="1"/>
  <c r="BH113" i="1" s="1"/>
  <c r="BA376" i="1"/>
  <c r="BG376" i="1" s="1"/>
  <c r="BH376" i="1" s="1"/>
  <c r="BA399" i="1"/>
  <c r="BG399" i="1" s="1"/>
  <c r="BA514" i="1"/>
  <c r="BG514" i="1" s="1"/>
  <c r="BH514" i="1" s="1"/>
  <c r="AP1" i="1"/>
  <c r="BA123" i="1"/>
  <c r="BA143" i="1"/>
  <c r="BA466" i="1"/>
  <c r="BG466" i="1" s="1"/>
  <c r="BH466" i="1" s="1"/>
  <c r="BA513" i="1"/>
  <c r="BG513" i="1" s="1"/>
  <c r="BD1" i="1"/>
  <c r="BA22" i="1"/>
  <c r="BG22" i="1" s="1"/>
  <c r="BH22" i="1" s="1"/>
  <c r="BA50" i="1"/>
  <c r="BG50" i="1" s="1"/>
  <c r="BH50" i="1" s="1"/>
  <c r="BA64" i="1"/>
  <c r="BG64" i="1" s="1"/>
  <c r="BH64" i="1" s="1"/>
  <c r="BA83" i="1"/>
  <c r="BG83" i="1" s="1"/>
  <c r="BH83" i="1" s="1"/>
  <c r="BA111" i="1"/>
  <c r="BG111" i="1" s="1"/>
  <c r="BH111" i="1" s="1"/>
  <c r="BA152" i="1"/>
  <c r="BA280" i="1"/>
  <c r="BG280" i="1" s="1"/>
  <c r="BA317" i="1"/>
  <c r="BG317" i="1" s="1"/>
  <c r="BH317" i="1" s="1"/>
  <c r="BA321" i="1"/>
  <c r="BG321" i="1" s="1"/>
  <c r="BH321" i="1" s="1"/>
  <c r="BA341" i="1"/>
  <c r="BG341" i="1" s="1"/>
  <c r="BH341" i="1" s="1"/>
  <c r="BA375" i="1"/>
  <c r="BG375" i="1" s="1"/>
  <c r="BH375" i="1" s="1"/>
  <c r="BA434" i="1"/>
  <c r="BG434" i="1" s="1"/>
  <c r="BH434" i="1" s="1"/>
  <c r="BA526" i="1"/>
  <c r="BG526" i="1" s="1"/>
  <c r="BH526" i="1" s="1"/>
  <c r="BA536" i="1"/>
  <c r="BA34" i="1"/>
  <c r="BG34" i="1" s="1"/>
  <c r="BH34" i="1" s="1"/>
  <c r="BA79" i="1"/>
  <c r="BG79" i="1" s="1"/>
  <c r="BH79" i="1" s="1"/>
  <c r="BA88" i="1"/>
  <c r="BG88" i="1" s="1"/>
  <c r="BA93" i="1"/>
  <c r="BG93" i="1" s="1"/>
  <c r="BH93" i="1" s="1"/>
  <c r="BA139" i="1"/>
  <c r="BG139" i="1" s="1"/>
  <c r="BH139" i="1" s="1"/>
  <c r="BA150" i="1"/>
  <c r="BG150" i="1" s="1"/>
  <c r="BH150" i="1" s="1"/>
  <c r="BA235" i="1"/>
  <c r="BG235" i="1" s="1"/>
  <c r="BA261" i="1"/>
  <c r="BG261" i="1" s="1"/>
  <c r="BA262" i="1"/>
  <c r="BA263" i="1"/>
  <c r="BA303" i="1"/>
  <c r="BG303" i="1" s="1"/>
  <c r="BH303" i="1" s="1"/>
  <c r="BA314" i="1"/>
  <c r="BG314" i="1" s="1"/>
  <c r="BA340" i="1"/>
  <c r="BG340" i="1" s="1"/>
  <c r="BH340" i="1" s="1"/>
  <c r="BA365" i="1"/>
  <c r="BG365" i="1" s="1"/>
  <c r="BH365" i="1" s="1"/>
  <c r="BA387" i="1"/>
  <c r="BG387" i="1" s="1"/>
  <c r="BH387" i="1" s="1"/>
  <c r="BA405" i="1"/>
  <c r="BG405" i="1" s="1"/>
  <c r="BH405" i="1" s="1"/>
  <c r="BA415" i="1"/>
  <c r="BG415" i="1" s="1"/>
  <c r="BH415" i="1" s="1"/>
  <c r="BA431" i="1"/>
  <c r="BA441" i="1"/>
  <c r="BG441" i="1" s="1"/>
  <c r="BA451" i="1"/>
  <c r="BG451" i="1" s="1"/>
  <c r="BH451" i="1" s="1"/>
  <c r="BA485" i="1"/>
  <c r="BG485" i="1" s="1"/>
  <c r="BA520" i="1"/>
  <c r="BG520" i="1" s="1"/>
  <c r="BH520" i="1" s="1"/>
  <c r="BA525" i="1"/>
  <c r="BG525" i="1" s="1"/>
  <c r="BH525" i="1" s="1"/>
  <c r="BA539" i="1"/>
  <c r="BG539" i="1" s="1"/>
  <c r="BH539" i="1" s="1"/>
  <c r="BA148" i="1"/>
  <c r="BA515" i="1"/>
  <c r="BG515" i="1" s="1"/>
  <c r="BA85" i="1"/>
  <c r="BG85" i="1" s="1"/>
  <c r="BH85" i="1" s="1"/>
  <c r="BA13" i="1"/>
  <c r="BG13" i="1" s="1"/>
  <c r="BH13" i="1" s="1"/>
  <c r="BA95" i="1"/>
  <c r="BG95" i="1" s="1"/>
  <c r="BH95" i="1" s="1"/>
  <c r="BA170" i="1"/>
  <c r="BG170" i="1" s="1"/>
  <c r="BH170" i="1" s="1"/>
  <c r="BA187" i="1"/>
  <c r="BG187" i="1" s="1"/>
  <c r="BH187" i="1" s="1"/>
  <c r="BA299" i="1"/>
  <c r="BG299" i="1" s="1"/>
  <c r="BH299" i="1" s="1"/>
  <c r="BA460" i="1"/>
  <c r="BG460" i="1" s="1"/>
  <c r="BH460" i="1" s="1"/>
  <c r="BA8" i="1"/>
  <c r="BG8" i="1" s="1"/>
  <c r="BH8" i="1" s="1"/>
  <c r="BA17" i="1"/>
  <c r="BG17" i="1" s="1"/>
  <c r="BA32" i="1"/>
  <c r="BG32" i="1" s="1"/>
  <c r="BH32" i="1" s="1"/>
  <c r="BA63" i="1"/>
  <c r="BG63" i="1" s="1"/>
  <c r="BH63" i="1" s="1"/>
  <c r="BA140" i="1"/>
  <c r="BG140" i="1" s="1"/>
  <c r="BH140" i="1" s="1"/>
  <c r="BA177" i="1"/>
  <c r="BG177" i="1" s="1"/>
  <c r="BH177" i="1" s="1"/>
  <c r="BA242" i="1"/>
  <c r="BA272" i="1"/>
  <c r="BG272" i="1" s="1"/>
  <c r="BH272" i="1" s="1"/>
  <c r="BA279" i="1"/>
  <c r="BG279" i="1" s="1"/>
  <c r="BA357" i="1"/>
  <c r="BG357" i="1" s="1"/>
  <c r="BH357" i="1" s="1"/>
  <c r="BA367" i="1"/>
  <c r="BG367" i="1" s="1"/>
  <c r="BA370" i="1"/>
  <c r="BG370" i="1" s="1"/>
  <c r="BH370" i="1" s="1"/>
  <c r="BA459" i="1"/>
  <c r="BG459" i="1" s="1"/>
  <c r="BH459" i="1" s="1"/>
  <c r="BA535" i="1"/>
  <c r="BA7" i="1"/>
  <c r="BG7" i="1" s="1"/>
  <c r="BH7" i="1" s="1"/>
  <c r="BA49" i="1"/>
  <c r="BG49" i="1" s="1"/>
  <c r="BH49" i="1" s="1"/>
  <c r="BA56" i="1"/>
  <c r="BG56" i="1" s="1"/>
  <c r="BH56" i="1" s="1"/>
  <c r="BA78" i="1"/>
  <c r="BG78" i="1" s="1"/>
  <c r="BH78" i="1" s="1"/>
  <c r="BA100" i="1"/>
  <c r="BG100" i="1" s="1"/>
  <c r="BH100" i="1" s="1"/>
  <c r="BA135" i="1"/>
  <c r="BG135" i="1" s="1"/>
  <c r="BH135" i="1" s="1"/>
  <c r="BA214" i="1"/>
  <c r="BG214" i="1" s="1"/>
  <c r="BH214" i="1" s="1"/>
  <c r="BA256" i="1"/>
  <c r="BA257" i="1"/>
  <c r="BA268" i="1"/>
  <c r="BG268" i="1" s="1"/>
  <c r="BH268" i="1" s="1"/>
  <c r="BA313" i="1"/>
  <c r="BG313" i="1" s="1"/>
  <c r="BH313" i="1" s="1"/>
  <c r="BA328" i="1"/>
  <c r="BA339" i="1"/>
  <c r="BG339" i="1" s="1"/>
  <c r="BA362" i="1"/>
  <c r="BG362" i="1" s="1"/>
  <c r="BH362" i="1" s="1"/>
  <c r="BA369" i="1"/>
  <c r="BG369" i="1" s="1"/>
  <c r="BH369" i="1" s="1"/>
  <c r="BA414" i="1"/>
  <c r="BG414" i="1" s="1"/>
  <c r="BA449" i="1"/>
  <c r="BA450" i="1"/>
  <c r="BG450" i="1" s="1"/>
  <c r="BH450" i="1" s="1"/>
  <c r="BA455" i="1"/>
  <c r="BA473" i="1"/>
  <c r="BG473" i="1" s="1"/>
  <c r="BH473" i="1" s="1"/>
  <c r="BA480" i="1"/>
  <c r="BG480" i="1" s="1"/>
  <c r="BH480" i="1" s="1"/>
  <c r="BA484" i="1"/>
  <c r="BG484" i="1" s="1"/>
  <c r="BH484" i="1" s="1"/>
  <c r="BA538" i="1"/>
  <c r="BG538" i="1" s="1"/>
  <c r="BH538" i="1" s="1"/>
  <c r="BA11" i="1"/>
  <c r="BA30" i="1"/>
  <c r="BA54" i="1"/>
  <c r="BA87" i="1"/>
  <c r="BA89" i="1"/>
  <c r="BA90" i="1"/>
  <c r="BA91" i="1"/>
  <c r="BA115" i="1"/>
  <c r="BA116" i="1"/>
  <c r="BA117" i="1"/>
  <c r="BA141" i="1"/>
  <c r="BA142" i="1"/>
  <c r="BA144" i="1"/>
  <c r="BA274" i="1"/>
  <c r="BA311" i="1"/>
  <c r="BA532" i="1"/>
  <c r="BE1" i="1"/>
  <c r="BA9" i="1"/>
  <c r="BF1" i="1"/>
  <c r="BA132" i="1"/>
  <c r="BA172" i="1"/>
  <c r="BA193" i="1"/>
  <c r="AO1" i="1"/>
  <c r="BA4" i="1"/>
  <c r="BA23" i="1"/>
  <c r="BA24" i="1"/>
  <c r="BA45" i="1"/>
  <c r="BA133" i="1"/>
  <c r="BA174" i="1"/>
  <c r="BA189" i="1"/>
  <c r="BA190" i="1"/>
  <c r="BA191" i="1"/>
  <c r="BA253" i="1"/>
  <c r="BA276" i="1"/>
  <c r="BA5" i="1"/>
  <c r="BA25" i="1"/>
  <c r="BA46" i="1"/>
  <c r="BA47" i="1"/>
  <c r="BA106" i="1"/>
  <c r="BA107" i="1"/>
  <c r="BA134" i="1"/>
  <c r="BA192" i="1"/>
  <c r="BA277" i="1"/>
  <c r="BA6" i="1"/>
  <c r="BA108" i="1"/>
  <c r="BA233" i="1"/>
  <c r="BA249" i="1"/>
  <c r="BA278" i="1"/>
  <c r="BA287" i="1"/>
  <c r="BA403" i="1"/>
  <c r="AV1" i="1"/>
  <c r="BA80" i="1"/>
  <c r="BA227" i="1"/>
  <c r="BA228" i="1"/>
  <c r="BA232" i="1"/>
  <c r="BA234" i="1"/>
  <c r="BA248" i="1"/>
  <c r="BA252" i="1"/>
  <c r="BA275" i="1"/>
  <c r="BA283" i="1"/>
  <c r="BA353" i="1"/>
  <c r="BA119" i="1"/>
  <c r="BA145" i="1"/>
  <c r="BA183" i="1"/>
  <c r="BA206" i="1"/>
  <c r="BA207" i="1"/>
  <c r="BA211" i="1"/>
  <c r="BA419" i="1"/>
  <c r="BA432" i="1"/>
  <c r="BA120" i="1"/>
  <c r="BA146" i="1"/>
  <c r="BA316" i="1"/>
  <c r="BA35" i="1"/>
  <c r="BA323" i="1"/>
  <c r="BA501" i="1"/>
  <c r="BA112" i="1"/>
  <c r="BA358" i="1"/>
  <c r="BA401" i="1"/>
  <c r="BA60" i="1"/>
  <c r="BA86" i="1"/>
  <c r="BA171" i="1"/>
  <c r="BA306" i="1"/>
  <c r="BA307" i="1"/>
  <c r="BA402" i="1"/>
  <c r="BA407" i="1"/>
  <c r="BA201" i="1"/>
  <c r="BA240" i="1"/>
  <c r="BA264" i="1"/>
  <c r="BA335" i="1"/>
  <c r="BA218" i="1"/>
  <c r="BA219" i="1"/>
  <c r="BA220" i="1"/>
  <c r="BA241" i="1"/>
  <c r="BA336" i="1"/>
  <c r="BA503" i="1"/>
  <c r="BA221" i="1"/>
  <c r="BA269" i="1"/>
  <c r="BA294" i="1"/>
  <c r="BA337" i="1"/>
  <c r="BA429" i="1"/>
  <c r="BA474" i="1"/>
  <c r="BA479" i="1"/>
  <c r="BA486" i="1"/>
  <c r="BA487" i="1"/>
  <c r="BA492" i="1"/>
  <c r="BA504" i="1"/>
  <c r="BA270" i="1"/>
  <c r="BA295" i="1"/>
  <c r="BA346" i="1"/>
  <c r="BA347" i="1"/>
  <c r="BA359" i="1"/>
  <c r="BA475" i="1"/>
  <c r="BA505" i="1"/>
  <c r="BA533" i="1"/>
  <c r="BA226" i="1"/>
  <c r="BA247" i="1"/>
  <c r="BA271" i="1"/>
  <c r="BA304" i="1"/>
  <c r="BA305" i="1"/>
  <c r="BA344" i="1"/>
  <c r="BA348" i="1"/>
  <c r="BA360" i="1"/>
  <c r="BA490" i="1"/>
  <c r="BA502" i="1"/>
  <c r="BA516" i="1"/>
  <c r="BA521" i="1"/>
  <c r="BA534" i="1"/>
  <c r="BA330" i="1"/>
  <c r="BA366" i="1"/>
  <c r="BA409" i="1"/>
  <c r="BA438" i="1"/>
  <c r="BA481" i="1"/>
  <c r="BA510" i="1"/>
  <c r="BA300" i="1"/>
  <c r="BA396" i="1"/>
  <c r="BA468" i="1"/>
  <c r="BA540" i="1"/>
  <c r="BA342" i="1"/>
  <c r="BA354" i="1"/>
  <c r="BA397" i="1"/>
  <c r="BA426" i="1"/>
  <c r="BA469" i="1"/>
  <c r="BA498" i="1"/>
  <c r="BA541" i="1"/>
  <c r="BA312" i="1"/>
  <c r="BA355" i="1"/>
  <c r="BA384" i="1"/>
  <c r="BA427" i="1"/>
  <c r="BA456" i="1"/>
  <c r="BA499" i="1"/>
  <c r="BA528" i="1"/>
  <c r="BH333" i="6" l="1"/>
  <c r="BH297" i="6"/>
  <c r="BH237" i="6"/>
  <c r="BH254" i="6"/>
  <c r="BH192" i="6"/>
  <c r="BH273" i="6"/>
  <c r="BH35" i="6"/>
  <c r="BG507" i="6"/>
  <c r="BH507" i="6" s="1"/>
  <c r="BH357" i="6"/>
  <c r="BH58" i="6"/>
  <c r="BG377" i="6"/>
  <c r="BH377" i="6" s="1"/>
  <c r="BH512" i="6"/>
  <c r="BH421" i="6"/>
  <c r="BH125" i="6"/>
  <c r="BH95" i="6"/>
  <c r="BH201" i="6"/>
  <c r="BH31" i="6"/>
  <c r="BH371" i="6"/>
  <c r="BH29" i="6"/>
  <c r="BG395" i="6"/>
  <c r="BH395" i="6" s="1"/>
  <c r="BH255" i="6"/>
  <c r="BH296" i="6"/>
  <c r="BH480" i="8"/>
  <c r="BG480" i="8"/>
  <c r="BG244" i="8"/>
  <c r="BH244" i="8" s="1"/>
  <c r="BG212" i="8"/>
  <c r="BH212" i="8" s="1"/>
  <c r="BG79" i="8"/>
  <c r="BH79" i="8" s="1"/>
  <c r="BG175" i="8"/>
  <c r="BH175" i="8" s="1"/>
  <c r="BG371" i="8"/>
  <c r="BH371" i="8" s="1"/>
  <c r="BH504" i="8"/>
  <c r="BG504" i="8"/>
  <c r="BG469" i="8"/>
  <c r="BH469" i="8" s="1"/>
  <c r="BG529" i="8"/>
  <c r="BH529" i="8" s="1"/>
  <c r="BG528" i="8"/>
  <c r="BH528" i="8" s="1"/>
  <c r="BG283" i="8"/>
  <c r="BH283" i="8"/>
  <c r="BG327" i="8"/>
  <c r="BH327" i="8" s="1"/>
  <c r="BH170" i="8"/>
  <c r="BG170" i="8"/>
  <c r="BG385" i="8"/>
  <c r="BH385" i="8" s="1"/>
  <c r="BG176" i="8"/>
  <c r="BH176" i="8" s="1"/>
  <c r="BG250" i="8"/>
  <c r="BH250" i="8" s="1"/>
  <c r="BG286" i="8"/>
  <c r="BH286" i="8" s="1"/>
  <c r="BG119" i="8"/>
  <c r="BH119" i="8" s="1"/>
  <c r="BH298" i="8"/>
  <c r="BG298" i="8"/>
  <c r="BG72" i="8"/>
  <c r="BH72" i="8" s="1"/>
  <c r="BG64" i="8"/>
  <c r="BH64" i="8" s="1"/>
  <c r="BG52" i="8"/>
  <c r="BH52" i="8" s="1"/>
  <c r="BG485" i="8"/>
  <c r="BH485" i="8"/>
  <c r="BG456" i="8"/>
  <c r="BH456" i="8" s="1"/>
  <c r="BH285" i="8"/>
  <c r="BG285" i="8"/>
  <c r="BG505" i="8"/>
  <c r="BH505" i="8" s="1"/>
  <c r="BG503" i="8"/>
  <c r="BH503" i="8" s="1"/>
  <c r="BG473" i="8"/>
  <c r="BH473" i="8" s="1"/>
  <c r="BG493" i="8"/>
  <c r="BH493" i="8" s="1"/>
  <c r="BG527" i="8"/>
  <c r="BH527" i="8" s="1"/>
  <c r="BG510" i="8"/>
  <c r="BH510" i="8" s="1"/>
  <c r="BG442" i="8"/>
  <c r="BH442" i="8"/>
  <c r="BG266" i="8"/>
  <c r="BH266" i="8" s="1"/>
  <c r="BG323" i="8"/>
  <c r="BH323" i="8"/>
  <c r="BG306" i="8"/>
  <c r="BH306" i="8" s="1"/>
  <c r="BG384" i="8"/>
  <c r="BH384" i="8"/>
  <c r="BH515" i="8"/>
  <c r="BG515" i="8"/>
  <c r="BG232" i="8"/>
  <c r="BH232" i="8" s="1"/>
  <c r="BG36" i="8"/>
  <c r="BH36" i="8" s="1"/>
  <c r="BG58" i="8"/>
  <c r="BH58" i="8" s="1"/>
  <c r="BG59" i="8"/>
  <c r="BH59" i="8" s="1"/>
  <c r="BG41" i="8"/>
  <c r="BH41" i="8" s="1"/>
  <c r="BH293" i="8"/>
  <c r="BG293" i="8"/>
  <c r="BG352" i="8"/>
  <c r="BH352" i="8"/>
  <c r="BG262" i="8"/>
  <c r="BH262" i="8" s="1"/>
  <c r="BG261" i="8"/>
  <c r="BH261" i="8" s="1"/>
  <c r="BG297" i="8"/>
  <c r="BH297" i="8" s="1"/>
  <c r="BG123" i="8"/>
  <c r="BH123" i="8"/>
  <c r="BG30" i="8"/>
  <c r="BH30" i="8" s="1"/>
  <c r="BG167" i="8"/>
  <c r="BH167" i="8" s="1"/>
  <c r="BG475" i="8"/>
  <c r="BH475" i="8" s="1"/>
  <c r="BG474" i="8"/>
  <c r="BH474" i="8" s="1"/>
  <c r="BG361" i="8"/>
  <c r="BH361" i="8" s="1"/>
  <c r="BG449" i="8"/>
  <c r="BH449" i="8" s="1"/>
  <c r="BH468" i="8"/>
  <c r="BG468" i="8"/>
  <c r="BG509" i="8"/>
  <c r="BH509" i="8" s="1"/>
  <c r="BG455" i="8"/>
  <c r="BH455" i="8"/>
  <c r="BG248" i="8"/>
  <c r="BH248" i="8" s="1"/>
  <c r="BG321" i="8"/>
  <c r="BH321" i="8" s="1"/>
  <c r="BG225" i="8"/>
  <c r="BH225" i="8" s="1"/>
  <c r="BH461" i="8"/>
  <c r="BG461" i="8"/>
  <c r="BG219" i="8"/>
  <c r="BH219" i="8" s="1"/>
  <c r="BG221" i="8"/>
  <c r="BH221" i="8"/>
  <c r="BG4" i="8"/>
  <c r="BH4" i="8" s="1"/>
  <c r="BH1" i="8" s="1"/>
  <c r="BA1" i="8"/>
  <c r="BH53" i="8"/>
  <c r="BG53" i="8"/>
  <c r="BG497" i="8"/>
  <c r="BH497" i="8" s="1"/>
  <c r="BG200" i="8"/>
  <c r="BH200" i="8" s="1"/>
  <c r="BG451" i="8"/>
  <c r="BH451" i="8" s="1"/>
  <c r="BG347" i="8"/>
  <c r="BH347" i="8" s="1"/>
  <c r="BG437" i="8"/>
  <c r="BH437" i="8"/>
  <c r="BH355" i="8"/>
  <c r="BG355" i="8"/>
  <c r="BG230" i="8"/>
  <c r="BH230" i="8" s="1"/>
  <c r="BG318" i="8"/>
  <c r="BH318" i="8"/>
  <c r="BG425" i="8"/>
  <c r="BH425" i="8" s="1"/>
  <c r="BG207" i="8"/>
  <c r="BH207" i="8" s="1"/>
  <c r="BG145" i="8"/>
  <c r="BH145" i="8" s="1"/>
  <c r="BH163" i="8"/>
  <c r="BG163" i="8"/>
  <c r="BG209" i="8"/>
  <c r="BH209" i="8"/>
  <c r="BG6" i="8"/>
  <c r="BH6" i="8" s="1"/>
  <c r="BG11" i="8"/>
  <c r="BH11" i="8" s="1"/>
  <c r="BG539" i="8"/>
  <c r="BH539" i="8" s="1"/>
  <c r="BG511" i="8"/>
  <c r="BH511" i="8" s="1"/>
  <c r="BG479" i="8"/>
  <c r="BH479" i="8" s="1"/>
  <c r="BG325" i="8"/>
  <c r="BH325" i="8"/>
  <c r="BG388" i="8"/>
  <c r="BH388" i="8"/>
  <c r="BG224" i="8"/>
  <c r="BH224" i="8" s="1"/>
  <c r="BG172" i="8"/>
  <c r="BH172" i="8" s="1"/>
  <c r="BG102" i="8"/>
  <c r="BH102" i="8" s="1"/>
  <c r="BH498" i="8"/>
  <c r="BG498" i="8"/>
  <c r="BG377" i="8"/>
  <c r="BH377" i="8" s="1"/>
  <c r="BG320" i="8"/>
  <c r="BH320" i="8"/>
  <c r="BG360" i="8"/>
  <c r="BH360" i="8" s="1"/>
  <c r="BG420" i="8"/>
  <c r="BH420" i="8" s="1"/>
  <c r="BG334" i="8"/>
  <c r="BH334" i="8" s="1"/>
  <c r="BH194" i="8"/>
  <c r="BG194" i="8"/>
  <c r="BG268" i="8"/>
  <c r="BH268" i="8" s="1"/>
  <c r="BG290" i="8"/>
  <c r="BH290" i="8"/>
  <c r="BG169" i="8"/>
  <c r="BH169" i="8" s="1"/>
  <c r="BG254" i="8"/>
  <c r="BH254" i="8" s="1"/>
  <c r="BG143" i="8"/>
  <c r="BH143" i="8" s="1"/>
  <c r="BG249" i="8"/>
  <c r="BH249" i="8" s="1"/>
  <c r="BG66" i="8"/>
  <c r="BH66" i="8" s="1"/>
  <c r="BG433" i="8"/>
  <c r="BH433" i="8" s="1"/>
  <c r="BG431" i="8"/>
  <c r="BH431" i="8" s="1"/>
  <c r="BG492" i="8"/>
  <c r="BH492" i="8" s="1"/>
  <c r="BG419" i="8"/>
  <c r="BH419" i="8"/>
  <c r="BG351" i="8"/>
  <c r="BH351" i="8" s="1"/>
  <c r="BG284" i="8"/>
  <c r="BH284" i="8" s="1"/>
  <c r="BG353" i="8"/>
  <c r="BH353" i="8" s="1"/>
  <c r="BG312" i="8"/>
  <c r="BH312" i="8" s="1"/>
  <c r="BG305" i="8"/>
  <c r="BH305" i="8" s="1"/>
  <c r="BG421" i="8"/>
  <c r="BH421" i="8"/>
  <c r="BG267" i="8"/>
  <c r="BH267" i="8" s="1"/>
  <c r="BG162" i="8"/>
  <c r="BH162" i="8" s="1"/>
  <c r="BG161" i="8"/>
  <c r="BH161" i="8" s="1"/>
  <c r="BG149" i="8"/>
  <c r="BH149" i="8" s="1"/>
  <c r="BG177" i="8"/>
  <c r="BH177" i="8" s="1"/>
  <c r="BG54" i="8"/>
  <c r="BH54" i="8" s="1"/>
  <c r="BG289" i="8"/>
  <c r="BH289" i="8" s="1"/>
  <c r="BG491" i="8"/>
  <c r="BH491" i="8" s="1"/>
  <c r="BG402" i="8"/>
  <c r="BH402" i="8" s="1"/>
  <c r="BG340" i="8"/>
  <c r="BH340" i="8" s="1"/>
  <c r="BG311" i="8"/>
  <c r="BH311" i="8"/>
  <c r="BG137" i="8"/>
  <c r="BH137" i="8"/>
  <c r="BG182" i="8"/>
  <c r="BH182" i="8" s="1"/>
  <c r="BG47" i="8"/>
  <c r="BH47" i="8" s="1"/>
  <c r="BG349" i="8"/>
  <c r="BH349" i="8" s="1"/>
  <c r="BG534" i="8"/>
  <c r="BH534" i="8" s="1"/>
  <c r="BG438" i="8"/>
  <c r="BH438" i="8" s="1"/>
  <c r="BG443" i="8"/>
  <c r="BH443" i="8" s="1"/>
  <c r="BH333" i="8"/>
  <c r="BG333" i="8"/>
  <c r="BG436" i="8"/>
  <c r="BH436" i="8"/>
  <c r="BG139" i="8"/>
  <c r="BH139" i="8" s="1"/>
  <c r="BG125" i="8"/>
  <c r="BH125" i="8" s="1"/>
  <c r="BG96" i="8"/>
  <c r="BH96" i="8" s="1"/>
  <c r="BG317" i="8"/>
  <c r="BH317" i="8" s="1"/>
  <c r="BH397" i="8"/>
  <c r="BG397" i="8"/>
  <c r="BG533" i="8"/>
  <c r="BH533" i="8" s="1"/>
  <c r="BG413" i="8"/>
  <c r="BH413" i="8" s="1"/>
  <c r="BG383" i="8"/>
  <c r="BH383" i="8"/>
  <c r="BG332" i="8"/>
  <c r="BH332" i="8"/>
  <c r="BG439" i="8"/>
  <c r="BH439" i="8"/>
  <c r="BH319" i="8"/>
  <c r="BG319" i="8"/>
  <c r="BG342" i="8"/>
  <c r="BH342" i="8" s="1"/>
  <c r="BG516" i="8"/>
  <c r="BH516" i="8"/>
  <c r="BG138" i="8"/>
  <c r="BH138" i="8" s="1"/>
  <c r="BG78" i="8"/>
  <c r="BH78" i="8"/>
  <c r="BG89" i="8"/>
  <c r="BH89" i="8" s="1"/>
  <c r="BH42" i="8"/>
  <c r="BG42" i="8"/>
  <c r="BG181" i="8"/>
  <c r="BH181" i="8"/>
  <c r="BG24" i="8"/>
  <c r="BH24" i="8" s="1"/>
  <c r="BG415" i="8"/>
  <c r="BH415" i="8" s="1"/>
  <c r="BG379" i="8"/>
  <c r="BH379" i="8" s="1"/>
  <c r="BG359" i="8"/>
  <c r="BH359" i="8" s="1"/>
  <c r="BG365" i="8"/>
  <c r="BH365" i="8" s="1"/>
  <c r="BG313" i="8"/>
  <c r="BH313" i="8" s="1"/>
  <c r="BG454" i="8"/>
  <c r="BH454" i="8"/>
  <c r="BG121" i="8"/>
  <c r="BH121" i="8" s="1"/>
  <c r="BG350" i="8"/>
  <c r="BH350" i="8" s="1"/>
  <c r="BG84" i="8"/>
  <c r="BH84" i="8" s="1"/>
  <c r="BG481" i="8"/>
  <c r="BH481" i="8" s="1"/>
  <c r="BG5" i="8"/>
  <c r="BH5" i="8" s="1"/>
  <c r="BG243" i="8"/>
  <c r="BH243" i="8" s="1"/>
  <c r="BG401" i="8"/>
  <c r="BH401" i="8"/>
  <c r="BG540" i="8"/>
  <c r="BH540" i="8" s="1"/>
  <c r="BG348" i="8"/>
  <c r="BH348" i="8" s="1"/>
  <c r="BH395" i="8"/>
  <c r="BG395" i="8"/>
  <c r="BG329" i="8"/>
  <c r="BH329" i="8" s="1"/>
  <c r="BG467" i="8"/>
  <c r="BH467" i="8" s="1"/>
  <c r="BG326" i="8"/>
  <c r="BH326" i="8"/>
  <c r="BG354" i="8"/>
  <c r="BH354" i="8" s="1"/>
  <c r="BG280" i="8"/>
  <c r="BH280" i="8" s="1"/>
  <c r="BH279" i="8"/>
  <c r="BG279" i="8"/>
  <c r="BG341" i="8"/>
  <c r="BH341" i="8"/>
  <c r="BG174" i="8"/>
  <c r="BH174" i="8" s="1"/>
  <c r="BG291" i="8"/>
  <c r="BH291" i="8" s="1"/>
  <c r="BG71" i="8"/>
  <c r="BH71" i="8" s="1"/>
  <c r="BG317" i="7"/>
  <c r="BH317" i="7" s="1"/>
  <c r="BG97" i="7"/>
  <c r="BH97" i="7" s="1"/>
  <c r="BG517" i="7"/>
  <c r="BH517" i="7" s="1"/>
  <c r="BG413" i="7"/>
  <c r="BH413" i="7" s="1"/>
  <c r="BH455" i="7"/>
  <c r="BG455" i="7"/>
  <c r="BH486" i="7"/>
  <c r="BG486" i="7"/>
  <c r="BG389" i="7"/>
  <c r="BH389" i="7"/>
  <c r="BG472" i="7"/>
  <c r="BH472" i="7" s="1"/>
  <c r="BG497" i="7"/>
  <c r="BH497" i="7" s="1"/>
  <c r="BG31" i="7"/>
  <c r="BH31" i="7" s="1"/>
  <c r="BG92" i="7"/>
  <c r="BH92" i="7" s="1"/>
  <c r="BH37" i="7"/>
  <c r="BG37" i="7"/>
  <c r="BG203" i="7"/>
  <c r="BH203" i="7" s="1"/>
  <c r="BG111" i="7"/>
  <c r="BH111" i="7" s="1"/>
  <c r="BH25" i="7"/>
  <c r="BG25" i="7"/>
  <c r="BG39" i="7"/>
  <c r="BH39" i="7" s="1"/>
  <c r="BG105" i="7"/>
  <c r="BH105" i="7" s="1"/>
  <c r="BH493" i="7"/>
  <c r="BG493" i="7"/>
  <c r="BG397" i="7"/>
  <c r="BH397" i="7" s="1"/>
  <c r="BG439" i="7"/>
  <c r="BH439" i="7" s="1"/>
  <c r="BH467" i="7"/>
  <c r="BG467" i="7"/>
  <c r="BG328" i="7"/>
  <c r="BH328" i="7" s="1"/>
  <c r="BH267" i="7"/>
  <c r="BG267" i="7"/>
  <c r="BH462" i="7"/>
  <c r="BG462" i="7"/>
  <c r="BG430" i="7"/>
  <c r="BH430" i="7" s="1"/>
  <c r="BG292" i="7"/>
  <c r="BH292" i="7" s="1"/>
  <c r="BH66" i="7"/>
  <c r="BG66" i="7"/>
  <c r="BG306" i="7"/>
  <c r="BH306" i="7"/>
  <c r="BH55" i="7"/>
  <c r="BG55" i="7"/>
  <c r="BH336" i="7"/>
  <c r="BG336" i="7"/>
  <c r="BG71" i="7"/>
  <c r="BH71" i="7" s="1"/>
  <c r="BG74" i="7"/>
  <c r="BH74" i="7"/>
  <c r="BH443" i="7"/>
  <c r="BG443" i="7"/>
  <c r="BG291" i="7"/>
  <c r="BH291" i="7"/>
  <c r="BH321" i="7"/>
  <c r="BG321" i="7"/>
  <c r="BH425" i="7"/>
  <c r="BG425" i="7"/>
  <c r="BG268" i="7"/>
  <c r="BH268" i="7" s="1"/>
  <c r="BG244" i="7"/>
  <c r="BH244" i="7" s="1"/>
  <c r="BH144" i="7"/>
  <c r="BG144" i="7"/>
  <c r="BG347" i="7"/>
  <c r="BH347" i="7" s="1"/>
  <c r="BH515" i="7"/>
  <c r="BG515" i="7"/>
  <c r="BH409" i="7"/>
  <c r="BG409" i="7"/>
  <c r="BG359" i="7"/>
  <c r="BH359" i="7" s="1"/>
  <c r="BG232" i="7"/>
  <c r="BH232" i="7" s="1"/>
  <c r="BG243" i="7"/>
  <c r="BH243" i="7" s="1"/>
  <c r="BG461" i="7"/>
  <c r="BH461" i="7"/>
  <c r="BH19" i="7"/>
  <c r="BG19" i="7"/>
  <c r="BH539" i="7"/>
  <c r="BG539" i="7"/>
  <c r="BG402" i="7"/>
  <c r="BH402" i="7"/>
  <c r="BG323" i="7"/>
  <c r="BH323" i="7" s="1"/>
  <c r="BH460" i="7"/>
  <c r="BG460" i="7"/>
  <c r="BG255" i="7"/>
  <c r="BH255" i="7" s="1"/>
  <c r="BH307" i="7"/>
  <c r="BG307" i="7"/>
  <c r="BG279" i="7"/>
  <c r="BH279" i="7" s="1"/>
  <c r="BG272" i="7"/>
  <c r="BH272" i="7" s="1"/>
  <c r="BG47" i="7"/>
  <c r="BH47" i="7" s="1"/>
  <c r="BG178" i="7"/>
  <c r="BH178" i="7" s="1"/>
  <c r="BG498" i="7"/>
  <c r="BH498" i="7" s="1"/>
  <c r="BH249" i="7"/>
  <c r="BG249" i="7"/>
  <c r="BH319" i="7"/>
  <c r="BG319" i="7"/>
  <c r="BG540" i="7"/>
  <c r="BH540" i="7" s="1"/>
  <c r="BG534" i="7"/>
  <c r="BH534" i="7" s="1"/>
  <c r="BH415" i="7"/>
  <c r="BG415" i="7"/>
  <c r="BG457" i="7"/>
  <c r="BH457" i="7"/>
  <c r="BH230" i="7"/>
  <c r="BG230" i="7"/>
  <c r="BH225" i="7"/>
  <c r="BG225" i="7"/>
  <c r="BG374" i="7"/>
  <c r="BH374" i="7" s="1"/>
  <c r="BG254" i="7"/>
  <c r="BH254" i="7" s="1"/>
  <c r="BH274" i="7"/>
  <c r="BG274" i="7"/>
  <c r="BG158" i="7"/>
  <c r="BH158" i="7" s="1"/>
  <c r="BH400" i="7"/>
  <c r="BG400" i="7"/>
  <c r="BG332" i="7"/>
  <c r="BH332" i="7" s="1"/>
  <c r="BG235" i="7"/>
  <c r="BH235" i="7" s="1"/>
  <c r="BG45" i="7"/>
  <c r="BH45" i="7" s="1"/>
  <c r="BG163" i="7"/>
  <c r="BH163" i="7" s="1"/>
  <c r="BG327" i="7"/>
  <c r="BH327" i="7"/>
  <c r="BH516" i="7"/>
  <c r="BG516" i="7"/>
  <c r="BH491" i="7"/>
  <c r="BG491" i="7"/>
  <c r="BG373" i="7"/>
  <c r="BH373" i="7" s="1"/>
  <c r="BG503" i="7"/>
  <c r="BH503" i="7" s="1"/>
  <c r="BH224" i="7"/>
  <c r="BG224" i="7"/>
  <c r="BG362" i="7"/>
  <c r="BH362" i="7" s="1"/>
  <c r="BH238" i="7"/>
  <c r="BG238" i="7"/>
  <c r="BH100" i="7"/>
  <c r="BG100" i="7"/>
  <c r="BG99" i="7"/>
  <c r="BH99" i="7" s="1"/>
  <c r="BG237" i="7"/>
  <c r="BH237" i="7"/>
  <c r="BH157" i="7"/>
  <c r="BG157" i="7"/>
  <c r="BG146" i="7"/>
  <c r="BH146" i="7" s="1"/>
  <c r="BH85" i="7"/>
  <c r="BG85" i="7"/>
  <c r="BH454" i="7"/>
  <c r="BG454" i="7"/>
  <c r="BG172" i="7"/>
  <c r="BH172" i="7" s="1"/>
  <c r="BG164" i="7"/>
  <c r="BH164" i="7"/>
  <c r="BH170" i="7"/>
  <c r="BG170" i="7"/>
  <c r="BG11" i="7"/>
  <c r="BH11" i="7" s="1"/>
  <c r="BH7" i="7"/>
  <c r="BG7" i="7"/>
  <c r="BG48" i="7"/>
  <c r="BH48" i="7" s="1"/>
  <c r="BG106" i="7"/>
  <c r="BH106" i="7"/>
  <c r="BG371" i="7"/>
  <c r="BH371" i="7" s="1"/>
  <c r="BH353" i="7"/>
  <c r="BG353" i="7"/>
  <c r="BG474" i="7"/>
  <c r="BH474" i="7" s="1"/>
  <c r="BH145" i="7"/>
  <c r="BG145" i="7"/>
  <c r="BH492" i="7"/>
  <c r="BG492" i="7"/>
  <c r="BG510" i="7"/>
  <c r="BH510" i="7" s="1"/>
  <c r="BG341" i="7"/>
  <c r="BH341" i="7" s="1"/>
  <c r="BH459" i="7"/>
  <c r="BG459" i="7"/>
  <c r="BG298" i="7"/>
  <c r="BH298" i="7"/>
  <c r="BG273" i="7"/>
  <c r="BH273" i="7" s="1"/>
  <c r="BH357" i="7"/>
  <c r="BG357" i="7"/>
  <c r="BG98" i="7"/>
  <c r="BH98" i="7" s="1"/>
  <c r="BG151" i="7"/>
  <c r="BH151" i="7"/>
  <c r="BH388" i="7"/>
  <c r="BG388" i="7"/>
  <c r="BG5" i="7"/>
  <c r="BH5" i="7"/>
  <c r="BH383" i="7"/>
  <c r="BG383" i="7"/>
  <c r="BH451" i="7"/>
  <c r="BG451" i="7"/>
  <c r="BG522" i="7"/>
  <c r="BH522" i="7" s="1"/>
  <c r="BG504" i="7"/>
  <c r="BH504" i="7" s="1"/>
  <c r="BH266" i="7"/>
  <c r="BG266" i="7"/>
  <c r="BG261" i="7"/>
  <c r="BH261" i="7" s="1"/>
  <c r="BH387" i="7"/>
  <c r="BG387" i="7"/>
  <c r="BH278" i="7"/>
  <c r="BG278" i="7"/>
  <c r="BG65" i="7"/>
  <c r="BH65" i="7" s="1"/>
  <c r="BG527" i="7"/>
  <c r="BH527" i="7" s="1"/>
  <c r="BG335" i="7"/>
  <c r="BH335" i="7" s="1"/>
  <c r="BG73" i="7"/>
  <c r="BH73" i="7" s="1"/>
  <c r="BH395" i="7"/>
  <c r="BG395" i="7"/>
  <c r="BH260" i="7"/>
  <c r="BG260" i="7"/>
  <c r="BG419" i="7"/>
  <c r="BH419" i="7" s="1"/>
  <c r="BG290" i="7"/>
  <c r="BH290" i="7"/>
  <c r="BH236" i="7"/>
  <c r="BG236" i="7"/>
  <c r="BG86" i="7"/>
  <c r="BH86" i="7" s="1"/>
  <c r="BG320" i="7"/>
  <c r="BH320" i="7" s="1"/>
  <c r="BH49" i="7"/>
  <c r="BG49" i="7"/>
  <c r="BG379" i="7"/>
  <c r="BH379" i="7" s="1"/>
  <c r="BG40" i="7"/>
  <c r="BH40" i="7"/>
  <c r="BH427" i="7"/>
  <c r="BG427" i="7"/>
  <c r="BG367" i="7"/>
  <c r="BH367" i="7" s="1"/>
  <c r="BH431" i="7"/>
  <c r="BG431" i="7"/>
  <c r="BG401" i="7"/>
  <c r="BH401" i="7" s="1"/>
  <c r="BG345" i="7"/>
  <c r="BH345" i="7" s="1"/>
  <c r="BG326" i="7"/>
  <c r="BH326" i="7"/>
  <c r="BH311" i="7"/>
  <c r="BG311" i="7"/>
  <c r="BG231" i="7"/>
  <c r="BH231" i="7" s="1"/>
  <c r="BH541" i="7"/>
  <c r="BG541" i="7"/>
  <c r="BH469" i="7"/>
  <c r="BG469" i="7"/>
  <c r="BG305" i="7"/>
  <c r="BH305" i="7" s="1"/>
  <c r="BG390" i="7"/>
  <c r="BH390" i="7" s="1"/>
  <c r="BH520" i="7"/>
  <c r="BG520" i="7"/>
  <c r="BG226" i="7"/>
  <c r="BH226" i="7" s="1"/>
  <c r="BH343" i="7"/>
  <c r="BG343" i="7"/>
  <c r="BH220" i="7"/>
  <c r="BG220" i="7"/>
  <c r="BG214" i="7"/>
  <c r="BH214" i="7" s="1"/>
  <c r="BG67" i="7"/>
  <c r="BH67" i="7" s="1"/>
  <c r="BH93" i="7"/>
  <c r="BG93" i="7"/>
  <c r="BG59" i="7"/>
  <c r="BH59" i="7" s="1"/>
  <c r="BH112" i="7"/>
  <c r="BG112" i="7"/>
  <c r="BG26" i="7"/>
  <c r="BH26" i="7" s="1"/>
  <c r="BG487" i="6"/>
  <c r="BH487" i="6" s="1"/>
  <c r="BG450" i="6"/>
  <c r="BH450" i="6" s="1"/>
  <c r="BG456" i="6"/>
  <c r="BH456" i="6" s="1"/>
  <c r="BG511" i="6"/>
  <c r="BH511" i="6" s="1"/>
  <c r="BG198" i="6"/>
  <c r="BH198" i="6" s="1"/>
  <c r="BG457" i="6"/>
  <c r="BH457" i="6" s="1"/>
  <c r="BG479" i="6"/>
  <c r="BH479" i="6" s="1"/>
  <c r="BG532" i="6"/>
  <c r="BH532" i="6" s="1"/>
  <c r="BG313" i="6"/>
  <c r="BH313" i="6" s="1"/>
  <c r="BG372" i="6"/>
  <c r="BH372" i="6" s="1"/>
  <c r="BG242" i="6"/>
  <c r="BH242" i="6" s="1"/>
  <c r="BG245" i="6"/>
  <c r="BH245" i="6" s="1"/>
  <c r="BG349" i="6"/>
  <c r="BH349" i="6" s="1"/>
  <c r="BG203" i="6"/>
  <c r="BH203" i="6" s="1"/>
  <c r="BG16" i="6"/>
  <c r="BH16" i="6"/>
  <c r="BG216" i="6"/>
  <c r="BH216" i="6" s="1"/>
  <c r="BG48" i="6"/>
  <c r="BH48" i="6" s="1"/>
  <c r="BG83" i="6"/>
  <c r="BH83" i="6" s="1"/>
  <c r="BG41" i="6"/>
  <c r="BH41" i="6" s="1"/>
  <c r="BG469" i="6"/>
  <c r="BH469" i="6" s="1"/>
  <c r="BG432" i="6"/>
  <c r="BH432" i="6" s="1"/>
  <c r="BG496" i="6"/>
  <c r="BH496" i="6" s="1"/>
  <c r="BG533" i="6"/>
  <c r="BH533" i="6" s="1"/>
  <c r="BG442" i="6"/>
  <c r="BH442" i="6" s="1"/>
  <c r="BG463" i="6"/>
  <c r="BH463" i="6" s="1"/>
  <c r="BG272" i="6"/>
  <c r="BH272" i="6" s="1"/>
  <c r="BG312" i="6"/>
  <c r="BH312" i="6" s="1"/>
  <c r="BG320" i="6"/>
  <c r="BH320" i="6" s="1"/>
  <c r="BG324" i="6"/>
  <c r="BH324" i="6" s="1"/>
  <c r="BG207" i="6"/>
  <c r="BH207" i="6" s="1"/>
  <c r="BG235" i="6"/>
  <c r="BH235" i="6" s="1"/>
  <c r="BG199" i="6"/>
  <c r="BH199" i="6" s="1"/>
  <c r="BG13" i="6"/>
  <c r="BH13" i="6" s="1"/>
  <c r="BG204" i="6"/>
  <c r="BH204" i="6" s="1"/>
  <c r="BG12" i="6"/>
  <c r="BH12" i="6" s="1"/>
  <c r="BG79" i="6"/>
  <c r="BH79" i="6" s="1"/>
  <c r="BG132" i="6"/>
  <c r="BH132" i="6" s="1"/>
  <c r="BG40" i="6"/>
  <c r="BH40" i="6" s="1"/>
  <c r="BG451" i="6"/>
  <c r="BH451" i="6" s="1"/>
  <c r="BG323" i="6"/>
  <c r="BH323" i="6" s="1"/>
  <c r="BG420" i="6"/>
  <c r="BH420" i="6" s="1"/>
  <c r="BG244" i="6"/>
  <c r="BH244" i="6" s="1"/>
  <c r="BG402" i="6"/>
  <c r="BH402" i="6" s="1"/>
  <c r="BG131" i="6"/>
  <c r="BH131" i="6" s="1"/>
  <c r="BG214" i="6"/>
  <c r="BH214" i="6" s="1"/>
  <c r="BG191" i="6"/>
  <c r="BH191" i="6" s="1"/>
  <c r="BG105" i="6"/>
  <c r="BH105" i="6" s="1"/>
  <c r="BG10" i="6"/>
  <c r="BH10" i="6" s="1"/>
  <c r="BG107" i="6"/>
  <c r="BH107" i="6" s="1"/>
  <c r="BG55" i="6"/>
  <c r="BH55" i="6" s="1"/>
  <c r="BG348" i="6"/>
  <c r="BH348" i="6"/>
  <c r="BG528" i="6"/>
  <c r="BH528" i="6" s="1"/>
  <c r="BG186" i="6"/>
  <c r="BH186" i="6" s="1"/>
  <c r="BG444" i="6"/>
  <c r="BH444" i="6" s="1"/>
  <c r="BG162" i="6"/>
  <c r="BH162" i="6" s="1"/>
  <c r="BG85" i="6"/>
  <c r="BH85" i="6" s="1"/>
  <c r="BG104" i="6"/>
  <c r="BH104" i="6"/>
  <c r="BG7" i="6"/>
  <c r="BH7" i="6" s="1"/>
  <c r="BG106" i="6"/>
  <c r="BH106" i="6" s="1"/>
  <c r="BG287" i="6"/>
  <c r="BH287" i="6" s="1"/>
  <c r="BG424" i="6"/>
  <c r="BH424" i="6" s="1"/>
  <c r="BG126" i="6"/>
  <c r="BH126" i="6" s="1"/>
  <c r="BG37" i="6"/>
  <c r="BH37" i="6" s="1"/>
  <c r="BG277" i="6"/>
  <c r="BH277" i="6" s="1"/>
  <c r="BG355" i="6"/>
  <c r="BH355" i="6" s="1"/>
  <c r="BG433" i="6"/>
  <c r="BH433" i="6" s="1"/>
  <c r="BG396" i="6"/>
  <c r="BH396" i="6" s="1"/>
  <c r="BG229" i="6"/>
  <c r="BH229" i="6" s="1"/>
  <c r="BG156" i="6"/>
  <c r="BH156" i="6" s="1"/>
  <c r="BG407" i="6"/>
  <c r="BH407" i="6" s="1"/>
  <c r="BG46" i="6"/>
  <c r="BH46" i="6" s="1"/>
  <c r="BG275" i="6"/>
  <c r="BH275" i="6" s="1"/>
  <c r="BG343" i="6"/>
  <c r="BH343" i="6" s="1"/>
  <c r="BG378" i="6"/>
  <c r="BH378" i="6" s="1"/>
  <c r="BG336" i="6"/>
  <c r="BH336" i="6" s="1"/>
  <c r="BG251" i="6"/>
  <c r="BH251" i="6" s="1"/>
  <c r="BG113" i="6"/>
  <c r="BH113" i="6" s="1"/>
  <c r="BG43" i="6"/>
  <c r="BH43" i="6" s="1"/>
  <c r="BG120" i="6"/>
  <c r="BH120" i="6" s="1"/>
  <c r="BG253" i="6"/>
  <c r="BH253" i="6" s="1"/>
  <c r="BG174" i="6"/>
  <c r="BH174" i="6" s="1"/>
  <c r="BG342" i="6"/>
  <c r="BH342" i="6" s="1"/>
  <c r="BG11" i="6"/>
  <c r="BH11" i="6" s="1"/>
  <c r="BG305" i="6"/>
  <c r="BH305" i="6" s="1"/>
  <c r="BG59" i="6"/>
  <c r="BH59" i="6" s="1"/>
  <c r="BG379" i="6"/>
  <c r="BH379" i="6" s="1"/>
  <c r="BG337" i="6"/>
  <c r="BH337" i="6" s="1"/>
  <c r="BG307" i="6"/>
  <c r="BH307" i="6" s="1"/>
  <c r="BG309" i="6"/>
  <c r="BH309" i="6" s="1"/>
  <c r="BG498" i="6"/>
  <c r="BH498" i="6" s="1"/>
  <c r="BG295" i="6"/>
  <c r="BH295" i="6" s="1"/>
  <c r="BG384" i="6"/>
  <c r="BH384" i="6" s="1"/>
  <c r="BG240" i="6"/>
  <c r="BH240" i="6" s="1"/>
  <c r="BG252" i="6"/>
  <c r="BH252" i="6" s="1"/>
  <c r="BG173" i="6"/>
  <c r="BH173" i="6" s="1"/>
  <c r="BG279" i="6"/>
  <c r="BH279" i="6" s="1"/>
  <c r="BG119" i="6"/>
  <c r="BH119" i="6" s="1"/>
  <c r="BG53" i="6"/>
  <c r="BH53" i="6" s="1"/>
  <c r="BG91" i="6"/>
  <c r="BH91" i="6" s="1"/>
  <c r="BG408" i="6"/>
  <c r="BH408" i="6" s="1"/>
  <c r="BG112" i="6"/>
  <c r="BH112" i="6" s="1"/>
  <c r="BG23" i="6"/>
  <c r="BH23" i="6" s="1"/>
  <c r="BG276" i="6"/>
  <c r="BH276" i="6" s="1"/>
  <c r="BG541" i="6"/>
  <c r="BH541" i="6" s="1"/>
  <c r="BG504" i="6"/>
  <c r="BH504" i="6" s="1"/>
  <c r="BG270" i="6"/>
  <c r="BH270" i="6" s="1"/>
  <c r="BG211" i="6"/>
  <c r="BH211" i="6" s="1"/>
  <c r="BG481" i="6"/>
  <c r="BH481" i="6" s="1"/>
  <c r="BG223" i="6"/>
  <c r="BH223" i="6" s="1"/>
  <c r="BG265" i="6"/>
  <c r="BH265" i="6" s="1"/>
  <c r="BG102" i="6"/>
  <c r="BH102" i="6" s="1"/>
  <c r="BG144" i="6"/>
  <c r="BH144" i="6" s="1"/>
  <c r="BG114" i="6"/>
  <c r="BH114" i="6" s="1"/>
  <c r="BG90" i="6"/>
  <c r="BH90" i="6" s="1"/>
  <c r="BG218" i="6"/>
  <c r="BH218" i="6" s="1"/>
  <c r="BG52" i="6"/>
  <c r="BH52" i="6" s="1"/>
  <c r="BG89" i="6"/>
  <c r="BH89" i="6" s="1"/>
  <c r="BG77" i="6"/>
  <c r="BH77" i="6" s="1"/>
  <c r="BG22" i="6"/>
  <c r="BH22" i="6" s="1"/>
  <c r="BG367" i="6"/>
  <c r="BH367" i="6" s="1"/>
  <c r="BG414" i="6"/>
  <c r="BH414" i="6" s="1"/>
  <c r="BG438" i="6"/>
  <c r="BH438" i="6" s="1"/>
  <c r="BG258" i="6"/>
  <c r="BH258" i="6" s="1"/>
  <c r="BG185" i="6"/>
  <c r="BH185" i="6" s="1"/>
  <c r="BG47" i="6"/>
  <c r="BH47" i="6" s="1"/>
  <c r="BG415" i="6"/>
  <c r="BH415" i="6" s="1"/>
  <c r="BG493" i="6"/>
  <c r="BH493" i="6" s="1"/>
  <c r="BG282" i="6"/>
  <c r="BH282" i="6" s="1"/>
  <c r="BG200" i="6"/>
  <c r="BH200" i="6" s="1"/>
  <c r="BG155" i="6"/>
  <c r="BH155" i="6" s="1"/>
  <c r="BG5" i="6"/>
  <c r="BH5" i="6"/>
  <c r="BG397" i="6"/>
  <c r="BH397" i="6" s="1"/>
  <c r="BG478" i="6"/>
  <c r="BH478" i="6" s="1"/>
  <c r="BG360" i="6"/>
  <c r="BH360" i="6" s="1"/>
  <c r="BG243" i="6"/>
  <c r="BH243" i="6" s="1"/>
  <c r="BG250" i="6"/>
  <c r="BH250" i="6" s="1"/>
  <c r="BG289" i="6"/>
  <c r="BH289" i="6" s="1"/>
  <c r="BG4" i="6"/>
  <c r="BH4" i="6" s="1"/>
  <c r="BA1" i="6"/>
  <c r="BG514" i="6"/>
  <c r="BH514" i="6" s="1"/>
  <c r="BG319" i="6"/>
  <c r="BH319" i="6" s="1"/>
  <c r="BG510" i="6"/>
  <c r="BH510" i="6" s="1"/>
  <c r="BG301" i="6"/>
  <c r="BH301" i="6" s="1"/>
  <c r="BG540" i="6"/>
  <c r="BH540" i="6" s="1"/>
  <c r="BG283" i="6"/>
  <c r="BH283" i="6" s="1"/>
  <c r="BG266" i="6"/>
  <c r="BH266" i="6" s="1"/>
  <c r="BG522" i="6"/>
  <c r="BH522" i="6" s="1"/>
  <c r="BG492" i="6"/>
  <c r="BH492" i="6" s="1"/>
  <c r="BG284" i="6"/>
  <c r="BH284" i="6" s="1"/>
  <c r="BG497" i="6"/>
  <c r="BH497" i="6" s="1"/>
  <c r="BG300" i="6"/>
  <c r="BH300" i="6" s="1"/>
  <c r="BG143" i="6"/>
  <c r="BH143" i="6" s="1"/>
  <c r="BG523" i="6"/>
  <c r="BH523" i="6" s="1"/>
  <c r="BG486" i="6"/>
  <c r="BH486" i="6" s="1"/>
  <c r="BG474" i="6"/>
  <c r="BH474" i="6" s="1"/>
  <c r="BG535" i="6"/>
  <c r="BH535" i="6" s="1"/>
  <c r="BG241" i="6"/>
  <c r="BH241" i="6" s="1"/>
  <c r="BG516" i="6"/>
  <c r="BH516" i="6" s="1"/>
  <c r="BG194" i="6"/>
  <c r="BH194" i="6" s="1"/>
  <c r="BG236" i="6"/>
  <c r="BH236" i="6" s="1"/>
  <c r="BG340" i="6"/>
  <c r="BH340" i="6" s="1"/>
  <c r="BG101" i="6"/>
  <c r="BH101" i="6" s="1"/>
  <c r="BG49" i="6"/>
  <c r="BH49" i="6" s="1"/>
  <c r="BG288" i="6"/>
  <c r="BH288" i="6"/>
  <c r="BG84" i="6"/>
  <c r="BH84" i="6" s="1"/>
  <c r="BG148" i="6"/>
  <c r="BH148" i="6" s="1"/>
  <c r="BG73" i="6"/>
  <c r="BH73" i="6" s="1"/>
  <c r="BG347" i="6"/>
  <c r="BH347" i="6" s="1"/>
  <c r="BG19" i="6"/>
  <c r="BH19" i="6" s="1"/>
  <c r="BG517" i="6"/>
  <c r="BH517" i="6" s="1"/>
  <c r="BG233" i="6"/>
  <c r="BH233" i="6" s="1"/>
  <c r="BG439" i="6"/>
  <c r="BH439" i="6"/>
  <c r="BG454" i="6"/>
  <c r="BH454" i="6" s="1"/>
  <c r="BG331" i="6"/>
  <c r="BH331" i="6" s="1"/>
  <c r="BG505" i="6"/>
  <c r="BH505" i="6" s="1"/>
  <c r="BG468" i="6"/>
  <c r="BH468" i="6" s="1"/>
  <c r="BG212" i="6"/>
  <c r="BH212" i="6" s="1"/>
  <c r="BG480" i="6"/>
  <c r="BH480" i="6" s="1"/>
  <c r="BG222" i="6"/>
  <c r="BH222" i="6" s="1"/>
  <c r="BG373" i="6"/>
  <c r="BH373" i="6" s="1"/>
  <c r="BG374" i="6"/>
  <c r="BH374" i="6" s="1"/>
  <c r="BG409" i="6"/>
  <c r="BH409" i="6" s="1"/>
  <c r="BG205" i="6"/>
  <c r="BH205" i="6" s="1"/>
  <c r="BG17" i="6"/>
  <c r="BH17" i="6" s="1"/>
  <c r="BG217" i="6"/>
  <c r="BH217" i="6" s="1"/>
  <c r="BG82" i="6"/>
  <c r="BH82" i="6" s="1"/>
  <c r="BG76" i="6"/>
  <c r="BH76" i="6" s="1"/>
  <c r="BH377" i="1"/>
  <c r="BH124" i="1"/>
  <c r="BH261" i="1"/>
  <c r="BG328" i="1"/>
  <c r="BH328" i="1" s="1"/>
  <c r="BH285" i="1"/>
  <c r="BH125" i="1"/>
  <c r="BH512" i="1"/>
  <c r="BG160" i="1"/>
  <c r="BH160" i="1" s="1"/>
  <c r="BH361" i="1"/>
  <c r="BH197" i="1"/>
  <c r="BG179" i="1"/>
  <c r="BH179" i="1" s="1"/>
  <c r="BG530" i="1"/>
  <c r="BH530" i="1" s="1"/>
  <c r="BH167" i="1"/>
  <c r="BH235" i="1"/>
  <c r="BG127" i="1"/>
  <c r="BH127" i="1" s="1"/>
  <c r="BG57" i="1"/>
  <c r="BH57" i="1" s="1"/>
  <c r="BH296" i="1"/>
  <c r="BH175" i="1"/>
  <c r="BG173" i="1"/>
  <c r="BH173" i="1" s="1"/>
  <c r="BH406" i="1"/>
  <c r="BH423" i="1"/>
  <c r="BH10" i="1"/>
  <c r="BG488" i="1"/>
  <c r="BH488" i="1" s="1"/>
  <c r="BH518" i="1"/>
  <c r="BH147" i="1"/>
  <c r="BG152" i="1"/>
  <c r="BH152" i="1" s="1"/>
  <c r="BG161" i="1"/>
  <c r="BH161" i="1" s="1"/>
  <c r="BH314" i="1"/>
  <c r="BG130" i="1"/>
  <c r="BH130" i="1" s="1"/>
  <c r="BH531" i="1"/>
  <c r="BH339" i="1"/>
  <c r="BG148" i="1"/>
  <c r="BH148" i="1" s="1"/>
  <c r="BG242" i="1"/>
  <c r="BH242" i="1" s="1"/>
  <c r="BG297" i="1"/>
  <c r="BH297" i="1" s="1"/>
  <c r="BH131" i="1"/>
  <c r="BH88" i="1"/>
  <c r="BG123" i="1"/>
  <c r="BH123" i="1" s="1"/>
  <c r="BG102" i="1"/>
  <c r="BH102" i="1" s="1"/>
  <c r="BH462" i="1"/>
  <c r="BH399" i="1"/>
  <c r="BH379" i="1"/>
  <c r="BG446" i="1"/>
  <c r="BH446" i="1" s="1"/>
  <c r="BH391" i="1"/>
  <c r="BG28" i="1"/>
  <c r="BH28" i="1" s="1"/>
  <c r="BG149" i="1"/>
  <c r="BH149" i="1" s="1"/>
  <c r="BH441" i="1"/>
  <c r="BH485" i="1"/>
  <c r="BH513" i="1"/>
  <c r="BG536" i="1"/>
  <c r="BH536" i="1" s="1"/>
  <c r="BH515" i="1"/>
  <c r="BH153" i="1"/>
  <c r="BG431" i="1"/>
  <c r="BH431" i="1" s="1"/>
  <c r="BH318" i="1"/>
  <c r="BG349" i="1"/>
  <c r="BH349" i="1" s="1"/>
  <c r="BG448" i="1"/>
  <c r="BH448" i="1" s="1"/>
  <c r="BG210" i="1"/>
  <c r="BH210" i="1" s="1"/>
  <c r="BH416" i="1"/>
  <c r="BH414" i="1"/>
  <c r="BH284" i="1"/>
  <c r="BG465" i="1"/>
  <c r="BH465" i="1" s="1"/>
  <c r="BG92" i="1"/>
  <c r="BH92" i="1" s="1"/>
  <c r="BG71" i="1"/>
  <c r="BH71" i="1" s="1"/>
  <c r="BG209" i="1"/>
  <c r="BH209" i="1" s="1"/>
  <c r="BH280" i="1"/>
  <c r="BH176" i="1"/>
  <c r="BH367" i="1"/>
  <c r="BH279" i="1"/>
  <c r="BG76" i="1"/>
  <c r="BH76" i="1" s="1"/>
  <c r="BG143" i="1"/>
  <c r="BH143" i="1" s="1"/>
  <c r="BG162" i="1"/>
  <c r="BH162" i="1" s="1"/>
  <c r="BG151" i="1"/>
  <c r="BH151" i="1" s="1"/>
  <c r="BG478" i="1"/>
  <c r="BH478" i="1" s="1"/>
  <c r="BG266" i="1"/>
  <c r="BH266" i="1" s="1"/>
  <c r="BG497" i="1"/>
  <c r="BH497" i="1" s="1"/>
  <c r="BG169" i="1"/>
  <c r="BH169" i="1" s="1"/>
  <c r="BG535" i="1"/>
  <c r="BH535" i="1" s="1"/>
  <c r="BG517" i="1"/>
  <c r="BH517" i="1" s="1"/>
  <c r="BH404" i="1"/>
  <c r="BG455" i="1"/>
  <c r="BH455" i="1" s="1"/>
  <c r="BG257" i="1"/>
  <c r="BH257" i="1" s="1"/>
  <c r="BG263" i="1"/>
  <c r="BH263" i="1" s="1"/>
  <c r="BG443" i="1"/>
  <c r="BH443" i="1" s="1"/>
  <c r="BG62" i="1"/>
  <c r="BH62" i="1" s="1"/>
  <c r="BH99" i="1"/>
  <c r="BH31" i="1"/>
  <c r="BG449" i="1"/>
  <c r="BH449" i="1" s="1"/>
  <c r="BG256" i="1"/>
  <c r="BH256" i="1" s="1"/>
  <c r="BG262" i="1"/>
  <c r="BH262" i="1" s="1"/>
  <c r="BG61" i="1"/>
  <c r="BH61" i="1" s="1"/>
  <c r="BH428" i="1"/>
  <c r="BH17" i="1"/>
  <c r="BG39" i="1"/>
  <c r="BH39" i="1" s="1"/>
  <c r="BG385" i="1"/>
  <c r="BH385" i="1" s="1"/>
  <c r="BG371" i="1"/>
  <c r="BH371" i="1" s="1"/>
  <c r="BG541" i="1"/>
  <c r="BH541" i="1" s="1"/>
  <c r="BG510" i="1"/>
  <c r="BH510" i="1" s="1"/>
  <c r="BG304" i="1"/>
  <c r="BH304" i="1" s="1"/>
  <c r="BG358" i="1"/>
  <c r="BH358" i="1" s="1"/>
  <c r="BG248" i="1"/>
  <c r="BH248" i="1" s="1"/>
  <c r="BG532" i="1"/>
  <c r="BH532" i="1" s="1"/>
  <c r="BG116" i="1"/>
  <c r="BH116" i="1" s="1"/>
  <c r="BG498" i="1"/>
  <c r="BH498" i="1" s="1"/>
  <c r="BG481" i="1"/>
  <c r="BH481" i="1" s="1"/>
  <c r="BG502" i="1"/>
  <c r="BH502" i="1" s="1"/>
  <c r="BG504" i="1"/>
  <c r="BH504" i="1" s="1"/>
  <c r="BG220" i="1"/>
  <c r="BH220" i="1" s="1"/>
  <c r="BG86" i="1"/>
  <c r="BH86" i="1" s="1"/>
  <c r="BG112" i="1"/>
  <c r="BH112" i="1" s="1"/>
  <c r="BG234" i="1"/>
  <c r="BH234" i="1" s="1"/>
  <c r="BG249" i="1"/>
  <c r="BH249" i="1" s="1"/>
  <c r="BG192" i="1"/>
  <c r="BH192" i="1" s="1"/>
  <c r="BG253" i="1"/>
  <c r="BH253" i="1" s="1"/>
  <c r="BG193" i="1"/>
  <c r="BH193" i="1" s="1"/>
  <c r="BG115" i="1"/>
  <c r="BH115" i="1" s="1"/>
  <c r="BG499" i="1"/>
  <c r="BH499" i="1" s="1"/>
  <c r="BG342" i="1"/>
  <c r="BH342" i="1" s="1"/>
  <c r="BG366" i="1"/>
  <c r="BH366" i="1" s="1"/>
  <c r="BG505" i="1"/>
  <c r="BH505" i="1" s="1"/>
  <c r="BG479" i="1"/>
  <c r="BH479" i="1" s="1"/>
  <c r="BG294" i="1"/>
  <c r="BH294" i="1" s="1"/>
  <c r="BG240" i="1"/>
  <c r="BH240" i="1" s="1"/>
  <c r="BG501" i="1"/>
  <c r="BH501" i="1" s="1"/>
  <c r="BG211" i="1"/>
  <c r="BH211" i="1" s="1"/>
  <c r="BG47" i="1"/>
  <c r="BH47" i="1" s="1"/>
  <c r="BG174" i="1"/>
  <c r="BH174" i="1" s="1"/>
  <c r="BG89" i="1"/>
  <c r="BH89" i="1" s="1"/>
  <c r="BG456" i="1"/>
  <c r="BH456" i="1" s="1"/>
  <c r="BG540" i="1"/>
  <c r="BH540" i="1" s="1"/>
  <c r="BG330" i="1"/>
  <c r="BH330" i="1" s="1"/>
  <c r="BG474" i="1"/>
  <c r="BH474" i="1" s="1"/>
  <c r="BG269" i="1"/>
  <c r="BH269" i="1" s="1"/>
  <c r="BG336" i="1"/>
  <c r="BH336" i="1" s="1"/>
  <c r="BG201" i="1"/>
  <c r="BH201" i="1" s="1"/>
  <c r="BG207" i="1"/>
  <c r="BH207" i="1" s="1"/>
  <c r="BG353" i="1"/>
  <c r="BH353" i="1" s="1"/>
  <c r="BG80" i="1"/>
  <c r="BH80" i="1" s="1"/>
  <c r="BG46" i="1"/>
  <c r="BH46" i="1" s="1"/>
  <c r="BG133" i="1"/>
  <c r="BH133" i="1" s="1"/>
  <c r="BG9" i="1"/>
  <c r="BH9" i="1" s="1"/>
  <c r="BG469" i="1"/>
  <c r="BH469" i="1" s="1"/>
  <c r="BG490" i="1"/>
  <c r="BH490" i="1" s="1"/>
  <c r="BG271" i="1"/>
  <c r="BH271" i="1" s="1"/>
  <c r="BG219" i="1"/>
  <c r="BH219" i="1" s="1"/>
  <c r="BG60" i="1"/>
  <c r="BH60" i="1" s="1"/>
  <c r="BG232" i="1"/>
  <c r="BH232" i="1" s="1"/>
  <c r="BG233" i="1"/>
  <c r="BH233" i="1" s="1"/>
  <c r="BG6" i="1"/>
  <c r="BH6" i="1" s="1"/>
  <c r="BG134" i="1"/>
  <c r="BH134" i="1" s="1"/>
  <c r="BG311" i="1"/>
  <c r="BH311" i="1" s="1"/>
  <c r="BG426" i="1"/>
  <c r="BH426" i="1" s="1"/>
  <c r="BG438" i="1"/>
  <c r="BH438" i="1" s="1"/>
  <c r="BG247" i="1"/>
  <c r="BH247" i="1" s="1"/>
  <c r="BG295" i="1"/>
  <c r="BH295" i="1" s="1"/>
  <c r="BG492" i="1"/>
  <c r="BH492" i="1" s="1"/>
  <c r="BG337" i="1"/>
  <c r="BH337" i="1" s="1"/>
  <c r="BG218" i="1"/>
  <c r="BH218" i="1" s="1"/>
  <c r="BG335" i="1"/>
  <c r="BH335" i="1" s="1"/>
  <c r="BG35" i="1"/>
  <c r="BH35" i="1" s="1"/>
  <c r="BG432" i="1"/>
  <c r="BH432" i="1" s="1"/>
  <c r="BG228" i="1"/>
  <c r="BH228" i="1" s="1"/>
  <c r="BG107" i="1"/>
  <c r="BH107" i="1" s="1"/>
  <c r="BG191" i="1"/>
  <c r="BH191" i="1" s="1"/>
  <c r="BG274" i="1"/>
  <c r="BH274" i="1" s="1"/>
  <c r="BG30" i="1"/>
  <c r="BH30" i="1" s="1"/>
  <c r="BG397" i="1"/>
  <c r="BH397" i="1" s="1"/>
  <c r="BG409" i="1"/>
  <c r="BH409" i="1" s="1"/>
  <c r="BG487" i="1"/>
  <c r="BH487" i="1" s="1"/>
  <c r="BG307" i="1"/>
  <c r="BH307" i="1" s="1"/>
  <c r="BG316" i="1"/>
  <c r="BH316" i="1" s="1"/>
  <c r="BG227" i="1"/>
  <c r="BH227" i="1" s="1"/>
  <c r="BG287" i="1"/>
  <c r="BH287" i="1" s="1"/>
  <c r="BG106" i="1"/>
  <c r="BH106" i="1" s="1"/>
  <c r="BG190" i="1"/>
  <c r="BH190" i="1" s="1"/>
  <c r="BG172" i="1"/>
  <c r="BH172" i="1" s="1"/>
  <c r="BG91" i="1"/>
  <c r="BH91" i="1" s="1"/>
  <c r="BG528" i="1"/>
  <c r="BH528" i="1" s="1"/>
  <c r="BG354" i="1"/>
  <c r="BH354" i="1" s="1"/>
  <c r="BG533" i="1"/>
  <c r="BH533" i="1" s="1"/>
  <c r="BG486" i="1"/>
  <c r="BH486" i="1" s="1"/>
  <c r="BG264" i="1"/>
  <c r="BH264" i="1" s="1"/>
  <c r="BG306" i="1"/>
  <c r="BH306" i="1" s="1"/>
  <c r="BG323" i="1"/>
  <c r="BH323" i="1" s="1"/>
  <c r="BG419" i="1"/>
  <c r="BH419" i="1" s="1"/>
  <c r="BG189" i="1"/>
  <c r="BH189" i="1" s="1"/>
  <c r="BG90" i="1"/>
  <c r="BH90" i="1" s="1"/>
  <c r="BG11" i="1"/>
  <c r="BH11" i="1" s="1"/>
  <c r="BG427" i="1"/>
  <c r="BH427" i="1" s="1"/>
  <c r="BG468" i="1"/>
  <c r="BH468" i="1" s="1"/>
  <c r="BG534" i="1"/>
  <c r="BH534" i="1" s="1"/>
  <c r="BG360" i="1"/>
  <c r="BH360" i="1" s="1"/>
  <c r="BG359" i="1"/>
  <c r="BH359" i="1" s="1"/>
  <c r="BG270" i="1"/>
  <c r="BH270" i="1" s="1"/>
  <c r="BG146" i="1"/>
  <c r="BH146" i="1" s="1"/>
  <c r="BG206" i="1"/>
  <c r="BH206" i="1" s="1"/>
  <c r="BG25" i="1"/>
  <c r="BH25" i="1" s="1"/>
  <c r="BG45" i="1"/>
  <c r="BH45" i="1" s="1"/>
  <c r="BG144" i="1"/>
  <c r="BH144" i="1" s="1"/>
  <c r="BG87" i="1"/>
  <c r="BH87" i="1" s="1"/>
  <c r="BG384" i="1"/>
  <c r="BH384" i="1" s="1"/>
  <c r="BG396" i="1"/>
  <c r="BH396" i="1" s="1"/>
  <c r="BG521" i="1"/>
  <c r="BH521" i="1" s="1"/>
  <c r="BG348" i="1"/>
  <c r="BH348" i="1" s="1"/>
  <c r="BG475" i="1"/>
  <c r="BH475" i="1" s="1"/>
  <c r="BG347" i="1"/>
  <c r="BH347" i="1" s="1"/>
  <c r="BG221" i="1"/>
  <c r="BH221" i="1" s="1"/>
  <c r="BG401" i="1"/>
  <c r="BH401" i="1" s="1"/>
  <c r="BG120" i="1"/>
  <c r="BH120" i="1" s="1"/>
  <c r="BG183" i="1"/>
  <c r="BH183" i="1" s="1"/>
  <c r="BG283" i="1"/>
  <c r="BH283" i="1" s="1"/>
  <c r="BG277" i="1"/>
  <c r="BH277" i="1" s="1"/>
  <c r="BG5" i="1"/>
  <c r="BH5" i="1" s="1"/>
  <c r="BG24" i="1"/>
  <c r="BH24" i="1" s="1"/>
  <c r="BG132" i="1"/>
  <c r="BH132" i="1" s="1"/>
  <c r="BG142" i="1"/>
  <c r="BH142" i="1" s="1"/>
  <c r="BG355" i="1"/>
  <c r="BH355" i="1" s="1"/>
  <c r="BG300" i="1"/>
  <c r="BH300" i="1" s="1"/>
  <c r="BG516" i="1"/>
  <c r="BH516" i="1" s="1"/>
  <c r="BG344" i="1"/>
  <c r="BH344" i="1" s="1"/>
  <c r="BG346" i="1"/>
  <c r="BH346" i="1" s="1"/>
  <c r="BG429" i="1"/>
  <c r="BH429" i="1" s="1"/>
  <c r="BG503" i="1"/>
  <c r="BH503" i="1" s="1"/>
  <c r="BG241" i="1"/>
  <c r="BH241" i="1" s="1"/>
  <c r="BG407" i="1"/>
  <c r="BH407" i="1" s="1"/>
  <c r="BG171" i="1"/>
  <c r="BH171" i="1" s="1"/>
  <c r="BG145" i="1"/>
  <c r="BH145" i="1" s="1"/>
  <c r="BG275" i="1"/>
  <c r="BH275" i="1" s="1"/>
  <c r="BG278" i="1"/>
  <c r="BH278" i="1" s="1"/>
  <c r="BG108" i="1"/>
  <c r="BH108" i="1" s="1"/>
  <c r="BG276" i="1"/>
  <c r="BH276" i="1" s="1"/>
  <c r="BG23" i="1"/>
  <c r="BH23" i="1" s="1"/>
  <c r="BG141" i="1"/>
  <c r="BH141" i="1" s="1"/>
  <c r="BG54" i="1"/>
  <c r="BH54" i="1" s="1"/>
  <c r="BG226" i="1"/>
  <c r="BH226" i="1" s="1"/>
  <c r="BG312" i="1"/>
  <c r="BH312" i="1" s="1"/>
  <c r="BG305" i="1"/>
  <c r="BH305" i="1" s="1"/>
  <c r="BG402" i="1"/>
  <c r="BH402" i="1" s="1"/>
  <c r="BG119" i="1"/>
  <c r="BH119" i="1" s="1"/>
  <c r="BG252" i="1"/>
  <c r="BH252" i="1" s="1"/>
  <c r="BG403" i="1"/>
  <c r="BH403" i="1" s="1"/>
  <c r="BG4" i="1"/>
  <c r="BH4" i="1" s="1"/>
  <c r="BA1" i="1"/>
  <c r="BG117" i="1"/>
  <c r="BH117" i="1" s="1"/>
  <c r="BH1" i="7" l="1"/>
  <c r="BH1" i="6"/>
  <c r="BH1" i="1"/>
</calcChain>
</file>

<file path=xl/sharedStrings.xml><?xml version="1.0" encoding="utf-8"?>
<sst xmlns="http://schemas.openxmlformats.org/spreadsheetml/2006/main" count="11055" uniqueCount="827">
  <si>
    <t>ลำดับ</t>
  </si>
  <si>
    <t>ระดับกระทรวง</t>
  </si>
  <si>
    <t>ระดับกรม</t>
  </si>
  <si>
    <t>บริการ</t>
  </si>
  <si>
    <t>ขั้นตอน</t>
  </si>
  <si>
    <t>เอกสาร</t>
  </si>
  <si>
    <t>หน่วยงาน</t>
  </si>
  <si>
    <t>เวลา</t>
  </si>
  <si>
    <t>นาที</t>
  </si>
  <si>
    <t>ค่าบริการ</t>
  </si>
  <si>
    <t>ท้องถิ่น</t>
  </si>
  <si>
    <t>ก่อสร้าง</t>
  </si>
  <si>
    <t>อาคาร</t>
  </si>
  <si>
    <t>ที่ดิน</t>
  </si>
  <si>
    <t>สิ่งปลูกสร้าง</t>
  </si>
  <si>
    <t>เช่า</t>
  </si>
  <si>
    <t>สิ่งแวดล้อม</t>
  </si>
  <si>
    <t>ชดเชยคาร์บอน</t>
  </si>
  <si>
    <t>คาร์บอนฟุตพริ้นท์</t>
  </si>
  <si>
    <t>ไฟฟ้า</t>
  </si>
  <si>
    <t>ประปา</t>
  </si>
  <si>
    <t>พิพาท</t>
  </si>
  <si>
    <t>แรงงาน</t>
  </si>
  <si>
    <t>ขอใบอนุญาต</t>
  </si>
  <si>
    <t>ขอใบรับรอง</t>
  </si>
  <si>
    <t>ขึ้นทะเบียน</t>
  </si>
  <si>
    <t>จดทะเบียน</t>
  </si>
  <si>
    <t>ลงทะเบียน</t>
  </si>
  <si>
    <t>ขอหนังสือรับรอง</t>
  </si>
  <si>
    <t>ขออนุมัติ</t>
  </si>
  <si>
    <t>(ขอ|ออก)ใบแจ้ง</t>
  </si>
  <si>
    <t>(ขอ|ออก)ใบรับแจ้ง</t>
  </si>
  <si>
    <t>(ขอ|ออก).*สำคัญ</t>
  </si>
  <si>
    <t>ขอต่ออายุ</t>
  </si>
  <si>
    <t>ภาษี</t>
  </si>
  <si>
    <t>อากร</t>
  </si>
  <si>
    <t>สืบค้น</t>
  </si>
  <si>
    <t>ค้น บริการ</t>
  </si>
  <si>
    <t>BA</t>
  </si>
  <si>
    <t>BB1</t>
  </si>
  <si>
    <t>BC</t>
  </si>
  <si>
    <t>BD</t>
  </si>
  <si>
    <t>BE</t>
  </si>
  <si>
    <t>BF</t>
  </si>
  <si>
    <t>BG1</t>
  </si>
  <si>
    <t>BG2</t>
  </si>
  <si>
    <t>BG3</t>
  </si>
  <si>
    <t>BH</t>
  </si>
  <si>
    <t>LIC</t>
  </si>
  <si>
    <t>NG1</t>
  </si>
  <si>
    <t>PM</t>
  </si>
  <si>
    <t>RS1</t>
  </si>
  <si>
    <t>GS1</t>
  </si>
  <si>
    <t>GS2</t>
  </si>
  <si>
    <t>TIME</t>
  </si>
  <si>
    <t>FEE</t>
  </si>
  <si>
    <t>DOC</t>
  </si>
  <si>
    <t>RS2</t>
  </si>
  <si>
    <t>SCORE</t>
  </si>
  <si>
    <t>DIFF</t>
  </si>
  <si>
    <t>กระทรวงการคลัง</t>
  </si>
  <si>
    <t>กรมธนารักษ์</t>
  </si>
  <si>
    <t>การขอเช่าที่ดินราชพัสดุเพื่อประกอบการเกษตร</t>
  </si>
  <si>
    <t>66D</t>
  </si>
  <si>
    <t>2</t>
  </si>
  <si>
    <t>การขอเช่าที่ดินราชพัสดุเพื่ออยู่อาศัย</t>
  </si>
  <si>
    <t>61D</t>
  </si>
  <si>
    <t>การขอนำอาคารราชพัสดุไปเช่าช่วงหรือจัดหาประโยชน์</t>
  </si>
  <si>
    <t>46D</t>
  </si>
  <si>
    <t>การขยายระยะเวลาการก่อสร้างอาคารยกกรรมสิทธิ์ให้กระทรวงคลัง</t>
  </si>
  <si>
    <t>23D</t>
  </si>
  <si>
    <t>การขอต่ออายุสัญญาเช่าอาคารราชพัสดุ</t>
  </si>
  <si>
    <t>การขอเช่าที่ดินราชพัสดุเพื่อประโยชน์อย่างอื่น (กรณียกเว้นการประมูลและมีอัตราค่าเช่าคงที่แล้ว)</t>
  </si>
  <si>
    <t>28D</t>
  </si>
  <si>
    <t>การขอโอนสิทธิการเช่าที่ดินราชพัสดุ</t>
  </si>
  <si>
    <t>26D</t>
  </si>
  <si>
    <t>การขอโอนสิทธิการเช่าอาคารราชพัสดุ</t>
  </si>
  <si>
    <t>การขอเปลี่ยนแปลงวัตถุประสงค์การเช่าที่ดินราชพัสดุ กรณีไม่ต้องรับฟังความคิดเห็นตามระเบียบกระทรวงการคลังฯ (จากเพื่ออยู่อาศัย เป็นเพื่อประกอบการเกษตร หรือจากเพื่อประกอบการเกษตรเป็นเพื่ออยู่อาศัย)</t>
  </si>
  <si>
    <t>การขอโอนสิทธิการก่อสร้างอาคารยกกรรมสิทธิ์ให้กระทรวงการคลัง</t>
  </si>
  <si>
    <t>16D</t>
  </si>
  <si>
    <t>การขอนำที่ดินราชพัสดุไปจัดให้เช่าช่วงหรือการจัดหาประโยชน์</t>
  </si>
  <si>
    <t>การขอเปลี่ยนแปลงวัตถุประสงค์การเช่าที่ดินราชพัสดุ กรณีที่ต้องรับฟังความคิดเห็นตามระเบียบกระทรวงการคลังฯ</t>
  </si>
  <si>
    <t>58D</t>
  </si>
  <si>
    <t>การอนุญาตให้นำสิทธิการเช่าอาคารราชพัสดุเพื่อนำไปผูกพันเงินกู้</t>
  </si>
  <si>
    <t>?</t>
  </si>
  <si>
    <t>การขอเช่าที่ดินราชพัสดุแทนผู้เช่าเดิมที่ถึงแก่กรรม</t>
  </si>
  <si>
    <t>59D</t>
  </si>
  <si>
    <t>การขอเปลี่ยนแปลงสภาพพื้นที่หรือขุดคู คลอง บ่อ สระ หรือแหล่งขังน้ำใดๆ หรือตัดฟันต้นไม้ยืนต้นในที่ดินที่เช่า</t>
  </si>
  <si>
    <t>การขอนำสิทธิการก่อสร้างอาคารยกกรรมสิทธิ์ให้กระทรวงการคลัง ไปผูกพันเงินกู้</t>
  </si>
  <si>
    <t>9D</t>
  </si>
  <si>
    <t>การขอแก้ไขแบบแปลนการก่อสร้างอาคารยกกรรมสิทธิ์ให้กระทรวงคลัง</t>
  </si>
  <si>
    <t>53D</t>
  </si>
  <si>
    <t>การขอเช่าอาคารราชพัสดุแทนผู้เช่าเดิมที่ถึงแก่กรรม</t>
  </si>
  <si>
    <t>79D</t>
  </si>
  <si>
    <t>ขอหนังสือรับรองนำสิทธิการเช่าที่ดินราชพัสดุเพื่อนำไปผูกพันเงินกู้ หมวด 3 การขอดำเนินการตามเงื่อนไขสัญญาเช่า</t>
  </si>
  <si>
    <t>1D</t>
  </si>
  <si>
    <t>การอนุญาตให้นำสิทธิการเช่าที่ดินราชพัสดุไปผูกพันเงินกู้</t>
  </si>
  <si>
    <t>การขอรับสิทธิการก่อสร้างอาคารยกกรรมสิทธิ์ให้กระทรวงการคลังแทนผู้ได้รับสิทธิก่อสร้างอาคารฯ ที่ถึงแก่กรรม</t>
  </si>
  <si>
    <t>45D</t>
  </si>
  <si>
    <t>3</t>
  </si>
  <si>
    <t>กรมศุลกากร</t>
  </si>
  <si>
    <t>การขออนุญาตจัดตั้งเขตปลอดอากร</t>
  </si>
  <si>
    <t>86D</t>
  </si>
  <si>
    <t>การขอลงทะเบียนผู้ปฏิบัติพิธีการศุลกากรทางอิเล็กทรอนิกส์</t>
  </si>
  <si>
    <t>30m</t>
  </si>
  <si>
    <t>การขออนุญาตนำของออกจากเขตปลอดอากรเพื่อกำจัดหรือทำลาย</t>
  </si>
  <si>
    <t>30D</t>
  </si>
  <si>
    <t>การขอรับชดเชยค่าภาษีอากรตามพระราชบัญญัติชดเชยค่าภาษีอากรสินค้าส่งออกที่ผลิตในราชอาณาจักร พ.ศ. 2524</t>
  </si>
  <si>
    <t>25D</t>
  </si>
  <si>
    <t>การขออนุมัติหลักการเพื่อขอคืนอากรตามมาตรา 29 กรณีควบกิจการ/โอนกิจการที่มีเลขประจำตัวผู้เสียภาษีอากรเดิม</t>
  </si>
  <si>
    <t>การขออนุมัติหลักการเพื่อขอคืนอากรตามมาตรา 29 กรณีขออนุมัติหลักการครั้งแรก หรือกรณีขออนุมัติหลักการเพิ่มเติม หรือกรณีควบกิจการ/โอนกิจการ/แปรสภาพนิติบุคคลที่มีการเปลี่ยนแปลงเลขประจำตัวผู้เสียภาษีอากร</t>
  </si>
  <si>
    <t>การขอรับใบอนุญาตประกอบกิจการในเขตปลอดอากร</t>
  </si>
  <si>
    <t>0?</t>
  </si>
  <si>
    <t>การขอลงทะเบียนผู้รับผิดชอบการบรรจุ ผู้ปฏิบัติพิธีการศุลกากรทางอิเล็กทรอนิกส์</t>
  </si>
  <si>
    <t>การขอลงทะเบียนตัวแทนผู้รายงานยานพาหนะเข้า-ออกทางอิเล็กทรอนิกส์</t>
  </si>
  <si>
    <t>การเลิกดำเนินการเขตปลอดอากร</t>
  </si>
  <si>
    <t>60D</t>
  </si>
  <si>
    <t>การขอลงทะเบียนธนาคารศุลกากร ผู้ดำเนินกระบวนการศุลกากรทางอิเล็กทรอนิกส์</t>
  </si>
  <si>
    <t>การเลิกประกอบกิจการในเขตปลอดอากร</t>
  </si>
  <si>
    <t>การขอต่ออายุตัวแทนออกของปฏิบัติพิธีการศุลกากรทางอิเล็กทรอนิกส์</t>
  </si>
  <si>
    <t>การนำของเข้ามาหรือส่งของออกไปนอกราชอาณาจักรตามทางอื่นนอกจากทางอนุมัติ</t>
  </si>
  <si>
    <t>4D</t>
  </si>
  <si>
    <t>การให้สิทธิในการเป็นผู้ประกอบการของเร่งด่วน</t>
  </si>
  <si>
    <t>การขอลงทะเบียนศูนย์บริหารเงินศุลกากร ผู้ดำเนินกระบวนการศุลกากรทางอิเล็กทรอนิกส์</t>
  </si>
  <si>
    <t>การขออนุญาตเป็นผู้ปฏิบัติงานเกี่ยวกับการออกของ</t>
  </si>
  <si>
    <t>การขอยกเลิกการลงทะเบียนผู้ปฏิบัติพิธีการศุลกากรทางอิเล็กทรอนิกส์</t>
  </si>
  <si>
    <t>การขอลงทะเบียนผู้ปฏิบัติพิธีการศุลกากรทางอิเล็กทรอนิกส์ที่ให้ความยินยอมตัวแทน ออกของในการว่าจ้างช่วงตัวแทนออกของรายอื่น</t>
  </si>
  <si>
    <t>การขอโต้แย้งการประเมินภาษีอากร หรือขอยกเว้นภาษีอากร สำหรับสิ่งของนำเข้าทางไปรษณีย์ระหว่างประเทศ</t>
  </si>
  <si>
    <t>การจัดตั้งคลังสินค้าทัณฑ์บนประเภทร้านค้าปลอดอากร</t>
  </si>
  <si>
    <t>การจัดตั้งคลังสินค้าทัณฑ์บนเพื่อกิจการจำหน่ายสินค้าปลอดอากรบนเที่ยวบิน</t>
  </si>
  <si>
    <t>การขออนุมัติสูตรการผลิตเพื่อขอคืนอากรตามมาตรา 29 กรณีขออนุมัติสูตรการผลิตสำหรับผลิตภัณฑ์ชนิดใหม่ หรือกรณีขอเพิ่มเติมชื่อผลิตภัณฑ์ในสูตรการผลิตที่ได้รับอนุมัติแล้ว</t>
  </si>
  <si>
    <t>15D</t>
  </si>
  <si>
    <t>การขออนุมัติสูตรการผลิตเพื่อขอคืนอากรตามมาตรา 29 กรณีขอต่ออายุสูตรการผลิต</t>
  </si>
  <si>
    <t>การขออนุมัติสูตรการผลิตเพื่อขอคืนอากรตามมาตรา 29 กรณีขอยกเลิกสูตรการผลิต</t>
  </si>
  <si>
    <t>การขออนุมัติหลักการเพื่อขอคืนอากรตามมาตรา 29 กรณีขอใช้หนังสือค้ำประกันของธนาคารแทนการชำระอากรด้วยเงินสด</t>
  </si>
  <si>
    <t>การขออนุมัติหลักการเพื่อขอคืนอากรตามมาตรา 29 กรณีขอเปลี่ยนรหัสผู้นำของเข้า</t>
  </si>
  <si>
    <t>การขออนุมัติหลักการเพื่อขอคืนอากรตามมาตรา 29 กรณีขอลดอัตราอากรลงเหลือกึ่งหนึ่งของอัตราอากรที่เรียกเก็บเป็นการทั่วไป หรือกรณีขอลดอัตราอากรเหลือร้อยละห้าของอัตราอากรที่เรียกเก็บเป็นการทั่วไป</t>
  </si>
  <si>
    <t>กรมสรรพสามิต</t>
  </si>
  <si>
    <t>การขออนุญาตผลิตสุราชุมชน</t>
  </si>
  <si>
    <t>7D</t>
  </si>
  <si>
    <t>การยกเว้นหรือคืนภาษีสำหรับสินค้าที่ส่งออกไปนอกราชอาณาจักรหรือนำเข้าไปในเขตปลอดอากร</t>
  </si>
  <si>
    <t>การขอต่ออายุใบอนุญาตผลิตเครื่องหมายแสดงการเสียภาษีจดทะเบียน</t>
  </si>
  <si>
    <t>14D</t>
  </si>
  <si>
    <t>1</t>
  </si>
  <si>
    <t>การจดทะเบียน การเปลี่ยนแปลงข้อมูลที่จดทะเบียนแล้ว และการขอรับใบแทนใบทะเบียนสรรพสามิต</t>
  </si>
  <si>
    <t>3D</t>
  </si>
  <si>
    <t>การขอเสียภาษีในอัตราศูนย์สำหรับสินค้าน้ำมันหล่อลื่นและน้ำมันที่คล้ายกันของผู้ประกอบอุตสาหกรรมหรือผู้นำเข้าเพื่อนำไปใช้เป็นวัตถุดิบในการผลิตสิ่งของอื่น</t>
  </si>
  <si>
    <t>การยกเว้นหรือคืนภาษีสำหรับน้ำมันและผลิตภัณฑ์น้ำมันที่เติมในอากาศยานหรือ เรือที่มีขนาดเกินกว่าห้าร้อยตันกรอสส์ ตามมาตรา 107 (4)</t>
  </si>
  <si>
    <t>การขอคืนภาษี สําหรับสินค้าที่พิสูจน์ได้ว่าเสียหายหรือเสื่อมคุณภาพจนใช้การไม่ได้</t>
  </si>
  <si>
    <t>การขอรับเครื่องหมายแสดงการเสียภาษีของทางราชการสำหรับไพ่</t>
  </si>
  <si>
    <t>2h</t>
  </si>
  <si>
    <t>การขออนุญาตเป็นตัวแทนจำหน่ายน้ำมันหล่อลื่นหรือผู้ใช้น้ำมันหล่อลื่น ซึ่งได้รับสิทธิเสียภาษีในอัตราศูนย์ที่นำไปใช้เป็นวัตถุดิบในการผลิตสิ่งของอื่น</t>
  </si>
  <si>
    <t>5D</t>
  </si>
  <si>
    <t>การยกเว้นภาษีสำหรับสินค้าที่นำไปเก็บไว้ ณ สถานที่เก็บสินค้า เพื่อรอการส่งออกไปนอกราชอาณาจักร หรือนำเข้าไปในเขตปลอดอากร ตามมาตรา 103 และการยกเว้นภาษีน้ำมันและผลิตภัณฑ์น้ำมันที่นำไปเก็บไว้ ณ สถานที่เก็บสินค้าเพื่อรอนำไปใช้เติมเรือไปต่างประเทศ ตามมาตรา 107 (4)</t>
  </si>
  <si>
    <t>การส่งตัวอย่างสุราเพื่อตรวจวิเคราะห์คุณภาพ</t>
  </si>
  <si>
    <t>20D</t>
  </si>
  <si>
    <t>การขออนุมัติเป็นผู้วิจัย พัฒนา หรือทดสอบสมรรถนะ รถยนต์หรือรถจักรยานยนต์ต้นแบบ</t>
  </si>
  <si>
    <t>การขออนุญาตนำแสตมป์สรรพสามิตไปปิดภาชนะบรรจุเครื่องดื่มนอกราชอาณาจักรหรือในเขตปลอดอากรที่นำเข้ามาในราชอาณาจักร</t>
  </si>
  <si>
    <t>การขอยกเว้นภาษีสำหรับสินค้าที่นำไปใช้เป็นวัตถุดิบ หรือส่วนประกอบในการผลิตสินค้า</t>
  </si>
  <si>
    <t>การขออนุญาตนำเครื่องหมายแสดงการเสียภาษีจดทะเบียน เข้ามาในราชอาณาจักร</t>
  </si>
  <si>
    <t>2D</t>
  </si>
  <si>
    <t>การขอเสียภาษีในอัตราศูนย์สำหรับผู้ประกอบอุตสาหกรรมหรือผู้นำเข้าสารละลายประเภทไฮโดรคาร์บอน เพื่อนำไปใช้ในอุตสาหกรรมต่าง ๆ</t>
  </si>
  <si>
    <t>การขอเสียภาษีในอัตราศูนย์สำหรับน้ำมันดีเซลที่นำไปจำหน่าย ในเขตต่อเนื่องของราชอาณาจักร</t>
  </si>
  <si>
    <t>การยกเว้นหรือคืนภาษีสำหรับสินค้าบริจาค ตามมาตรา 107 (1) และ (2)</t>
  </si>
  <si>
    <t>การขออนุมัติลดหย่อนภาษีสรรพสามิต</t>
  </si>
  <si>
    <t>การขอใบอนุญาตตั้ง ขอรับใบแทนใบอนุญาต ขอโอน และขอเลิกกิจการ คลังสินค้าทัณฑ์บน</t>
  </si>
  <si>
    <t>การขอเสียภาษีอัตราศูนย์สำหรับรถยนต์หรือรถจักรยานยนต์ต้นแบบ ที่นำไปวิจัย พัฒนา หรือทดสอบสมรรถนะ</t>
  </si>
  <si>
    <t>การขออนุญาตเป็นตัวแทนในการซื้อสารละลายประเภทไฮโดรคาร์บอนเพื่อจำหน่ายหรือผู้ใช้สารละลายประเภทไฮโดรคาร์บอนซึ่งเสียภาษีอัตราศูนย์ ที่นำไปใช้ในอุตสาหกรรมต่าง ๆ</t>
  </si>
  <si>
    <t>การยกเว้นหรือคืนภาษีสำหรับสินค้าที่จำหน่ายให้แก่ผู้ได้รับเอกสิทธิ์ ตามมาตรา 107 (3)</t>
  </si>
  <si>
    <t>การขอซื้อและขอขนเครื่องหมายแสดงการเสียภาษีจดทะเบียน</t>
  </si>
  <si>
    <t>การขอชำระภาษีสรรพสามิตกรณีดัดแปลงรถยนต์</t>
  </si>
  <si>
    <t>การขออนุญาตผลิตสุราทุกชนิด (ยกเว้นสุราแช่ชุมชนและสุรากลั่นชุมชน)</t>
  </si>
  <si>
    <t>การยกเว้นภาษีสำหรับสุรากลั่นชนิดเอทานอลที่นำไปใช้เป็นวัตถุดิบหรือส่วนประกอบในการผลิตน้ำมันเชื้อเพลิงเพื่อใช้เป็นเชื้อเพลิง</t>
  </si>
  <si>
    <t>การเสียภาษีในอัตราศูนย์สำหรับแบตเตอรี่ที่ใช้เป็นวัตถุดิบหรือส่วนประกอบในการผลิตสิ่งของอื่นเพื่อส่งออกนอกราชอาณาจักร</t>
  </si>
  <si>
    <t>การขอชำระภาษีภายในวันที่สิบห้าของเดือนถัดจากเดือนที่นำสินค้า ออกจากโรงอุตสาหกรรมหรือคลังสินค้าทัณฑ์บนโดยมีหลักประกัน</t>
  </si>
  <si>
    <t>การขออนุญาตนำยาสูบเข้ามาในราชอาณาจักร หรือ การขออนุญาตส่งยาสูบออกไปนอกราชอาณาจักร</t>
  </si>
  <si>
    <t>การขออนุมัติสถานที่เก็บสินค้า</t>
  </si>
  <si>
    <t>การขอใช้เครื่องบันทึกการเก็บเงิน ออกหลักฐานการรับเงิน</t>
  </si>
  <si>
    <t>การขอลงทะเบียนเป็นผู้ใช้แบตเตอรี่ที่เสียภาษีอัตราศูนย์สำหรับแบตเตอรี่ที่ใช้เป็นวัตถุดิบหรือส่วนประกอบในการผลิตสิ่งของอื่นเพื่อการส่งออกนอกราชอาณาจักร</t>
  </si>
  <si>
    <t>การขอเลิกใช้เครื่องหมายแสดงการเสียภาษีจดทะเบียน</t>
  </si>
  <si>
    <t>การขอเสียภาษีในอัตราศูนย์สำหรับน้ำมันเชื้อเพลิงเครื่องบินไอพ่นที่นำไปใช้เป็นเชื้อเพลิงสำหรับอากาศยานไปต่างประเทศ</t>
  </si>
  <si>
    <t>การขอจดทะเบียนเครื่องหมายแสดงการเสียภาษี</t>
  </si>
  <si>
    <t>การขออนุญาตผลิตเครื่องหมายแสดงการเสียภาษีจดทะเบียน</t>
  </si>
  <si>
    <t>การแก้ไขเปลี่ยนแปลงโรงงานผลิตเครื่องหมายแสดงการเสียภาษีจดทะเบียน</t>
  </si>
  <si>
    <t>การขอเสียภาษีในอัตราศูนย์สำหรับน้ำมันและผลิตภัณฑ์น้ำมันที่นำไปใช้เป็นวัตถุดิบหรือส่วนประกอบในการผลิตในโรงอุตสาหกรรมน้ำมันและผลิตภัณฑ์น้ำมัน</t>
  </si>
  <si>
    <t>การขอเสียภาษีอัตราศูนย์สำหรับรถยนต์นั่งหรือรถยนต์โดยสารที่มีที่นั่ง ไม่เกิน 10 คนที่ใช้เป็นรถพยาบาล</t>
  </si>
  <si>
    <t>กรมสรรพากร</t>
  </si>
  <si>
    <t>การขออนุญาตเป็นสำนักงานบัญชีตัวแทน</t>
  </si>
  <si>
    <t>71D</t>
  </si>
  <si>
    <t>การจดทะเบียนภาษีมูลค่าเพิ่ม กรณีผู้ประกอบการมีสถานประกอบการตั้งอยู่ในเขตกรุงเทพมหานคร</t>
  </si>
  <si>
    <t>27D</t>
  </si>
  <si>
    <t>การขอเป็นองค์กรวิชาชีพบัญชีที่ได้รับความเห็นชอบจากอธิบดีกรมสรรพากรในการจัดอบรมด้านกฎหมายภาษีอากรให้กับผู้สอบบัญชีภาษีอากร</t>
  </si>
  <si>
    <t>การจดทะเบียนภาษีมูลค่าเพิ่ม กรณีผู้ประกอบการมีสถานประกอบการตั้งอยู่นอกเขตกรุงเทพมหานคร</t>
  </si>
  <si>
    <t>การจดทะเบียนภาษีมูลค่าเพิ่ม กรณีผู้ประกอบการยื่นคำขอจดทะเบียนภาษีมูลค่าเพิ่มบนเว็บไซต์กรมสรรพากร</t>
  </si>
  <si>
    <t>การจดทะเบียนภาษีธุรกิจเฉพาะ กรณีผู้ประกอบกิจการมีสถานประกอบการตั้งอยู่ในเขตกรุงเทพมหานคร</t>
  </si>
  <si>
    <t>การขออนุมัติเป็นผู้ประกอบการขายสินค้าให้นักท่องเที่ยว</t>
  </si>
  <si>
    <t>การจดทะเบียนภาษีธุรกิจเฉพาะ กรณีผู้ประกอบกิจการมีสถานประกอบการตั้งอยู่นอกเขตกรุงเทพมหานคร</t>
  </si>
  <si>
    <t>การจดทะเบียนภาษีธุรกิจเฉพาะ กรณีผู้ประกอบกิจการยื่นคำขอจดทะเบียนภาษีธุรกิจเฉพาะบนเว็บไซต์กรมสรรพากร(์N)</t>
  </si>
  <si>
    <t>การขึ้นทะเบียนเป็นผู้สอบบัญชีภาษีอากรและการออกใบอนุญาต</t>
  </si>
  <si>
    <t>การยื่นแบบคำขอต่ออายุใบอนุญาตเป็นผู้สอบบัญชีภาษีอากร</t>
  </si>
  <si>
    <t>การจัดทำหนังสือรับรองการหักภาษี ณ ที่จ่าย ต่างไปจากแบบแนบท้ายประกาศอธิบดีกรมสรรพากร เกี่ยวกับภาษีเงินได้ (ฉบับที่ 62) เรื่อง กำหนดแบบหนังสือรับรองการหักภาษี ณ ที่จ่าย ลงวันที่ 15 มีนาคม พ.ศ.2539</t>
  </si>
  <si>
    <t>76D</t>
  </si>
  <si>
    <t>การขอรับใบผ่านภาษีอากรของคนต่างด้าว</t>
  </si>
  <si>
    <t>สำนักงานเศรษฐกิจการคลัง</t>
  </si>
  <si>
    <t>การขออนุญาตประกอบธุรกิจสินเชื่อรายย่อยระดับจังหวัดภายใต้การกำกับ (สินเชื่อพิโกไฟแนนซ์)</t>
  </si>
  <si>
    <t>85D</t>
  </si>
  <si>
    <t>การออกใบอนุญาตให้ประกอบธุรกิจข้อมูลเครดิต</t>
  </si>
  <si>
    <t>กระทรวงการอุดมศึกษา วิทยาศาสตร์ วิจัยและนวัตกรรม</t>
  </si>
  <si>
    <t>สำนักงานการวิจัยแห่งชาติ</t>
  </si>
  <si>
    <t>การแจ้งการดัดแปลงหรือต่อเติมสถานที่ดำเนินการหรือก่อสร้างอาคารหรือสิ่งปลูกสร้างเพื่อใช้เป็นสถานที่ดำเนินการขึ้นใหม่ (ตามมาตรา 25) (พระราชบัญญัติสัตว์เพื่องานทางวิทยาศาสตร์ พ.ศ. 2558)</t>
  </si>
  <si>
    <t>การแจ้งการเลิกใช้อาคาร สิ่งปลูกสร้าง เป็นสถานที่ดำเนินการต่อสัตว์เพื่องานทางวิทยาศาสตร์ (ตามมาตรา 25) (พระราชบัญญัติสัตว์เพื่องานทางวิทยาศาสตร์ พ.ศ. 2558)</t>
  </si>
  <si>
    <t>สำนักงานปรมาณูเพื่อสันติ2</t>
  </si>
  <si>
    <t>การขอใบอนุญาตและขึ้นทะเบียนเป็นเจ้าหน้าที่ความปลอดภัยทางรังสี ระดับสูง ประเภทเครื่องกำเนิดรังสี</t>
  </si>
  <si>
    <t>40D</t>
  </si>
  <si>
    <t>การขอใบอนุญาตและขึ้นทะเบียนเป็นเจ้าหน้าที่ความปลอดภัยทางรังสี ระดับสูง ประเภทวัสดุกัมมันตรังสี</t>
  </si>
  <si>
    <t>การขอใบอนุญาตและขึ้นทะเบียนเป็นเจ้าหน้าที่ความปลอดภัยทางรังสี ระดับกลาง ประเภทวัสดุกัมมันตรังสี</t>
  </si>
  <si>
    <t>การขอใบอนุญาตและขึ้นทะเบียนเป็นเจ้าหน้าที่ความปลอดภัยทางรังสี ระดับกลาง ประเภทเครื่องกำเนิดรังสี</t>
  </si>
  <si>
    <t>การขอใบอนุญาตและขึ้นทะเบียนเป็นเจ้าหน้าที่ความปลอดภัยทางรังสี ระดับกลาง ประเภทวัสดุกัมมันตรังสีและเครื่องกำเนิดรังสี</t>
  </si>
  <si>
    <t>การขอใบอนุญาตและขึ้นทะเบียนเป็นเจ้าหน้าที่ความปลอดภัยทางรังสี ระดับต้น ประเภทวัสดุกัมมันตรังสี</t>
  </si>
  <si>
    <t>การขอใบอนุญาตและขึ้นทะเบียนเป็นเจ้าหน้าที่ความปลอดภัยทางรังสี ระดับต้น ประเภทเครื่องกำเนิดรังสี</t>
  </si>
  <si>
    <t>การขอใบอนุญาตและขึ้นทะเบียนเป็นเจ้าหน้าที่ความปลอดภัยทางรังสี ระดับต้น ประเภทวัสดุกัมมันตรังสีและเครื่องกำเนิดรังสี</t>
  </si>
  <si>
    <t>การขอใบอนุญาตและขึ้นทะเบียนเป็นเจ้าหน้าที่ความปลอดภัยทางรังสี ระดับสูง ประเภทวัสดุกัมมันตรังสีและเครื่องกำเนิดรังสี</t>
  </si>
  <si>
    <t>กระทรวงเกษตรและสหกรณ์</t>
  </si>
  <si>
    <t>กรมชลประทานx</t>
  </si>
  <si>
    <t>การขออนุญาตใช้ที่ดินกรมชลประทาน ในเขตโครงการจัดรูปที่ดิน (กรณีขออนุญาตปักเสาไฟฟ้าและเดินสายไฟฟ้าพาดผ่าน)</t>
  </si>
  <si>
    <t>47D</t>
  </si>
  <si>
    <t>การขออนุญาตใช้ที่ดินกรมชลประทาน ในเขตโครงการจัดรูปที่ดิน (กรณีขออนุญาตเพื่อเดินท่อประปา)</t>
  </si>
  <si>
    <t>กรมประมง</t>
  </si>
  <si>
    <t>การออกใบสำคัญการขึ้นทะเบียนอาหารสัตว์ควบคุมเฉพาะ (อาหารสัตว์น้ำ)</t>
  </si>
  <si>
    <t>กรมปศุสัตว์</t>
  </si>
  <si>
    <t>การขอต่ออายุใบอนุญาตให้ตั้งและดำเนินการสถานพยาบาลสัตว์</t>
  </si>
  <si>
    <t>การขอใบอนุญาตให้ดำเนินการสถานพยาบาลสัตว์</t>
  </si>
  <si>
    <t>การขอใบอนุญาตให้ตั้งสถานพยาบาลสัตว์</t>
  </si>
  <si>
    <t>การขอยกเลิกกิจการสถานพยาบาลสัตว์</t>
  </si>
  <si>
    <t>6D</t>
  </si>
  <si>
    <t>การขอหนังสือรับรองการขึ้นทะเบียนสถานสงเคราะห์สัตว์</t>
  </si>
  <si>
    <t>การขอหนังสือรับรองการขึ้นทะเบียนองค์กรจัดสวัสดิภาพสัตว์</t>
  </si>
  <si>
    <t>การขอหนังสือรับรอง Health Certificate สำหรับสัตว์มีชีวิตหรือซากสัตว์ที่ไม่ใช่เพื่อการบริโภค</t>
  </si>
  <si>
    <t>การขอหนังสือรับรองการขายภายในประเทศ (Certificate of free sale) สำหรับอาหารสัตว์</t>
  </si>
  <si>
    <t>การขอหนังสือรับรองสุขภาพ (Certificate of Health) ของอาหารสัตว์</t>
  </si>
  <si>
    <t>การขอแก้ไขรายการขึ้นทะเบียนอาหารสัตว์ควบคุมเฉพาะ</t>
  </si>
  <si>
    <t>การขอใบสำคัญการขึ้นทะเบียนอาหารสัตว์ควบคุมเฉพาะ</t>
  </si>
  <si>
    <t>การขอใบอนุญาตขายอาหารสัตว์ควบคุมเฉพาะ</t>
  </si>
  <si>
    <t>17D</t>
  </si>
  <si>
    <t>การขอใบอนุญาตนำเข้าอาหารสัตว์ควบคุมเฉพาะ</t>
  </si>
  <si>
    <t>การขอใบอนุญาตผลิตอาหารสัตว์ควบคุมเฉพาะ</t>
  </si>
  <si>
    <t>การขอแก้ไขเปลี่ยนแปลงรายการขึ้นทะเบียนวัตถุอันตรายด้านการปศุสัตว์</t>
  </si>
  <si>
    <t>136D</t>
  </si>
  <si>
    <t>การขอใบแจ้งการดำเนินการเกี่ยวกับวัตถุอันตรายชนิดที่ 2</t>
  </si>
  <si>
    <t>การขอใบรับแจ้งข้อเท็จจริงเกี่ยวกับวัตถุอันตรายชนิดที่ 1</t>
  </si>
  <si>
    <t>การขอใบสำคัญการขึ้นทะเบียนวัตถุอันตรายด้านการปศุสัตว์</t>
  </si>
  <si>
    <t>การขอใบอนุญาตผลิต นำเข้า ส่งออก และครอบครอง วัตถุอันตรายด้านการปศุสัตว์</t>
  </si>
  <si>
    <t>การขอต่ออายุใบรับรองระบบการจัดการด้านการวิเคราะห์อันตรายและจุดวิกฤตที่ต้องควบคุม (HACCP) ของโรงงานผลิตอาหารสัตว์</t>
  </si>
  <si>
    <t>48D</t>
  </si>
  <si>
    <t>การขอต่ออายุใบรับรองระบบการจัดการด้านสุขลักษณะที่ดีในสถานประกอบการ (GMP) ของโรงงานผลิตอาหารสัตว์</t>
  </si>
  <si>
    <t>การขอใบรับรองระบบการจัดการด้านสุขลักษณะที่ดีในสถานประกอบการ (GMP) ของโรงงานผลิตอาหารสัตว์</t>
  </si>
  <si>
    <t>การขอใบรับรองระบบการจัดการด้านการวิเคราะห์อันตรายและจุดวิกฤตที่ต้องควบคุม (HACCP) ของโรงงานผลิตอาหารสัตว์</t>
  </si>
  <si>
    <t>การขอใบอนุญาตนำสัตว์หรือซากสัตว์เข้าในราชอาณาจักร (ร.7) ระยะที่ 1 : ขั้นตอนออกใบแจ้งอนุญาตนำสัตว์หรือซากสัตว์เข้าในราชอาณาจักร</t>
  </si>
  <si>
    <t>การขอใบอนุญาตนำสัตว์หรือซากสัตว์เข้าในราชอาณาจักร (ร.7) ระยะที่ 2 การออกใบอนุญาต</t>
  </si>
  <si>
    <t>การขอใบอนุญาตนำสัตว์หรือซากสัตว์ผ่านราชอาณาจักร (ร.8) ระยะที่ 1 : ขั้นตอนออกใบแจ้งอนุญาตนำสัตว์หรือซากสัตว์ผ่านราชอาณาจักร</t>
  </si>
  <si>
    <t>การขอใบอนุญาตนำสัตว์หรือซากสัตว์ผ่านราชอาณาจักร (ร.8) ระยะที่ 2 การออกใบอนุญาต</t>
  </si>
  <si>
    <t>การขอใบอนุญาตนำสัตว์หรือซากสัตว์ออกนอกราชอาณาจักร (ร.9) ระยะที่ 1 : ขั้นตอนออกใบคำขออนุญาตนำสัตว์หรือซากสัตว์ออกนอกราชอาณาจักร</t>
  </si>
  <si>
    <t>33D</t>
  </si>
  <si>
    <t>การขอใบอนุญาตนำสัตว์หรือซากสัตว์ออกนอกราชอาณาจักร (ร.9) ระยะที่ 2 การออกใบอนุญาต</t>
  </si>
  <si>
    <t>การขอใบอนุญาตประกอบกิจการฆ่าสัตว์ ระยะที่ 1</t>
  </si>
  <si>
    <t>การขอใบอนุญาตประกอบกิจการฆ่าสัตว์ ระยะที่ 2</t>
  </si>
  <si>
    <t>กรมพัฒนาที่ดิน</t>
  </si>
  <si>
    <t>การให้บริการแผนที่หรือข้อมูลทางแผนที่ของกรมพัฒนาที่ดิน</t>
  </si>
  <si>
    <t>กรมวิชาการเกษตร</t>
  </si>
  <si>
    <t>การออกใบสำคัญการขึ้นทะเบียนสถานที่เพาะเลี้ยงพืชอนุรักษ์</t>
  </si>
  <si>
    <t>การออกใบสำคัญการขึ้นทะเบียนปุ๋ยอินทรีย์ และปุ๋ยชีวภาพ</t>
  </si>
  <si>
    <t>44D</t>
  </si>
  <si>
    <t>การออกใบสำคัญการขึ้นทะเบียนปุ๋ยเคมี</t>
  </si>
  <si>
    <t>10D</t>
  </si>
  <si>
    <t>การขอต่ออายุใบสำคัญการขึ้นทะเบียนวัตถุอันตราย</t>
  </si>
  <si>
    <t>130D</t>
  </si>
  <si>
    <t>50D</t>
  </si>
  <si>
    <t>สำนักงานการปฏิรูปที่ดินเพื่อเกษตรกรรม</t>
  </si>
  <si>
    <t>การอนุญาตให้ใช้ที่ดินเพื่อกิจการสาธารณูปโภค และกิจการอื่นๆในเขตปฏิรูปที่ดิน เพื่อการศึกษา/ เพื่อการอนามัยและการสาธารณสุข /เพื่อการศาสนา/ เพื่อกิจการ ระบบไฟฟ้าประปา /เพื่อก่อสร้างถนนทางลำเลียง/ เพื่อก่อสร้างปรับปรุงแหล่งน้ำเพื่อการเกษตรกรรม / เพื่อการส่งเสริมเกษตรกรรม / เพื่อก่อสร้างสถานที่นันทนาการ / เพื่อจัดสร้างศาลาประจำหมู่บ้านที่อ่านหนังสือประจำหมู่บ้านห้องสมุด</t>
  </si>
  <si>
    <t>การขออนุญาตเข้าทำประโยชน์ในเขตปฏิรูปที่ดิน (กรณีที่ดินเอกชน- ทำสัญญาเช่า และกรณีที่ดินเอกชน-ทำสัญญาเช่าซื้อ)</t>
  </si>
  <si>
    <t>142D</t>
  </si>
  <si>
    <t>การขอโอนสิทธิการเช่าหรือเช่าซื้อที่ดิน (กรณีมีทายาทรับโอนสิทธิเพียงรายเดียว)</t>
  </si>
  <si>
    <t>113D</t>
  </si>
  <si>
    <t>การขอโอนสิทธิการเช่าหรือเช่าซื้อที่ดิน (กรณีมีทายาทรับโอนสิทธิหลายคน)</t>
  </si>
  <si>
    <t>173D</t>
  </si>
  <si>
    <t>การขอรับมรดกสิทธิการเช่าหรือเช่าซื้อที่ดิน (กรณีมีทายาทรับมรดกสิทธิเพียงรายเดียว)</t>
  </si>
  <si>
    <t>143D</t>
  </si>
  <si>
    <t>การขอรับมรดกสิทธิการเช่าหรือเช่าซื้อที่ดิน (กรณีมีทายาทรับมรดกสิทธิหลายคน)</t>
  </si>
  <si>
    <t>203D</t>
  </si>
  <si>
    <t>การอนุญาตให้ใช้ที่ดินเพื่อกิจการสาธารณูปโภคและกิจการอื่นๆ ในเขตปฏิรูปที่ดินกิจการอื่นๆ เช่น สร้างวิทยาลัย มหาวิทยาลัย การจัดการสิ่งแวดล้อมชุมชน</t>
  </si>
  <si>
    <t>การขอความยินยอมหรือขออนุญาตใช้ประโยชน์ที่ดินในเขตปฏิรูปที่ดินกิจการผลิตพลังงานไฟฟ้าจากพลังงานลมได้รับอนุญาตตามระเบียบ คปก. ว่าด้วยหลักเกณฑ์วิธีการและเงื่อนไขในการอนุญาตและการให้ผู้รับอนุญาตถือปฏิบัติในการใช้ที่ดินหรืออสังหาริมทรัพย์สำหรับกิจการที่เป็นการสนับสนุนหรือเกี่ยวเนื่องกับการปฏิรูปที่ดินเพื่อเกษตรกรรม พ.ศ.2541ก่อนวันที่23มิถุนายน2560 และการดำเนินการอันเกี่ยวเนื่องกับกิจการผลิตไฟฟ้าจากพลังงานลม</t>
  </si>
  <si>
    <t>กระทรวงคมนาคม</t>
  </si>
  <si>
    <t>กรมการขนส่งทางบก</t>
  </si>
  <si>
    <t>การขอใบแทนใบคู่มือจดทะเบียนรถหรือเครื่องหมายแสดงการเสียภาษีประจำปี (พ.ร.บ. รถยนต์ พ.ศ. 2522)</t>
  </si>
  <si>
    <t>กรมเจ้าท่า</t>
  </si>
  <si>
    <t>การขอใบอนุญาตผู้นำร่อง</t>
  </si>
  <si>
    <t>การออกหนังสือคนประจำเรือ</t>
  </si>
  <si>
    <t>การขอใบอนุญาตขนถ่ายสิ่งของที่อาจทำให้เกิดอันตรายได้ และการอนุญาตให้เคลื่อนย้ายเรือบรรทุกสิ่งของที่อาจทำให้เกิดอันตรายขึ้นได้</t>
  </si>
  <si>
    <t>28m</t>
  </si>
  <si>
    <t>การตรวจเรือเพื่อออกใบสำคัญรับรองการตรวจเรือ</t>
  </si>
  <si>
    <t>การขอใบอนุญาตให้เรือออกจากท่า</t>
  </si>
  <si>
    <t>การขออนุญาตใช้เรืออื่นที่มิใช่เรือไทย</t>
  </si>
  <si>
    <t>การจดทะเบียนเป็นผู้ประกอบการขนส่งต่อเนื่องหลายรูปแบบ</t>
  </si>
  <si>
    <t>การจดทะเบียนเป็นผู้ประกอบการขนส่งทางทะเล</t>
  </si>
  <si>
    <t>การจดทะเบียนเป็นผู้ประกอบกิจการอู่เรือ</t>
  </si>
  <si>
    <t>การขอต่ออายุใบอนุญาตประกอบกิจการท่าเรือเดินทะเลตามประกาศของคณะปฏิวัติฉบับที่ 58</t>
  </si>
  <si>
    <t>21D</t>
  </si>
  <si>
    <t>การชำระค่าธรรมเนียมพิเศษ</t>
  </si>
  <si>
    <t>การเปลี่ยนแปลงรายการจดทะเบียนเป็นผู้ประกอบการขนส่งทางทะเล</t>
  </si>
  <si>
    <t>การจดทะเบียนการตั้งตัวแทน</t>
  </si>
  <si>
    <t>การขอใบแทนใบทะเบียน</t>
  </si>
  <si>
    <t>การขออนุญาตตั้งสาขาในการประกอบกิจการของผู้ประกอบการขนส่งต่อเนื่อง</t>
  </si>
  <si>
    <t>การขอต่ออายุใบทะเบียนผู้ประกอบการขนส่งต่อเนื่องหลายรูปแบบ</t>
  </si>
  <si>
    <t>การต่ออายุใบจดแจ้งเป็นผู้ประกอบการขนส่งต่อเนื่องหลายรูปแบบ</t>
  </si>
  <si>
    <t>การขอต่ออายุใบทะเบียนการตั้งตัวแทน</t>
  </si>
  <si>
    <t>การขอเปลี่ยนแปลงสาระสำคัญในใบทะเบียน</t>
  </si>
  <si>
    <t>การขออนุญาตเช่าและใช้เรืออื่นที่มิใช่เรือไทย</t>
  </si>
  <si>
    <t>การเปลี่ยนแปลงรายการจดทะเบียนเป็นผู้ประกอบกิจการอู่เรือ</t>
  </si>
  <si>
    <t>การจดทะเบียนเรือเพื่อขอรับใบทะเบียนเรือไทย</t>
  </si>
  <si>
    <t>60m</t>
  </si>
  <si>
    <t>การโอนกรรมสิทธิ์เรือไทย</t>
  </si>
  <si>
    <t>1h</t>
  </si>
  <si>
    <t>การขอต่ออายุใบอนุญาตให้เรือกลเดินประจำทาง</t>
  </si>
  <si>
    <t>17?</t>
  </si>
  <si>
    <t>การตรวจเรือเพื่อออกใบสำคัญรับรองการตรวจเรือ(ในกรณีจดทะเบียนเรือใหม่)</t>
  </si>
  <si>
    <t>การขอรับประกาศนียบัตรแสดงความรู้ความชำนาญการปฐมพยาบาลในเรือ ตามข้อบังคับฯ ปี 2557</t>
  </si>
  <si>
    <t>การขอรับประกาศนียบัตรแสดงความรู้ความชำนาญการดับไฟชั้นสูงตามข้อบังคับฯ ปี 2557</t>
  </si>
  <si>
    <t>การขอรับประกาศนียบัตรแสดงความรู้ความชำนาญการรักษาพยาบาลในเรือตามข้อบังคับฯ ปี 2557</t>
  </si>
  <si>
    <t>การขอรับประกาศนียบัตรแสดงความรู้ความชำนาญเจ้าหน้าที่รักษาความปลอดภัยประจำเรือ ตามข้อบังคับฯ ปี 2557</t>
  </si>
  <si>
    <t>การขอรับประกาศนียบัตรแสดงความรู้ความชำนาญนายงานรักษาความปลอดภัยประจำเรือ ตามข้อบังคับฯ ปี 2557</t>
  </si>
  <si>
    <t>การขอรับประกาศนียบัตรรับรองความรู้ความชำนาญสำหรับคนประจำเรือตำแหน่งคนครัว ตามข้อบังคับฯ ปี 2557</t>
  </si>
  <si>
    <t>การขอรับประกาศนียบัตรแสดงความรู้ความชำนาญพื้นฐานการรักษาความปลอดภัย ตามข้อบังคับฯ ปี 2557</t>
  </si>
  <si>
    <t>การขอรับประกาศนียบัตรแสดงความรู้ความชำนาญเรือเร็วช่วยชีวิตตามข้อบังคับฯ ปี 2557</t>
  </si>
  <si>
    <t>การขอรับประกาศนียบัตรแสดงความรู้ความชำนาญเรือชูชีพ หรือเรือช่วยชีวิตที่ไม่ใช่เรือเร็วช่วยชีวิตตามข้อบังคับฯ ปี 2557</t>
  </si>
  <si>
    <t>การขอรับประกาศนียบัตรแสดงความรู้ความชำนาญพื้นฐานความปลอดภัย ตามข้อบังคับฯ ปี 2557</t>
  </si>
  <si>
    <t>การตรวจเรือเพื่อออกใบสำคัญรับรองการตรวจเรือตามอนุสัญญาระหว่างประเทศ</t>
  </si>
  <si>
    <t>การขอประกาศนียบัตรรับรองสำหรับทำการในเรือเฉพาะประเภท (กรณีผ่านหลักสูตรการอบรมสำหรับผู้ทำการในเรือเฉพาะประเภท – ชั้นสูง) ตามข้อบังคับฯ ปี 2557</t>
  </si>
  <si>
    <t>โอนเมืองท่าขึ้นทะเบียนเรือ</t>
  </si>
  <si>
    <t>55m</t>
  </si>
  <si>
    <t>การแจ้งงดใช้เรือ</t>
  </si>
  <si>
    <t>การออกหนังสือคนประจำเรือประมง</t>
  </si>
  <si>
    <t>การขอต่ออายุประกาศนียบัตรแสดงความรู้ความสามารถ (ผู้ขอต่ออายุประกาศนียบัตรที่ออกตามหมวด 2 หมวด 3 และหมวด4 ข้อบังคับฯ ปี 2557)</t>
  </si>
  <si>
    <t>2Y</t>
  </si>
  <si>
    <t>การขอต่ออายุประกาศนียบัตรรับรอง หรือประกาศนียบัตรแสดงความรู้ความชำนาญสำหรับทำการในเรือเฉพาะประเภทตามข้อบังคับฯ ปี 2557</t>
  </si>
  <si>
    <t>การขอต่ออายุประกาศนียบัตรแสดงความรู้ความชำนาญที่ออกตามหมวด 6 ตามข้อบังคับฯ ปี 2557</t>
  </si>
  <si>
    <t>การขอต่ออายุประกาศนียบัตรผู้ทำการในเรือประมง</t>
  </si>
  <si>
    <t>5Y</t>
  </si>
  <si>
    <t>การขอใบรับรองด้านแรงงานทางทะเล</t>
  </si>
  <si>
    <t>การขอใบรับรองแรงงานประมง</t>
  </si>
  <si>
    <t>กรมทางหลวง</t>
  </si>
  <si>
    <t>การจดทะเบียนเป็นผู้รับเหมางานจัดทำเครื่องหมายจราจรฯด้วยสีจราจร (Traffic Paint)</t>
  </si>
  <si>
    <t>การจดทะเบียนเป็นผู้รับเหมางานฉาบผิวทางแบบ Chip Seal</t>
  </si>
  <si>
    <t>การจดทะเบียนเป็นผู้รับเหมางานฉาบผิวทางแบบ Slurry Seal</t>
  </si>
  <si>
    <t>การจดทะเบียนเป็นผู้รับเหมางานบำรุงทางแบบ Hot Mix In-Place Recycling</t>
  </si>
  <si>
    <t>125D</t>
  </si>
  <si>
    <t>การจดทะเบียนเป็นผู้รับเหมางานบูรณะทางแบบ Pavement In-Place Recycling</t>
  </si>
  <si>
    <t>150D</t>
  </si>
  <si>
    <t>การจดทะเบียนเป็นผู้รับเหมางานป้ายจราจร</t>
  </si>
  <si>
    <t>การจดทะเบียนเป็นผู้รับเหมางานไฟฟ้าแสงสว่าง ชั้น 1</t>
  </si>
  <si>
    <t>การจดทะเบียนเป็นผู้รับเหมางานไฟฟ้าแสงสว่าง ชั้น 2</t>
  </si>
  <si>
    <t>การขออนุญาตก่อสร้างทางเชื่อมกับทางหลวง เข้าสู่ที่ดินว่างเปล่า บ้านพักอาศัย อาคารพาณิชย์ สถานีบริการน้ำมัน สถานีบริการก๊าซ หรือสถานีบริการ เชื้อเพลิงอื่นใด ที่อยู่ในหลักเกณฑ์ หรือรูปแบบที่เป็นมาตรฐานของกรมทางหลวง (มาตรา 37)</t>
  </si>
  <si>
    <t>การขออนุญาตก่อสร้างทางเชื่อมทุกประเภท เพื่อเป็นทางเข้าออกทางหลวงที่อยู่ในหลักเกณฑ์ หรือรูปแบบที่เป็นมาตรฐานกรมทางหลวง (มาตรา 37)</t>
  </si>
  <si>
    <t>35D</t>
  </si>
  <si>
    <t>การจดทะเบียนเป็นผู้รับเหมางานไฟสัญญาณจราจร</t>
  </si>
  <si>
    <t>การจดทะเบียนเป็นผู้รับเหมางานราวกันอันตราย ชั้น 1</t>
  </si>
  <si>
    <t>การจดทะเบียนเป็นผู้รับเหมางานเครื่องหมายนำทาง</t>
  </si>
  <si>
    <t>การจดทะเบียนเป็นผู้รับเหมางานจัดทำเครื่องหมายจราจรฯ ด้วยวัสดุเทอร์โมพลาสติก (Thermoplastic)</t>
  </si>
  <si>
    <t>การจดทะเบียนเป็นผู้รับเหมางานราวกันอันตราย ชั้น 2</t>
  </si>
  <si>
    <t>การจดทะเบียนเป็นผู้รับเหมางานเสริมผิวทางแบบ Cold Mixed Asphalt</t>
  </si>
  <si>
    <t>การจดทะเบียนเป็นผู้รับเหมางานเสริมผิวทางแบบ Hot Mixed Asphalt</t>
  </si>
  <si>
    <t>การจดทะเบียนเป็นผู้รับเหมางานก่อสร้างสะพานลอยคนเดินข้าม</t>
  </si>
  <si>
    <t>การจดทะเบียนเป็นผู้รับเหมางานขุดขนวัสดุ หิน กรวด ทราย ลูกรัง และงานดิน ประเภทที่ 1</t>
  </si>
  <si>
    <t>การจดทะเบียนเป็นผู้รับเหมางานขุดขนวัสดุ หิน กรวด ทราย ลูกรัง และงานดิน ประเภทที่ 2</t>
  </si>
  <si>
    <t>การจดทะเบียนเป็นผู้รับเหมางานบำรุงปกติ ประเภท ก. ชั้น 1</t>
  </si>
  <si>
    <t>การจดทะเบียนเป็นผู้รับเหมางานบำรุงปกติ ประเภท ก. ชั้น 2</t>
  </si>
  <si>
    <t>การจดทะเบียนเป็นผู้รับเหมางานบำรุงปกติ ประเภท ข. ชั้น 1</t>
  </si>
  <si>
    <t>การจดทะเบียนเป็นผู้รับเหมางานบำรุงปกติ ประเภท ข. ชั้น 2</t>
  </si>
  <si>
    <t>กระทำการใดๆอันเป็นกิจการสาธารณูปโภคในเขตทางหลวง (มาตรา ๔๘ , ๕๖ วรรค ๒)</t>
  </si>
  <si>
    <t>ปลูกสร้างอาคารหรือสิ่งอื่นใดในเขตทางหลวง (ยกเว้น งานทางเชื่อม ,เชื่อมท่อระบายน้ำทิ้ง และ งานระบบสาธารณูปโภค) (มาตรา ๔๗)</t>
  </si>
  <si>
    <t>สร้างหรือดัดแปลงต่อเติมอาคารต่างๆในที่ดินริมเขตทางหลวง เฉพาะทางหลวงบางสายตามที่ได้มี พ.ร.ฎ.ออกมากำหนดไว้ (มาตรา ๔๙)</t>
  </si>
  <si>
    <t>การท่าเรือแห่งประเทศไทยx</t>
  </si>
  <si>
    <t>การจดทะเบียนผู้รับเหมาก่อสร้างจดทะเบียนของ กทท.</t>
  </si>
  <si>
    <t>98D</t>
  </si>
  <si>
    <t>การขอทำสัญญาเช่าอาคารพาณิชย์/ที่ดินบริเวณริมทางรถไฟสายปากน้ำเดิม แทนผู้เช่าเดิมที่ถึงแก่กรรม</t>
  </si>
  <si>
    <t>การขอให้ออกหนังสือรับรองการเช่าพื้นที่/อาคารพาณิชย์</t>
  </si>
  <si>
    <t>การโอนสิทธิการเช่าอาคารพาณิชย์/ที่ดินบริเวณริมทางรถไฟสายปากน้ำเดิม</t>
  </si>
  <si>
    <t>การรถไฟฟ้าขนส่งมวลชนแห่งประเทศไทย</t>
  </si>
  <si>
    <t>การขออนุญาตปรับภูมิทัศน์บนที่ดินของการรถไฟฟ้าขนส่งมวลชนแห่งประเทศไทย</t>
  </si>
  <si>
    <t>การขออนุญาตใช้ประโยชน์ในที่ดินของการรถไฟฟ้าขนส่งมวลชนแห่งประเทศไทยเป็นทางผ่าน</t>
  </si>
  <si>
    <t>180D</t>
  </si>
  <si>
    <t>การขออนุญาตก่อสร้างภายในเขตปลอดภัยระบบรถไฟฟ้า</t>
  </si>
  <si>
    <t>การพิจารณาคำร้องขอให้เวนคืนหรือจัดซื้อที่ดินและหรือสิ่งปลูกสร้างส่วนที่เหลือตามมาตรา 33 และมาตรา 34</t>
  </si>
  <si>
    <t>สำนักงานการบินพลเรือนแห่งประเทศไทย (CAAT)</t>
  </si>
  <si>
    <t>การขอรับหนังสืออนุญาตก่อสร้างหรือแก้ไขเปลี่ยนแปลงอาคาร หรือสิ่งปลูกสร้างอย่างอื่นหรือปลูกต้นไม้ยืนต้นภายในเขตปลอดภัยในการเดินอากาศ บริเวณใกล้เคียงสนามบิน</t>
  </si>
  <si>
    <t>กระทรวงทรัพยากรธรรมชาติและสิ่งแวดล้อม</t>
  </si>
  <si>
    <t>กรมทรัพยากรธรณี</t>
  </si>
  <si>
    <t>การออกใบแทนใบอนุญาตเข้าไปดำเนินการในแหล่งซากดึกดำบรรพ์ที่ขึ้นทะเบียนที่อยู่ในที่ดินของรัฐ</t>
  </si>
  <si>
    <t>การออกใบแทนใบอนุญาตซ่อมแซม แก้ไข เปลี่ยนแปลง รื้อถอน ต่อเติม หรือทำลายแหล่งซากดึกดำบรรพ์ที่ขึ้นทะเบียน หรือซากดึกดำบรรพ์ที่อยู่ในแหล่งซากดึกดำบรรพ์ที่ขึ้นทะเบียน หรือขุดค้นสิ่งใดๆ หรือปลูกสร้างอาคารในแหล่งซากดึกดำบรรพ์ที่ขึ้นทะเบียน</t>
  </si>
  <si>
    <t>กรมทรัพยากรน้ำ</t>
  </si>
  <si>
    <t>การขอรับสัมปทานประกอบกิจการประปา</t>
  </si>
  <si>
    <t>90D</t>
  </si>
  <si>
    <t>การขอต่ออายุสัมปทานประกอบกิจการประปา</t>
  </si>
  <si>
    <t>กรมป่าไม้</t>
  </si>
  <si>
    <t>การขึ้นทะเบียนที่ดินเป็นสวนป่า</t>
  </si>
  <si>
    <t>การเปลี่ยนแปลงชนิดของพันธุ์ไม้หรือจำนวนไม้ที่ทำการปลูกและบำรุงรักษาในที่ดินที่ขึ้นทะเบียนที่ดินเป็นสวนป่า</t>
  </si>
  <si>
    <t>กรมอุทยานแห่งชาติ สัตว์ป่า และพันธุ์พืช</t>
  </si>
  <si>
    <t>การขออนุญาตเข้าไปดำเนินกิจการท่องเที่ยวและพักอาศัยในอุทยานแห่งชาติ(การขออนุญาตดำเนินกิจการประเภทจำหน่ายอาหารเครื่องดื่มของที่ระลึกที่ยังไม่เคยมีการอนุญาตและเป็นกรณีที่ใช่สิ่งก่อสร้างที่กรมอุทยานแห่งชาติสัตว์ป่าและพันธุ์พืชเป็นผู้ก่อสร้างหรือใช้สิ่งก่อสร้าง/อาคารเดิมที่มีอยู่แล้วดำเนินกิจการ)</t>
  </si>
  <si>
    <t>องค์การบริหารจัดการก๊าซเรือนกระจก</t>
  </si>
  <si>
    <t>การขึ้นทะเบียนคาร์บอนฟุตพริ้นท์ของผลิตภัณฑ์และฉลากลดโลกร้อน</t>
  </si>
  <si>
    <t>การขึ้นทะเบียนคาร์บอนฟุตพริ้นท์ขององค์กร</t>
  </si>
  <si>
    <t>กระทรวงพลังงาน</t>
  </si>
  <si>
    <t>กรมธุรกิจพลังงาน</t>
  </si>
  <si>
    <t>การออกใบอนุญาตประกอบกิจการถังขนส่งก๊าซปิโตรเลียมเหลวสำหรับส่วนกลาง</t>
  </si>
  <si>
    <t>การออกใบรับรองขึ้นทะเบียนเป็นวิศวกรออกแบบสถานที่ใช้ก๊าซธรรมชาติ (สพพ.317)</t>
  </si>
  <si>
    <t>่การออกใบรับแจ้งเป็นผู้ขนส่งน้ำมันเชื้อเพลิงตามมาตรา 12 ส่วนกลาง (กบส.251)</t>
  </si>
  <si>
    <t>150m</t>
  </si>
  <si>
    <t>การต่ออายุใบอนุญาตประกอบกิจการคลังน้ำมัน (กธน.03)</t>
  </si>
  <si>
    <t>การต่ออายุใบอนุญาตประกอบกิจการคลังก๊าซปิโตรเลียมเหลว</t>
  </si>
  <si>
    <t>การต่ออายุใบอนุญาตประกอบกิจการ ระบบการขนส่งก๊าซปิโตรเลียมเหลวทางท่อ</t>
  </si>
  <si>
    <t>การต่ออายุใบอนุญาตประกอบกิจการสถานที่เก็บรักษาน้ำมัน (กธน.28)</t>
  </si>
  <si>
    <t>การต่ออายุใบอนุญาตประกอบกิจการสถานีบริการน้ำมัน (กธน.15)</t>
  </si>
  <si>
    <t>42D</t>
  </si>
  <si>
    <t>การออกใบรับแจ้งการประกอบกิจการสถานีบริการน้ำมัน (ค ลักษณะที่1, ง และ จ ลักษณะที่1) (กธน.25)</t>
  </si>
  <si>
    <t>การออกใบรับแจ้งการประกอบกิจการสถานที่เก็บรักษาน้ำมัน ลักษณะที่สอง (กธน.32)</t>
  </si>
  <si>
    <t>การต่ออายุใบอนุญาตประกอบกิจการถังขนส่งก๊าซปิโตรเลียมเหลวสำหรับส่วนกลาง</t>
  </si>
  <si>
    <t>การแก้ไขเปลี่ยนแปลงการประกอบกิจการถังขนส่งก๊าซปิโตรเลียมเหลวสำหรับส่วนกลาง</t>
  </si>
  <si>
    <t>การขอความเห็นชอบเปลี่ยนแปลงสถานที่เก็บสำรองน้ำมันเชื้อเพลิงหรือการมอบหมายให้บุคคลอื่นเก็บสำรองน้ำมันเชื้อเพลิงตามกฎหมายแทน กบส. 305</t>
  </si>
  <si>
    <t>การต่ออายุใบอนุญาตประกอบกิจการระบบการขนส่งน้ำมันทางท่อ (กธน.09)</t>
  </si>
  <si>
    <t>การต่ออายุใบอนุญาตประกอบกิจการสถานีบริการน้ำมันอากาศยาน (กธน.21)</t>
  </si>
  <si>
    <t>การต่ออายุใบอนุญาตประกอบกิจการถังขนส่งน้ำมัน (กธน.35)</t>
  </si>
  <si>
    <t>การต่ออายุใบอนุญาตประกอบกิจการสถานีบริการก๊าซปิโตรเลียมเหลว</t>
  </si>
  <si>
    <t>การจดทะเบียนเป็นผู้ค้าน้ำมันตามมาตรา 11ส่วนกลาง (กบส.241)</t>
  </si>
  <si>
    <t>การเปลี่ยนแปลงรายการที่ได้จดทะเบียนเป็นผู้ค้าน้ำมัน ตามมาตรา 11 ส่วนกลาง (กบส.242)</t>
  </si>
  <si>
    <t>240m</t>
  </si>
  <si>
    <t>การออกใบอนุญาตเป็นผู้ค้าน้ำมันตามมาตรา 7 แห่ง พ.ร.บ.การค้าน้ำมันเชื้อเพลิง พ.ศ. 2543 (กบส. 211)</t>
  </si>
  <si>
    <t>32D</t>
  </si>
  <si>
    <t>การเลิกประกอบกิจการเป็นผู้ค้าน้ำมันตามมาตรา 7 แห่ง พ.ร.บ.การค้าน้ำมันเชื้อเพลิง พ.ศ. 2543 (กบส. 213)</t>
  </si>
  <si>
    <t>19D</t>
  </si>
  <si>
    <t>การออกใบรับแจ้งฉบับใหม่ให้ผู้ขนส่งน้ำมันตามมาตรา 12 ส่วนกลาง (กบส.254)</t>
  </si>
  <si>
    <t>การออกใบแทนใบอนุญาตเป็นผู้ค้าน้ำมันตามมาตรา 7 แห่ง พ.ร.บ.การค้าน้ำมันเชื้อเพลิง พ.ศ. 2543 (กบส. 214)</t>
  </si>
  <si>
    <t>การออกหนังสือรับรองการใช้อุปกรณ์ไฟฟ้าในบริเวณอันตรายของสถานประกอบการน้ำมันเชื้อเพลิง (สพพ.401)</t>
  </si>
  <si>
    <t>การออกใบอนุญาตเป็นผู้ค้าน้ำมันตามมาตรา 7 เฉพาะเพื่อการนำเข้าและส่งออกไปนอกราชอาณาจักรซึ่งน้ำมันเชื้อเพลิงในเขตปลอดอากรหรือระหว่างเขตปลอดอากรตามกฎหมายว่าด้วยศุลกากร แห่ง พ.ร.บ.การค้าน้ำมันเชื้อเพลิง พ.ศ. 2543 (กบส. 221)</t>
  </si>
  <si>
    <t>24D</t>
  </si>
  <si>
    <t>การต่ออายุหนังสือรับรองการใช้อุปกรณ์ไฟฟ้าในบริเวณอันตรายของสถานประกอบการน้ำมันเชื้อเพลิง (สพพ.402)</t>
  </si>
  <si>
    <t>การออกใบแทนใบอนุญาตเป็นผู้ค้าน้ำมันตามมาตรา 7 เฉพาะเพื่อการนำเข้าและส่งออกไปนอกราชอาณาจักรซึ่งน้ำมันเชื้อเพลิงในเขตปลอดอากรหรือระหว่างเขตปลอดอากรตามกฎหมายว่าด้วยศุลกากร แห่ง พ.ร.บ.การค้าน้ำมันเชื้อเพลิง พ.ศ. 2543 (กบส. 222)</t>
  </si>
  <si>
    <t>การออกใบรับแจ้งเป็นผู้ค้าน้ำมันตามมาตรา 7 เฉพาะเพื่อการนำเข้าและส่งออกไปนอกราชอาณาจักรซึ่งน้ำมันเชื้อเพลิงในเขตปลอดอากรหรือระหว่างเขตปลอดอากรตามกฎหมายว่าด้วยศุลกากร แห่ง พ.ร.บ.การค้าน้ำมันเชื้อเพลิง พ.ศ. 2543 (กบส. 223)</t>
  </si>
  <si>
    <t>การออกใบแทนใบรับแจ้งเป็นผู้ค้าน้ำมันตามมาตรา 7 เฉพาะเพื่อการนำเข้าและส่งออกไปนอกราชอาณาจักรซึ่งน้ำมันเชื้อเพลิงในเขตปลอดอากรหรือระหว่างเขตปลอดอากรตามกฎหมายว่าด้วยศุลกากร แห่ง พ.ร.บ.การค้าน้ำมันเชื้อเพลิง พ.ศ. 2543 (กบส. 224)</t>
  </si>
  <si>
    <t>การต่ออายุใบอนุญาตประกอบกิจการ สถานที่เก็บรักษาก๊าซปิโตรเลียมเหลว ประเภทสถานที่ใช้ ลักษณะที่สาม</t>
  </si>
  <si>
    <t>การออกใบอนุญาตประกอบกิจการสถานีบริการก๊าซธรรมชาติ ระยะที่ 1 ขั้นตอนการออกคำสั่งรับคำขอ</t>
  </si>
  <si>
    <t>การขอความเห็นชอบรายงานด้านสิ่งแวดล้อมโครงการระบบการขนส่งก๊าซธรรมชาติทางท่อระยะที่ 1 ขั้นตอนการพิจารณาตรวจสอบกลั่นกรองในเบื้องต้น</t>
  </si>
  <si>
    <t>การขอความเห็นชอบรายงานด้านสิ่งแวดล้อมโครงการระบบการขนส่งก๊าซธรรมชาติทางท่อระยะที่ 2 ขั้นตอนการขอความเห็นชอบ</t>
  </si>
  <si>
    <t>การต่ออายุใบอนุญาตประกอบกิจการสถานีบริการก๊าซธรรมชาติ</t>
  </si>
  <si>
    <t>57D</t>
  </si>
  <si>
    <t>การพิจารณาการขอเปลี่ยนแปลงรายละเอียดในใบรับรองเป็นผู้มีสิทธิจัดทำรายงานด้านสิ่งแวดล้อมและรายงานผลการปฏิบัติตามมาตรการป้องกันแก้ไขลดติดตามและตรวจสอบผลกระทบสิ่งแวดล้อมระบบการขนส่งก๊าซธรรมชาติทางท่อ</t>
  </si>
  <si>
    <t>การพิจารณาการขอเปลี่ยนแปลงรายละเอียดของเอกสารที่จัดส่งให้กรมธุรกิจพลังงานของผู้มีสิทธิจัดทำรายงานด้านสิ่งแวดล้อมและรายงานผลการปฏิบัติตามมาตรการป้องกันแก้ไขลดติดตามและตรวจสอบผลกระทบสิ่งแวดล้อมระบบการขนส่งก๊าซธรรมชาติทางท่อ</t>
  </si>
  <si>
    <t>การต่ออายุใบอนุญาตประกอบกิจการสถานที่ใช้ก๊าซธรรมชาติ</t>
  </si>
  <si>
    <t>การพิจารณาออกใบแทนใบรับรองเป็นผู้มีสิทธิจัดทำรายงานด้านสิ่งแวดล้อมและรายงานผลการปฏิบัติตามมาตรการป้องกันแก้ไขลดติดตามและตรวจสอบผลกระทบสิ่งแวดล้อมระบบการขนส่งก๊าซธรรมชาติทางท่อ</t>
  </si>
  <si>
    <t>การพิจารณาออกใบรับรองเป็นผู้มีสิทธิจัดทำรายงานด้านสิ่งแวดล้อมและรายงานผลการปฏิบัติตามมาตรการป้องกันแก้ไขลดติดตามและตรวจสอบผลกระทบสิ่งแวดล้อมระบบการขนส่งก๊าซธรรมชาติทางท่อ</t>
  </si>
  <si>
    <t>การขอแก้ไขเปลี่ยนแปลงการประกอบกิจการที่เกี่ยวกับก๊าซธรรมชาติที่ไม่ใช่การเปลี่ยนแปลงในเชิงวิศวกรรม</t>
  </si>
  <si>
    <t>การออกใบอนุญาตประกอบกิจการคลังก๊าซธรรมชาติ ระยะที่ 1 ขั้นตอนออกคำสั่งรับคำขอรับใบอนุญาต</t>
  </si>
  <si>
    <t>43D</t>
  </si>
  <si>
    <t>การต่ออายุใบอนุญาตประกอบกิจการระบบการขนส่งก๊าซธรรมชาติทางท่อ</t>
  </si>
  <si>
    <t>การโอนใบอนุญาตประกอบกิจการสถานที่เก็บรักษาน้ำมัน (ส่วนภูมิภาค) (กธน.31)</t>
  </si>
  <si>
    <t>การจดทะเบียนเป็นผู้ค้าน้ำมันตามมาตรา 10 ส่วนภูมิภาค (กบส.231)</t>
  </si>
  <si>
    <t>การแก้ไขเปลี่ยนแปลงการประกอบกิจการถังขนส่งก๊าซปิโตรเลียมเหลวสำหรับส่วนภูมิภาค</t>
  </si>
  <si>
    <t>การต่ออายุใบอนุญาตประกอบกิจการถังขนส่งก๊าซปิโตรเลียมเหลวสำหรับส่วนภูมิภาค</t>
  </si>
  <si>
    <t>การโอนใบอนุญาตการประกอบกิจการถังขนส่งก๊าซปิโตรเลียมเหลวสำหรับส่วนภูมิภาค</t>
  </si>
  <si>
    <t>การออกใบแทนใบอนุญาตการประกอบกิจการถังขนส่งก๊าซปิโตรเลียมเหลวสำหรับส่วนภูมิภาค</t>
  </si>
  <si>
    <t>การเปลี่ยนแปลงรายการที่ได้จดทะเบียนไว้ของผู้ค้าน้ำมันตามมาตรา 10 ส่วนภูมิภาค (กบส.232)</t>
  </si>
  <si>
    <t>การจดทะเบียนเป็นผู้ค้าน้ำมันตามมาตรา 11ส่วนภูมิภาค (กบส.241)</t>
  </si>
  <si>
    <t>การเปลี่ยนแปลงรายการที่ได้จดทะเบียนเป็นผู้ค้าน้ำมันตามมาตรา 11 ส่วนภูมิภาค (กบส.242)</t>
  </si>
  <si>
    <t>การแจ้งเพิ่มเติม เปลี่ยนแปลงรายละเอียด และการยกเลิก การได้รับความเห็นชอบการเติมสารเติมแต่งในน้ำมันเชื้อเพลิง</t>
  </si>
  <si>
    <t>การออกใบรับแจ้งฉบับใหม่ให้ผู้ขนส่งน้ำมันตามมาตรา 12 ส่วนภูมิภาค (กบส.254)</t>
  </si>
  <si>
    <t>การออกใบรับแจ้งเป็นผู้ขนส่งน้ำมันเชื้อเพลิงตามมาตรา 12 ส่วนภูมิภาค (กบส.251)</t>
  </si>
  <si>
    <t>การต่ออายุใบอนุญาตประกอบกิจการถังขนส่งก๊าซธรรมชาติ</t>
  </si>
  <si>
    <t>55D</t>
  </si>
  <si>
    <t>การออกใบอนุญาตประกอบกิจการสถานที่ใช้ก๊าซธรรมชาติ ระยะที่ 1 ขั้นตอนออกคำสั่งรับคำขอรับใบอนุญาต</t>
  </si>
  <si>
    <t>52D</t>
  </si>
  <si>
    <t>การขอแก้ไขเปลี่ยนแปลงใบอนุญาตประกอบกิจการสถานที่ใช้ก๊าซธรรมชาติ ระยะที่ 1 ขั้นตอนออกคำสั่งรับคำขอรับใบอนุญาต</t>
  </si>
  <si>
    <t>29D</t>
  </si>
  <si>
    <t>การออกใบรับรองเป็นผู้ตรวจสอบระบบไฟฟ้าภายในสถานีบริการก๊าซธรรมชาติ ประเภทนิติบุคคล (สพพ.309)</t>
  </si>
  <si>
    <t>การต่ออายุใบรับรองเป็นผู้ตรวจสอบระบบไฟฟ้าภายในสถานีบริการก๊าซธรรมชาติ ประเภทนิติบุคคล (สพพ.310)</t>
  </si>
  <si>
    <t>การออกใบรับรองเป็นผู้ตรวจสอบระบบไฟฟ้าภายในสถานีบริการก๊าซธรรมชาติ ประเภทบุคคล (สพพ.311)</t>
  </si>
  <si>
    <t>การต่ออายุใบรับรองเป็นผู้ตรวจสอบระบบไฟฟ้าภายในสถานีบริการก๊าซธรรมชาติ ประเภทบุคคล (สพพ.312)</t>
  </si>
  <si>
    <t>การออกใบรับรองเป็นผู้ตรวจสอบระบบไฟฟ้าภายในสถานที่ใช้ก๊าซธรรมชาติ ประเภทนิติบุคคล (สพพ.313)</t>
  </si>
  <si>
    <t>การต่ออายุใบรับรองเป็นผู้ตรวจสอบระบบไฟฟ้าภายในสถานที่ใช้ก๊าซธรรมชาติ ประเภทนิติบุคคล (สพพ.314)</t>
  </si>
  <si>
    <t>การออกใบรับรองเป็นผู้ตรวจสอบระบบไฟฟ้าภายในสถานที่ใช้ก๊าซธรรมชาติ ประเภทบุคคล (สพพ.315)</t>
  </si>
  <si>
    <t>การต่ออายุใบรับรองเป็นผู้ตรวจสอบระบบไฟฟ้าภายในสถานที่ใช้ก๊าซธรรมชาติ ประเภทบุคคล (สพพ.316)</t>
  </si>
  <si>
    <t>การออกหนังสือรับรองเป็นผู้ทดสอบและตรวจสอบน้ำมัน ระดับที่ 2 (สพพ.335)</t>
  </si>
  <si>
    <t>การออกใบรับแจ้งการประกอบกิจการสถานที่เก็บรักษาก๊าซปิโตรเลียมเหลวประเภทสถานที่ใช้ ลักษณะที่สอง</t>
  </si>
  <si>
    <t>การออกใบรับแจ้งการประกอบกิจการสถานที่เก็บรักษาก๊าซปิโตรเลียมเหลวประเภทร้านจำหน่าย ลักษณะที่หนึ่ง</t>
  </si>
  <si>
    <t>การออกใบรับแจ้งการประกอบกิจการสถานที่เก็บรักษาก๊าซปิโตรเลียมเหลวประเภทโรงเก็บ ลักษณะที่หนึ่ง</t>
  </si>
  <si>
    <t>การต่ออายุใบอนุญาตประกอบกิจการสถานที่เก็บรักษาก๊าซปิโตรเลียมเหลวประเภทโรงเก็บ ลักษณะที่สอง</t>
  </si>
  <si>
    <t>การต่ออายุใบอนุญาตประกอบกิจการสถานที่บรรจุก๊าซปิโตรเลียมเหลวประเภทห้องบรรจุ</t>
  </si>
  <si>
    <t>การต่ออายุใบอนุญาตประกอบกิจการสถานที่บรรจุก๊าซปิโตรเลียมเหลวประเภทโรงบรรจุ</t>
  </si>
  <si>
    <t>กรมพัฒนาพลังงานทดแทนและอนุรักษ์พลังงาน</t>
  </si>
  <si>
    <t>การสอบผู้รับผิดชอบด้านพลังงาน สำหรับโรงงานและอาคารควบคุม</t>
  </si>
  <si>
    <t>63D</t>
  </si>
  <si>
    <t>การแจ้งแต่งตั้งผู้รับผิดชอบด้านพลังงานประจำโรงงานควบคุมและอาคารควบคุม</t>
  </si>
  <si>
    <t>41D</t>
  </si>
  <si>
    <t>กระทรวงพาณิชย์</t>
  </si>
  <si>
    <t>กรมการค้าต่างประเทศ</t>
  </si>
  <si>
    <t>การจดทะเบียนเป็นผู้นำเข้าสินค้าน้ำมันปาล์มและน้ำมันเนื้อในเมล็ดปาล์มสำหรับภาษีนอกโควตา</t>
  </si>
  <si>
    <t>11D</t>
  </si>
  <si>
    <t>กรมการค้าต่างประเทศx</t>
  </si>
  <si>
    <t>การขออนุญาตนําเข้ารถจักรยานยนต์ที่ใช้แล้วที่ได้รับการยกเว้นหรือชดเชยภาษีอากร</t>
  </si>
  <si>
    <t>การขึ้นทะเบียนเป็นผู้ส่งออกที่ได้รับสิทธิรับรองถิ่นกำเนิดสินค้าด้วยตนเอง</t>
  </si>
  <si>
    <t>การขึ้นทะเบียนผู้ประกอบการในระบบลงทะเบียนผู้ประกอบการ (Registration Database) และทำบัตรประจำตัวผู้ส่งออก-นำเข้าสินค้าบัตรผู้รับมอบอำนาจ</t>
  </si>
  <si>
    <t>15m</t>
  </si>
  <si>
    <t>กรมทรัพย์สินทางปัญญา</t>
  </si>
  <si>
    <t>การจดทะเบียนสิทธิบัตรการประดิษฐ์</t>
  </si>
  <si>
    <t>55M</t>
  </si>
  <si>
    <t>กรมพัฒนาธุรกิจการค้า</t>
  </si>
  <si>
    <t>การขอหนังสือรับรองการประกอบธุรกิจของคนต่างด้าว ตามมาตรา 12</t>
  </si>
  <si>
    <t>การจดทะเบียนหนังสือบริคณห์สนธิและจัดตั้งบริษัทจำกัด (ภายในวันเดียว)</t>
  </si>
  <si>
    <t>85m</t>
  </si>
  <si>
    <t>การแจ้งรายละเอียดที่เกี่ยวข้องกับการทำบัญชีครั้งแรก</t>
  </si>
  <si>
    <t>5m</t>
  </si>
  <si>
    <t>การจดทะเบียนแก้ไขข้อบังคับบริษัทจำกัด</t>
  </si>
  <si>
    <t>การจดทะเบียนแก้ไขเพิ่มเติมหนังสือบริคณห์สนธิข้อ 1. (ชื่อบริษัทจำกัด) และตราของบริษัทจำกัด</t>
  </si>
  <si>
    <t>การจดทะเบียนแก้ไขเพิ่มเติมหนังสือบริคณห์สนธิข้อ 3. (วัตถุที่ประสงค์) ของบริษัทจำกัด</t>
  </si>
  <si>
    <t>การขอใบอนุญาตประกอบธุรกิจของคนต่างด้าว ตามมาตรา 7</t>
  </si>
  <si>
    <t>การจดทะเบียนตั้งหรือเปลี่ยนแปลงกรรมการสมาคมการค้า/หอการค้า</t>
  </si>
  <si>
    <t>การขอรับใบอนุญาตประกอบธุรกิจของคนต่างด้าว สำหรับธุรกิจบัญชีสาม ตามมาตรา 17 กรณีนิติบุคคลที่จดทะเบียนในประเทศไทย</t>
  </si>
  <si>
    <t>การขอรับใบอนุญาตประกอบธุรกิจของคนต่างด้าว สำหรับธุรกิจบัญชีสาม ตามมาตรา 17 กรณีนิติบุคคลที่ไม่ได้จดทะเบียนในประเทศไทย</t>
  </si>
  <si>
    <t>การขอหนังสือรับรองการประกอบธุรกิจของคนต่างด้าว ตามมาตรา 11 ภายใต้ความตกลงการค้าเสรีไทย-ออสเตรเลีย</t>
  </si>
  <si>
    <t>การจดทะเบียนแก้ไขเพิ่มเติมหนังสือบริคณห์สนธิ ข้อ 5 (แปลงมูลค่าหุ้น) ของบริษัทจำกัด</t>
  </si>
  <si>
    <t>การขอหนังสือรับรองการประกอบธุรกิจของคนต่างด้าว ตามมาตรา 11 ภายใต้ความตกลงว่าด้วยการลงทุนอาเซียน (ACIA)</t>
  </si>
  <si>
    <t>การขอหนังสือรับรองการประกอบธุรกิจของคนต่างด้าว ตามมาตรา 11 ภายใต้ความตกลงว่าด้วยบริการของอาเซียน (AFAS)</t>
  </si>
  <si>
    <t>การขอแก้ไขรายการอื่น ๆ ที่ไม่ต้องจดทะเบียนเปลี่ยนแปลง</t>
  </si>
  <si>
    <t>10m</t>
  </si>
  <si>
    <t>การขอหนังสือรับรองการประกอบธุรกิจของคนต่างด้าว ตามมาตรา 11 ภายใต้ความตกลงหุ้นส่วนเศรษฐกิจไทย-ญี่ปุ่น</t>
  </si>
  <si>
    <t>การขอหนังสือรับรองการประกอบธุรกิจของคนต่างด้าว ตามสนธิสัญญาทางไมตรีและความสัมพันธ์ทางเศรษฐกิจระหว่างราชอาณาจักรไทยกับสหรัฐอเมริกา พ.ศ. 2511 (กรณีบุคคลธรรมดา)</t>
  </si>
  <si>
    <t>การจดทะเบียนพาณิชย์ (ตั้งใหม่) ตาม พ.ร.บ.ทะเบียนพาณิชย์ พ.ศ.2499 กรณีผู้ขอจดทะเบียนเป็นบุคคลธรรมดา</t>
  </si>
  <si>
    <t>การจดทะเบียนแก้ไขเพิ่มเติมข้อบังคับของบริษัทมหาชนจำกัด</t>
  </si>
  <si>
    <t>115m</t>
  </si>
  <si>
    <t>การขอหนังสือรับรองการประกอบธุรกิจของคนต่างด้าว ตามสนธิสัญญาทางไมตรีและความสัมพันธ์ทางเศรษฐกิจระหว่างราชอาณาจักรไทยกับสหรัฐอเมริกา พ.ศ. 2511(กรณีนิติบุคคลที่จัดตั้งในประเทศสหรัฐอเมริกา)</t>
  </si>
  <si>
    <t>การจดทะเบียนพาณิชย์ (ตั้งใหม่) ตาม พ.ร.บ.ทะเบียนพาณิชย์ พ.ศ. 2499 กรณีผู้ขอจดทะเบียนเป็นห้างหุ้นส่วนสามัญ คณะบุคคล และกิจการร่วมค้า</t>
  </si>
  <si>
    <t>การขอหนังสือรับรองการประกอบธุรกิจของคนต่างด้าว ตามสนธิสัญญาทางไมตรีและความสัมพันธ์ทางเศรษฐกิจระหว่างราชอาณาจักรไทยกับสหรัฐอเมริกา พ.ศ. 2511 (กรณีนิติบุคคลที่จัดตั้งในประเทศไทย)</t>
  </si>
  <si>
    <t>การจดทะเบียนเพิ่มทุนชำระแล้วของบริษัทมหาชนจำกัด กรณีเสนอขายหุ้น / ใช้สิทธิซื้อหุ้นตามใบสำคัญแสดงสิทธิ</t>
  </si>
  <si>
    <t>การจดทะเบียนมติลดทุนของบริษัทมหาชนจำกัด</t>
  </si>
  <si>
    <t>การจดทะเบียนพาณิชย์ (ตั้งใหม่) ตาม พ.ร.บ.ทะเบียนพาณิชย์ พ.ศ. 2499 กรณีผู้ขอจดทะเบียนเป็นห้างหุ้นส่วนจดทะเบียน (ห้างหุ้นส่วนสามัญนิติบุคคลและห้างหุ้นส่วนจำกัด) บริษัทจำกัด และบริษัทมหาชนจำกัด ที่ประกอบพาณิชยกิจชนิดที่กฎหมายกำหนดให้ต้องจดทะเบียนพาณิชย์</t>
  </si>
  <si>
    <t>การจดทะเบียนลดทุนจดทะเบียนและทุนชำระแล้วของบริษัทมหาชนจำกัด</t>
  </si>
  <si>
    <t>การจดทะเบียนลดทุนจดทะเบียนของบริษัทมหาชนจำกัด กรณีตัดหุ้นที่จำหน่ายไม่ได้หรือยังไม่ได้จำหน่าย</t>
  </si>
  <si>
    <t>การจดทะเบียนแก้ไขเพิ่มเติมหนังสือบริคณห์สนธิก่อนการจัดตั้งบริษัทมหาชนจำกัด</t>
  </si>
  <si>
    <t>การจดทะเบียนแปรสภาพบริษัทจำกัดเป็นบริษัทมหาชนจำกัด</t>
  </si>
  <si>
    <t>การจดทะเบียนพาณิชย์ (เปลี่ยนแปลงรายการจดทะเบียน) ตาม พ.ร.บ.ทะเบียนพาณิชย์ พ.ศ. 2499 กรณีผู้ขอจดทะเบียนเป็นบุคคลธรรมดา</t>
  </si>
  <si>
    <t>การจดทะเบียนมติพิเศษให้ลดทุน ลดทุน แก้ไขหนังสือบริคณห์สนธิ ข้อ 5 ของบริษัทจำกัด</t>
  </si>
  <si>
    <t>การจดทะเบียนมติพิเศษให้ควบบริษัท</t>
  </si>
  <si>
    <t>85h</t>
  </si>
  <si>
    <t>การจดทะเบียนควบบริษัทจำกัด</t>
  </si>
  <si>
    <t>การจดทะเบียนพาณิชย์ (เปลี่ยนแปลงรายการจดทะเบียน) ตาม พ.ร.บ.ทะเบียนพาณิชย์ พ.ศ. 2499 กรณีผู้ขอจดทะเบียนเป็นห้างหุ้นส่วนสามัญ คณะบุคคล และกิจการร่วมค้า</t>
  </si>
  <si>
    <t>การจดทะเบียนควบบริษัทมหาชนจำกัด</t>
  </si>
  <si>
    <t>การจดทะเบียนเปลี่ยนแปลงกรรมการของบริษัทมหาชนจำกัด</t>
  </si>
  <si>
    <t>การจดทะเบียนเปลี่ยนแปลงอำนาจกรรมการของบริษัทมหาชนจำกัด</t>
  </si>
  <si>
    <t>การจดทะเบียนพาณิชย์ (เปลี่ยนแปลงรายการจดทะเบียน) ตาม พ.ร.บ.ทะเบียนพาณิชย์ พ.ศ. 2499 กรณีผู้ขอจดทะเบียนเป็นนิติบุคคลที่ตั้งขึ้นตามกฎหมายต่างประเทศ</t>
  </si>
  <si>
    <t>การจดทะเบียนพาณิชย์ (เปลี่ยนแปลงรายการจดทะเบียน) ตาม พ.ร.บ.ทะเบียนพาณิชย์ พ.ศ. 2499 กรณีผู้ขอจดทะเบียนเป็นห้างหุ้นส่วนจดทะเบียน (ห้างหุ้นส่วนสามัญนิติบุคคล และห้างหุ้นส่วนจำกัด) บริษัทจำกัด และบริษัทมหาชนจำกัด</t>
  </si>
  <si>
    <t>การจดทะเบียนพาณิชย์ (เลิกประกอบพาณิชยกิจ) ตาม พ.ร.บ.ทะเบียนพาณิชย์ พ.ศ. 2499 กรณีผู้ขอจดทะเบียนเป็นบุคคลธรรมดา</t>
  </si>
  <si>
    <t>60?</t>
  </si>
  <si>
    <t>การจดทะเบียนพาณิชย์ (เลิกประกอบพาณิชยกิจ) ตาม พ.ร.บ.ทะเบียนพาณิชย์ พ.ศ. 2499 กรณีผู้ขอจดทะเบียนเป็นห้างหุ้นส่วนสามัญ คณะบุคคล และกิจการร่วมค้า</t>
  </si>
  <si>
    <t>การจดทะเบียนพาณิชย์ (เลิกประกอบพาณิชยกิจ) ตาม พ.ร.บ.ทะเบียนพาณิชย์ พ.ศ. 2499 กรณีผู้ขอจดทะเบียนเป็นนิติบุคคลที่ตั้งขึ้นตามกฎหมายต่างประเทศ</t>
  </si>
  <si>
    <t>การจดทะเบียนพาณิชย์ (เลิกประกอบพาณิชยกิจ) ตาม พ.ร.บ.ทะเบียนพาณิชย์ พ.ศ. 2499 กรณีผู้ขอจดทะเบียนเป็นห้างหุ้นส่วนจดทะเบียน (ห้างหุ้นส่วนสามัญนิติบุคคลและห้างหุ้นส่วนจำกัด) บริษัทจำกัด และบริษัทมหาชนจำกัด</t>
  </si>
  <si>
    <t>การจดทะเบียนเลิกบริษัทจำกัด</t>
  </si>
  <si>
    <t>การจดทะเบียนเสร็จการชำระบัญชีของบริษัทมหาชนจำกัด</t>
  </si>
  <si>
    <t>การจดทะเบียนเปลี่ยนแปลงผู้ชำระบัญชีของบริษัทมหาชนจำกัด</t>
  </si>
  <si>
    <t>การจดทะเบียนหนังสือบริคณห์สนธิบริษัทมหาชนจำกัด</t>
  </si>
  <si>
    <t>การจดทะเบียนจัดตั้งบริษัทมหาชนจำกัด</t>
  </si>
  <si>
    <t>การจดทะเบียนตั้ง หรือเปลี่ยนตัวผู้ชำระบัญชี หรือแก้ไขเพิ่มเติมอำนาจของผู้ชำระบัญชี และที่ตั้งสำนักงานของผู้ชำระบัญชี (บริษัทจำกัด)</t>
  </si>
  <si>
    <t>การจดทะเบียนเสร็จการชำระบัญชีของบริษัทจำกัด</t>
  </si>
  <si>
    <t>การจดทะเบียนหนังสือบริคณห์สนธิ (บริษัทจำกัด)</t>
  </si>
  <si>
    <t>การจดทะเบียนแก้ไขเพิ่มเติมหนังสือบริคณห์สนธิก่อนจัดตั้งบริษัทจำกัด</t>
  </si>
  <si>
    <t>การจดทะเบียนจัดตั้งบริษัทจำกัด</t>
  </si>
  <si>
    <t>การจดทะเบียนเพิ่มทุนจดทะเบียนของบริษัทมหาชนจำกัด</t>
  </si>
  <si>
    <t>การจดทะเบียนเพิ่มทุนชำระแล้วของบริษัทมหาชนจำกัด กรณีผู้ซื้อหุ้นกู้ใช้สิทธิแปลงสภาพหุ้นกู้เป็นหุ้นสามัญหรือหุ้นบุริมสิทธิ</t>
  </si>
  <si>
    <t>การจดทะเบียนเพิ่มทุนชำระแล้วของบริษัทมหาชนจำกัด กรณีแปลงหนี้เป็นทุนให้กับเจ้าหนี้</t>
  </si>
  <si>
    <t>การจดทะเบียนลดทุนจดทะเบียนและทุนชำระแล้วของบริษัทมหาชนจำกัด กรณีตัดหุ้นที่ซื้อคืนซึ่งไม่ได้จำหน่ายหรือ จำหน่ายไม่ได้</t>
  </si>
  <si>
    <t>การจดทะเบียนแปลงหุ้นบุริมสิทธิเป็นหุ้นสามัญของบริษัทมหาชนจำกัด</t>
  </si>
  <si>
    <t>การจดทะเบียนผู้ชำระบัญชีและเลิกบริษัทมหาชนจำกัด</t>
  </si>
  <si>
    <t>การจดทะเบียนแปรสภาพห้างหุ้นส่วนเป็นบริษัทจำกัด</t>
  </si>
  <si>
    <t>กระทรวงมหาดไทย</t>
  </si>
  <si>
    <t>กรมการปกครอง</t>
  </si>
  <si>
    <t>การอุทิศที่ดินให้เป็นสมบัติของศาลเจ้า</t>
  </si>
  <si>
    <t>การก่อสร้างบูรณะซ่อมแซมอาคารศาลเจ้า</t>
  </si>
  <si>
    <t>80D</t>
  </si>
  <si>
    <t>การขอเช่าอาคาร/ที่ดิน หรือขอต่ออายุสัญญาเช่าอาคาร/ที่ดินของศาลเจ้า</t>
  </si>
  <si>
    <t>การขอใบแทนหนังสือสำคัญแสดงการจดทะเบียนการประกอบธุรกิจทวงถามหนี้</t>
  </si>
  <si>
    <t>การจดทะเบียนแก้ไขเพิ่มเติมข้อบังคับของสมาคม</t>
  </si>
  <si>
    <t>การจดทะเบียนแต่งตั้งกรรมการขึ้นใหม่ทั้งชุดหรือเปลี่ยนแปลงกรรมการของสมาคม</t>
  </si>
  <si>
    <t>การจัดทำทะเบียนอาคาร กรณีอาคารอยู่ระหว่างก่อสร้าง</t>
  </si>
  <si>
    <t>20m</t>
  </si>
  <si>
    <t>กรมที่ดิน</t>
  </si>
  <si>
    <t>การจดทะเบียนเกี่ยวกับนิติบุคคลอาคารชุด</t>
  </si>
  <si>
    <t>การจดทะเบียนนิติบุคคลอาคารชุดและผู้จัดการนิติบุคคลอาคารชุด</t>
  </si>
  <si>
    <t>การจดทะเบียนอาคารชุดกรณีที่ดินรวมกับอาคารไม่มีภาระผูกพัน (จำนอง)</t>
  </si>
  <si>
    <t>การจดทะเบียนอาคารชุดกรณีที่ดินรวมกับอาคารมีภาระผูกพัน (จำนอง)</t>
  </si>
  <si>
    <t>54D</t>
  </si>
  <si>
    <t>การจดทะเบียนเลิกอาคารชุด (กรณีจดทะเบียนนิติบุคคลอาคารชุดแล้ว)</t>
  </si>
  <si>
    <t>การยื่นคำขอจดทะเบียนต่างสำนักงานที่ดิน</t>
  </si>
  <si>
    <t>จดทะเบียนเกี่ยวกับเช่าอสังหาริมทรัพย์ กรณีต้องประกาศ</t>
  </si>
  <si>
    <t>0D</t>
  </si>
  <si>
    <t>คนต่างด้าวขอซื้อที่ดินเพื่อใช้เป็นที่อยู่อาศัยตามมาตรา 96 ทวิแห่งประมวลกฎหมายที่ดินกรณีที่ดินตั้งอยู่ในเขตจังหวัดอื่นๆ</t>
  </si>
  <si>
    <t>จดทะเบียนเช่าตาม พ.ร.บ.การเช่าอสังหาริมทรัพย์เพื่อพาณิชยกรรมและอุตสาหกรรม พ.ศ.2542 (เช่าเนื้อที่ไม่เกิน 100 ไร่) กรณีไม่ต้องประกาศ</t>
  </si>
  <si>
    <t>การขอต่ออายุใบอนุญาตใช้ประโยชน์ในที่ดินของรัฐตามมาตรา 9 แห่งประมวลกฎหมายที่ดิน</t>
  </si>
  <si>
    <t>239D</t>
  </si>
  <si>
    <t>จดทะเบียนเช่าตาม พ.ร.บ.การเช่าอสังหาริมทรัพย์เพื่อพาณิชยกรรมและอุตสาหกรรม พ.ศ.2542 (เช่าเนื้อที่ไม่เกิน 100 ไร่) กรณีต้องประกาศ</t>
  </si>
  <si>
    <t>จดทะเบียนเช่าตาม พ.ร.บ.การเช่าอสังหาริมทรัพย์เพื่อพาณิชยกรรมและอุตสาหกรรม พ.ศ.2542 (เช่าเนื้อที่เกิน 100 ไร่) (กรณีที่ดินตั้งอยู่ในเขตกรุงเทพมหานคร)</t>
  </si>
  <si>
    <t>67D</t>
  </si>
  <si>
    <t>จดทะเบียนเช่าตาม พ.ร.บ.การเช่าอสังหาริมทรัพย์เพื่อพาณิชยกรรมและอุตสาหกรรม พ.ศ.2542 (เช่าเนื้อที่เกิน 100 ไร่) (กรณีที่ดินตั้งอยู่ในเขตจังหวัดอื่น)</t>
  </si>
  <si>
    <t>การขอต่ออายุใบอนุญาตใช้ประโยชน์ในที่ดินของรัฐตามมาตรา 9 แห่งประมวลกฎหมายที่ดิน (การขุดดินลูกรัง)</t>
  </si>
  <si>
    <t>กรมโยธาธิการและผังเมือง</t>
  </si>
  <si>
    <t>การขอจดทะเบียนผู้รับจ้างงานก่อสร้างของกรมโยธาธิการและผังเมือง</t>
  </si>
  <si>
    <t>การขอขึ้นทะเบียนเป็นผู้ตรวจสอบอาคาร (กรณีนิติบุคคล)</t>
  </si>
  <si>
    <t>120D</t>
  </si>
  <si>
    <t>การขอขึ้นทะเบียนเป็นผู้ตรวจสอบอาคาร (กรณีบุคคลธรรมดา)</t>
  </si>
  <si>
    <t>การขอต่ออายุหนังสือรับรองการขึ้นทะเบียนเป็นผู้ตรวจสอบอาคาร (กรณีนิติบุคคล)</t>
  </si>
  <si>
    <t>การขอต่ออายุหนังสือรับรองการขึ้นทะเบียนเป็นผู้ตรวจสอบอาคาร (กรณีบุคคลธรรมดา)</t>
  </si>
  <si>
    <t>การขอต่ออายุใบอนุญาตให้ใช้อาคารเพื่อประกอบกิจการโรงมหรสพ (กรณีนิติบุคคล)</t>
  </si>
  <si>
    <t>135D</t>
  </si>
  <si>
    <t>การขอต่ออายุใบอนุญาตให้ใช้อาคารเพื่อประกอบกิจการโรงมหรสพ (กรณีบุคคลธรรมดา)</t>
  </si>
  <si>
    <t>การแจ้งถมดิน</t>
  </si>
  <si>
    <t>การขออนุญาตรื้อถอนอาคาร ตามมาตรา 22</t>
  </si>
  <si>
    <t>การขอต่ออายุใบอนุญาตก่อสร้าง ดัดแปลง รื้อถอนหรือเคลื่อนย้ายอาคาร</t>
  </si>
  <si>
    <t>การแจ้งรื้อถอนอาคารตามมาตรา 39 ทวิ</t>
  </si>
  <si>
    <t>การแจ้งก่อสร้างอาคารตามมาตรา 39 ทวิ</t>
  </si>
  <si>
    <t>การแจ้งดัดแปลงอาคารตามมาตรา 39 ทวิ</t>
  </si>
  <si>
    <t>การขออนุญาตเปลี่ยนการใช้อาคารตามมาตรา 33</t>
  </si>
  <si>
    <t>การขออนุญาตเคลื่อนย้ายอาคาร</t>
  </si>
  <si>
    <t>การขอใบรับรองการตรวจสอบอาคารตามมาตรา 32 ทวิ</t>
  </si>
  <si>
    <t>การขอใบรับรองการก่อสร้าง ดัดแปลง หรือเคลื่อนย้ายอาคารประเภทอื่นๆ ตามมาตรา 32</t>
  </si>
  <si>
    <t>การขออนุญาตก่อสร้างอาคารประเภทอาคารสูงและอาคาร ขนาดใหญ่พิเศษ ตามมาตรา 21</t>
  </si>
  <si>
    <t>การขออนุญาตก่อสร้างอาคารประเภทอื่นๆ ตามมาตรา 21</t>
  </si>
  <si>
    <t>การขออนุญาตดัดแปลงอาคารประเภทอื่นๆ ตามมาตรา 21</t>
  </si>
  <si>
    <t>การขออนุญาตดัดแปลงอาคารประเภทอาคารสูงและอาคารขนาดใหญ่พิเศษ ตามมาตรา 21</t>
  </si>
  <si>
    <t>การขอใบรับรองการก่อสร้าง ดัดแปลง หรือเคลื่อนย้ายอาคารประเภทอาคารสูง และอาคารขนาดใหญ่พิเศษ ตามมาตรา 32</t>
  </si>
  <si>
    <t>กรมส่งเสริมการปกครองท้องถิ่นx</t>
  </si>
  <si>
    <t>การรับชำระภาษีโรงเรือนและที่ดิน</t>
  </si>
  <si>
    <t>31D</t>
  </si>
  <si>
    <t>การประปานครหลวง</t>
  </si>
  <si>
    <t>การขอเช่าที่ดินหรือเช่าที่ดินและปลูกสร้างสิ่งก่อสร้างบนที่ดินของการประปานครหลวง (กปน.)</t>
  </si>
  <si>
    <t>103D</t>
  </si>
  <si>
    <t>การขอเช่าที่ดินพร้อมอาคารหรือเช่าพื้นที่บางส่วนของอาคาร</t>
  </si>
  <si>
    <t>การจดทะเบียนผู้รับจ้างงานก่อสร้าง</t>
  </si>
  <si>
    <t>การขอต่ออายุสัญญาเพื่อใช้ประโยชน์ในอสังหาริมทรัพย์ของการประปานครหลวง</t>
  </si>
  <si>
    <t>5?</t>
  </si>
  <si>
    <t>การขอเชื่อมทางโดยการก่อสร้างสะพานข้ามคลองทั่วไปกับที่ดินของ กปน.</t>
  </si>
  <si>
    <t>การขอเชื่อมทางโดยการก่อสร้างสะพานข้ามคลองประปากับที่ดินของ กปน.</t>
  </si>
  <si>
    <t>การขอเชื่อมทางกับที่ดินของ กปน. โดยไม่มีการก่อสร้างสะพาน (เป็นพื้นที่ดินติดต่อกัน)</t>
  </si>
  <si>
    <t>การไฟฟ้านครหลวง</t>
  </si>
  <si>
    <t>การขอปักเสาพาดสายไฟฟ้าในที่ดินจัดสรรจำนวนไม่เกิน 100 แปลง</t>
  </si>
  <si>
    <t>การขอใช้ไฟฟ้าสำหรับอาคารชุด หรืออาคารอื่นที่มีลักษณะคล้ายคลึงกัน</t>
  </si>
  <si>
    <t>62D</t>
  </si>
  <si>
    <t>การไฟฟ้าส่วนภูมิภาค</t>
  </si>
  <si>
    <t>การจ่ายคืนหลักประกันการใช้ไฟฟ้า (กรณียกเลิกการใช้ไฟฟ้า)</t>
  </si>
  <si>
    <t>กระทรวงแรงงาน</t>
  </si>
  <si>
    <t>กรมสวัสดิการและคุ้มครองแรงงาน</t>
  </si>
  <si>
    <t>การขึ้นทะเบียนเป็นหน่วยงานฝึกอบรมหลักสูตรเจ้าหน้าหน้าที่ความปลอดภัยในการทำงาน</t>
  </si>
  <si>
    <t>การต่ออายุการขึ้นทะเบียนเป็นหน่วยงานฝึกอบรมหลักสูตรเจ้าหน้าหน้าที่ความปลอดภัยในการทำงาน</t>
  </si>
  <si>
    <t>22D</t>
  </si>
  <si>
    <t>การจดทะเบียนต่ออายุที่ปรึกษาด้านแรงงานสัมพันธ์</t>
  </si>
  <si>
    <t>การจดทะเบียนจัดตั้งองค์กรลูกจ้าง(สหภาพแรงงาน)</t>
  </si>
  <si>
    <t>18D</t>
  </si>
  <si>
    <t>การขึ้นทะเบียนเจ้าหน้าที่ความปลอดภัยในการทำงาน</t>
  </si>
  <si>
    <t>การจดทะเบียนจัดตั้งองค์กรนายจ้าง(สมาคมนายจ้าง)</t>
  </si>
  <si>
    <t>การขออนุญาตให้ลูกจ้างซึ่งเป็นเด็กอายุต่ำกว่าสิบแปดปีทำงานในระหว่างเวลา 22.00 น. ถึงเวลา 06.00 น. ตามมาตรา 47 วรรคหนึ่ง พระราชบัญญัติคุ้มครองแรงงาน พ.ศ. 2541</t>
  </si>
  <si>
    <t>การจดทะเบียนจัดตั้งองค์กรลูกจ้าง/องค์กรนายจ้าง(สหพันธ์แรงงาน สภาองค์การลูกจ้าง สหพันธ์นายจ้าง สภาองค์การนายจ้าง)</t>
  </si>
  <si>
    <t>การจดทะเบียนข้อบังคับองค์กรลูกจ้าง/องค์กรนายจ้าง(ข้อบังคับสหภาพแรงงาน ข้อบังคับสหพันธ์แรงงาน ข้อบังคับสภาองค์การลูกจ้าง ข้อบังคับสมาคมนายจ้าง ข้อบังคับสหพันธ์นายจ้าง ข้อบังคับสภาองค์การนายจ้าง)</t>
  </si>
  <si>
    <t>การจดทะเบียนข้อตกลงเกี่ยวกับสภาพการจ้าง(เอกชน)</t>
  </si>
  <si>
    <t>การจดทะเบียนคำชี้ขาดข้อพิพาทแรงงาน</t>
  </si>
  <si>
    <t>13D</t>
  </si>
  <si>
    <t>กระทรวงวัฒนธรรม</t>
  </si>
  <si>
    <t>กรมศิลปากร</t>
  </si>
  <si>
    <t>ขออนุญาตปลูกสร้างอาคารตามกฎหมายว่าด้วยการควบคุมการก่อสร้างอาคารภายในเขตของโบราณสถาน</t>
  </si>
  <si>
    <t>การขออนุญาตก่อสร้างอนุสาวรีย์แห่งชาติ</t>
  </si>
  <si>
    <t>กรมส่งเสริมวัฒนธรรม</t>
  </si>
  <si>
    <t>การขออนุญาตนำภาพยนตร์ออกฉาย ให้เช่า แลกเปลี่ยน หรือจำหน่ายในราชอาณาจักร</t>
  </si>
  <si>
    <t>การขอใบอนุญาตประกอบกิจการให้เช่า แลกเปลี่ยน หรือจำหน่ายภาพยนตร์</t>
  </si>
  <si>
    <t>การขอใบอนุญาตประกอบกิจการให้เช่า แลกเปลี่ยน หรือจำหน่ายวีดิทัศน์</t>
  </si>
  <si>
    <t>การขอต่ออายุใบอนุญาตประกอบกิจการให้เช่า แลกเปลี่ยน หรือจำหน่ายภาพยนตร์</t>
  </si>
  <si>
    <t>การขอต่ออายุใบอนุญาตประกอบกิจการให้เช่า แลกเปลี่ยน หรือจำหน่ายวีดิทัศน์</t>
  </si>
  <si>
    <t>กระทรวงศึกษาธิการ</t>
  </si>
  <si>
    <t>สำนักงานปลัดกระทรวงศึกษาธิการ</t>
  </si>
  <si>
    <t>การขอหนังสือรับรองการยกเว้นอากรนำเข้าสื่อ วัสดุ เครื่องมือและอุปกรณ์ทางการศึกษา(ตามมาตรา 12 แห่งพระราชกำหนดพิกัดอัตราศุลกากร พ.ศ. 2530)</t>
  </si>
  <si>
    <t>40?</t>
  </si>
  <si>
    <t>การขอหนังสือรับรองการยกเว้นอากรนำเข้าสื่อ วัสดุ เครื่องมือและอุปกรณ์ทางการศึกษา (ตามความตกลงฟลอเรนซ์)</t>
  </si>
  <si>
    <t>กระทรวงสาธารณสุข</t>
  </si>
  <si>
    <t>สำนักงานคณะกรรมการอาหารและยา</t>
  </si>
  <si>
    <t>การขอต่ออายุใบสำคัญการขึ้นทะเบียนยาเสพติดให้โทษในประเภท 3</t>
  </si>
  <si>
    <t>105D</t>
  </si>
  <si>
    <t>การขอต่ออายุใบจดทะเบียนสถานประกอบการผลิตหรือนำเข้าเครื่องมือแพทย์</t>
  </si>
  <si>
    <t>การขอใบแทนใบสำคัญการขึ้นทะเบียนตำรับยา</t>
  </si>
  <si>
    <t>การขอแก้ไขเปลี่ยนแปลงรายการในใบสำคัญการขึ้นทะเบียนวัตถุอันตราย</t>
  </si>
  <si>
    <t>กระทรวงอุตสาหกรรม</t>
  </si>
  <si>
    <t>กรมโรงงานอุตสาหกรรม</t>
  </si>
  <si>
    <t>การขอใบอนุญาตประกอบกิจการโรงงานจำพวกที่ 3 ตามมาตรา 12</t>
  </si>
  <si>
    <t>37D</t>
  </si>
  <si>
    <t>การขอยกเลิก เปลี่ยนหรือเปลี่ยนแปลง เครื่องจักรที่ใช้ในการผลิต แต่ไม่ถึงขั้นขยายโรงงานหรือการเพิ่มเนื้อที่อาคารโรงงานหรือการก่อสร้างอาคารโรงงานเพิ่มขึ้น</t>
  </si>
  <si>
    <t>การออกใบแทนใบอนุญาตประกอบกิจการโรงงานกรณีใบอนุญาตสูญหายหรือถูกทำลาย</t>
  </si>
  <si>
    <t>การแจ้งเริ่มประกอบกิจการหลังหยุดดำเนินงานติดต่อกันเกินกว่าหนึ่งปี</t>
  </si>
  <si>
    <t>การแจ้งเริ่มประกอบกิจการโรงงานจำพวกที่ 3</t>
  </si>
  <si>
    <t>การแจ้งเลิกประกอบกิจการโรงงาน</t>
  </si>
  <si>
    <t>8D</t>
  </si>
  <si>
    <t>การขึ้นทะเบียนเป็นหน่วยรับรองวิศวกรรมด้านหม้อน้ำ หรือหม้อต้มที่ใช้ของเหลวเป็นสื่อนำความร้อน</t>
  </si>
  <si>
    <t>การขออนุญาตมีไว้ในครอบครองซึ่งวัตถุอันตรายเพื่อเก็บรักษา</t>
  </si>
  <si>
    <t>การขออนุญาตมีไว้ในครอบครองซึ่งวัตถุอันตรายเพื่อขาย</t>
  </si>
  <si>
    <t>การขออนุญาตมีไว้ในครอบครองซึ่งวัตถุอันตรายเพื่อการขนส่ง</t>
  </si>
  <si>
    <t>การขึ้นทะเบียนวัตถุอันตราย (ของเสียเคมีวัตถุ)</t>
  </si>
  <si>
    <t>การขออนุญาตนำเข้าวัตถุอันตราย (ของเสียเคมีวัตถุ)</t>
  </si>
  <si>
    <t>การขออนุญาตส่งออกวัตถุอันตราย (ของเสียเคมีวัตถุ)</t>
  </si>
  <si>
    <t>การขออนุญาตนำเข้าวัตถุอันตราย (เครื่องใช้ไฟฟ้าและอุปกรณ์อิเล็กทรอนิกส์ที่ใช้แล้ว)</t>
  </si>
  <si>
    <t>การแจ้งข้อเท็จจริงการนำเข้า - ส่งออกวัตถุอันตราย ตามแบบ วอ./อก.6 (ของเสียเคมีวัตถุ และเครื่องใช้ไฟฟ้าและอุปกรณ์อิเล็กทรอนิกส์ที่ใช้แล้ว)</t>
  </si>
  <si>
    <t>การขออนุญาตผลิตวัตถุอันตราย และการต่ออายุ</t>
  </si>
  <si>
    <t>การขออนุญาตมีไว้ในครอบครองซึ่งวัตถุอันตรายชนิดที่ 3 และการต่ออายุ</t>
  </si>
  <si>
    <t>การขึ้นทะเบียนวัตถุอันตราย และการต่ออายุ</t>
  </si>
  <si>
    <t>การแจ้งดำเนินการเกี่ยวกับวัตถุอันตรายชนิดที่ 2 และการต่ออายุ</t>
  </si>
  <si>
    <t>การแจ้งมีบุคลากรเฉพาะสำหรับสถานประกอบการ ที่เข้าข่ายต้องมีบุคลากรเฉพาะ</t>
  </si>
  <si>
    <t>การจดทะเบียนบุคลากรเฉพาะรับผิดชอบความปลอดภัย การเก็บรักษาวัตถุอันตรายที่กรมโรงงานอุตสาหกรรมรับผิดชอบ</t>
  </si>
  <si>
    <t>การขึ้นทะเบียนแท็งก์ยึดติดถาวรกับตัวรถ</t>
  </si>
  <si>
    <t>การขึ้นทะเบียน การต่ออายุ การเปลี่ยนแปลงบุคลากร และชนิดสารมลพิษวิเคราะห์ของห้องปฏิบัติการวิเคราะห์เอกชน</t>
  </si>
  <si>
    <t>การขึ้นทะเบียนและต่ออายุผู้ควบคุมระบบบำบัดมลพิษน้ำ หรือผู้ควบคุมระบบบำบัดมลพิษอากาศ หรือผู้ควบคุมระบบการจัดการมลพิษกากอุตสาหกรรม (บริษัทที่ปรึกษา)</t>
  </si>
  <si>
    <t>การขึ้นทะเบียนและต่ออายุผู้ควบคุมระบบบำบัดมลพิษน้ำ หรือผู้ควบคุมระบบบำบัดมลพิษอากาศ หรือผู้ควบคุมระบบการจัดการมลพิษกากอุตสาหกรรม (บุคคล)</t>
  </si>
  <si>
    <t>การแจ้งและการรับแจ้งการมีบุคลากรด้านสิ่งแวดล้อมประจำโรงงาน</t>
  </si>
  <si>
    <t>การขอรับใบแทนหนังสือสำคัญแสดงการจดทะเบียนเครื่องจักร</t>
  </si>
  <si>
    <t>การย้ายเครื่องจักรภายนอกบริเวณสถานที่ประกอบกิจการอุตสาหกรรม</t>
  </si>
  <si>
    <t>การจดทะเบียนโอนกรรมสิทธิ์เครื่องจักร</t>
  </si>
  <si>
    <t>การจดทะเบียนกรรมสิทธิ์เครื่องจักร</t>
  </si>
  <si>
    <t>การขอจดทะเบียนการเปลี่ยนแปลงในสาระสำคัญของเครื่องจักร</t>
  </si>
  <si>
    <t>การจดทะเบียนเปลี่ยนแปลงสาระสำคัญในหนังสือสำคัญแสดงการจดทะเบียนเครื่องจักร</t>
  </si>
  <si>
    <t>การขอแบ่งแยกรายการเครื่องจักรซึ่งได้จดทะเบียนกรรมสิทธิ์ไว้แล้ว</t>
  </si>
  <si>
    <t>การจดทะเบียนจำนองหรือขายฝากเครื่องจักร</t>
  </si>
  <si>
    <t>การจดทะเบียนโอนสิทธิรับจำนองเครื่องจักร</t>
  </si>
  <si>
    <t>การจดทะเบียนยกเลิกการจดทะเบียนกรรมสิทธิ์เครื่องจักร</t>
  </si>
  <si>
    <t>การขอใบอนุญาตขยายโรงงานจำพวกที่ 3 ตามมาตรา 18</t>
  </si>
  <si>
    <t>สำนักงานตำรวจแห่งชาติ</t>
  </si>
  <si>
    <t>กองบัญชาการตำรวจนครบาล</t>
  </si>
  <si>
    <t>การขอต่ออายุใบอนุญาตเป็นพนักงานรักษาความปลอดภัยรับอนุญาต</t>
  </si>
  <si>
    <t>สำนักนายกรัฐมนตรี</t>
  </si>
  <si>
    <t>สำนักงานคณะกรรมการส่งเสริมการลงทุน</t>
  </si>
  <si>
    <t>การขอรับการส่งเสริมการลงทุนทั่วไป กรณี ขนาดการลงทุนเกิน 2000 ล้านบาท (โดยไม่รวมค่าที่ดินและทุนหมุนเวียน)</t>
  </si>
  <si>
    <t>การขอรับการส่งเสริมการลงทุนทั่วไป กรณี ขนาดการลงทุนไม่เกิน 200 ล้านบาท (โดยไม่รวมค่าที่ดินและทุนหมุนเวียน)</t>
  </si>
  <si>
    <t>การขอรับการส่งเสริมการลงทุนทั่วไป กรณีขนาดการลงทุนเกิน 200 ล้านบาทแต่ไม่เกิน 2000 ล้านบาท (โดยไม่รวมค่าที่ดินและทุนหมุนเวียน)</t>
  </si>
  <si>
    <t>การขอรับการส่งเสริมการลงทุนบริการ กรณีขนาดการลงทุนไม่เกิน 200 ล้านบาท (โดยไม่รวมค่าที่ดินและทุนหมุนเวียน)</t>
  </si>
  <si>
    <t>การขอรับการส่งเสริมการลงทุนบริการ กรณี ขนาดการลงทุนเกิน 2000 ล้านบาท (โดยไม่รวมค่าที่ดินและทุนหมุนเวียน)</t>
  </si>
  <si>
    <t>หน่วยงานที่ไม่สังกัดกระทรวง</t>
  </si>
  <si>
    <t>สภาวิชาชีพบัญชี ในพระบรมราชูปถัมภ์</t>
  </si>
  <si>
    <t>การขอหนังสือรับรองของผู้ขอขึ้นทะเบียนเป็นผู้ทำบัญชี</t>
  </si>
  <si>
    <t>สำนักงานคณะกรรมการกำกับกิจการพลังงาน</t>
  </si>
  <si>
    <t>การขอใบอนุญาตประกอบกิจการโรงงาน (ร.ง.4) สำหรับผู้ประกอบกิจการโรงงานผลิตพลังงานไฟฟ้า</t>
  </si>
  <si>
    <t>การขอใบอนุญาตระบบส่งไฟฟ้า</t>
  </si>
  <si>
    <t>75D</t>
  </si>
  <si>
    <t>การขอใบอนุญาตจำหน่ายไฟฟ้า</t>
  </si>
  <si>
    <t>การขอใบอนุญาตระบบจำหน่ายไฟฟ้า</t>
  </si>
  <si>
    <t>การขอใบอนุญาตควบคุมระบบไฟฟ้า</t>
  </si>
  <si>
    <t>การขอใบอนุญาตก่อสร้างหรือดัดแปลงอาคาร (อ.1) เพื่อประกอบกิจการพลังงาน</t>
  </si>
  <si>
    <t>การขอใบอนุญาตผลิตไฟฟ้า</t>
  </si>
  <si>
    <t>สำนักงานคณะกรรมการกิจการกระจายเสียง กิจการโทรทัศน์ และกิจการโทรคมนาคมแห่งชาติ</t>
  </si>
  <si>
    <t>การยื่นคำขอใบอนุญาตให้จัดตั้งหน่วยตรวจสอบเครื่องโทรคมนาคมและอุปกรณ์ การยื่นคำขอเพิ่มเติมหรือเปลี่ยนแปลงขอบข่ายการให้บริการทดสอบที่ได้รับอนุญาต และการยื่นคำขอต่ออายุใบอนุญาต</t>
  </si>
  <si>
    <t>สำนักงานพระพุทธศาสนาแห่งชาติ</t>
  </si>
  <si>
    <t>การขอโอนสิทธิการเช่าที่ดินและอาคารของศาสนสมบัติกลาง (ศบก.) สัญญารายปี/ 3 ปี</t>
  </si>
  <si>
    <t>การต่อสัญญาเช่าที่ดินและอาคารของศาสนสมบัติกลาง (ศบก.) สัญญารายปี/ 3 ปี</t>
  </si>
  <si>
    <t>การขอเช่าที่ดินและอาคารรายใหม่ของศาสนสมบัติกลาง (ศบก.)</t>
  </si>
  <si>
    <t>การขอนำสิทธิการเช่าที่ดินและอาคารไปทำสัญญาผูกพันการกู้ยืมเงินกับธนาคารของศาสนสมบัติวัด (ศบก.)/(นานปี)</t>
  </si>
  <si>
    <t>การขอเช่าที่ดินและอาคารรายใหม่ของศาสนสมบัติวัด (ศบว.)</t>
  </si>
  <si>
    <t>การขอโอนสิทธิการเช่าที่ดินและอาคารของศาสนสมบัติกลาง (ศบก.) สัญญานานปี</t>
  </si>
  <si>
    <t>การขอรับเช่าสืบแทนสิทธิการเช่าที่ดินและอาคารของศาสนสมบัติกลาง (ศบก.) สัญญานานปี</t>
  </si>
  <si>
    <t>การขอรับเช่าสืบแทนสิทธิการเช่าที่ดินและอาคารของศาสนสมบัติวัด (ศบว.) สัญญานานปี</t>
  </si>
  <si>
    <t>การขอรับเช่าสืบแทนสิทธิการเช่าที่ดินและอาคารของศาสนสมบัติวัด (ศบว.) สัญญารายปี/ราย 3 ปี</t>
  </si>
  <si>
    <t>การขอโอนสิทธิการเช่าที่ดินและอาคารของศาสนสมบัติวัด (ศบว.) สัญญานานปี</t>
  </si>
  <si>
    <t>การขอรับเช่าสืบแทนสิทธิการเช่าที่ดินและอาคารของศาสนสมบัติกลาง (ศบก.) สัญญารายปี/ราย 3 ปี</t>
  </si>
  <si>
    <t>การขอต่อสัญญาเช่าที่ดินและอาคารศาสนสมบัติวัด (ศบว.) สัญญานานปี</t>
  </si>
  <si>
    <t>73D</t>
  </si>
  <si>
    <t>การขอต่อสัญญาเช่าที่ดินและอาคารศาสนสมบัติกลาง (ศบก.) สัญญานานปี</t>
  </si>
  <si>
    <t>70D</t>
  </si>
  <si>
    <t>การต่อสัญญาเช่าที่ดินและอาคารศาสนสมบัติวัด (ศบว.) สัญญารายปี/ราย 3 ปี</t>
  </si>
  <si>
    <t>การขอโอนสิทธิการเช่าที่ดินและอาคารของศาสนสมบัติวัด (ศบว.) สัญญารายปี/ 3 ปี</t>
  </si>
  <si>
    <t>ปีต่อครั้ง</t>
  </si>
  <si>
    <t>คน</t>
  </si>
  <si>
    <t>บาทต่อครั้ง</t>
  </si>
  <si>
    <t>สัดส่วนคนใช้</t>
  </si>
  <si>
    <t>สามพันห้าร้อยล้านบาทต่อปี</t>
  </si>
  <si>
    <t>ค่าใช้จ่ายในการเดินทาง</t>
  </si>
  <si>
    <t>เวลาและค่าใช้จ่ายในการกรอกข้อมูล</t>
  </si>
  <si>
    <t>เวลาที่ใช้ในการกรอกต่อช่อง</t>
  </si>
  <si>
    <t>จำนวนช่องที่ต้องกรอก</t>
  </si>
  <si>
    <t>ช่อง</t>
  </si>
  <si>
    <t>ร้อยละจำนวนช่องที่ดึงมาได้อัตโนมัติ</t>
  </si>
  <si>
    <t>นาทีต่อคน</t>
  </si>
  <si>
    <t>เวลาที่ใช้ในการเดินทางต่อครั้ง</t>
  </si>
  <si>
    <t>ชั่วโมง</t>
  </si>
  <si>
    <t>จัดทำ RDF catalog</t>
  </si>
  <si>
    <t>ออกแบบชุดข้อมูล</t>
  </si>
  <si>
    <t>รองรับการเข้าถึงด้วย IRI</t>
  </si>
  <si>
    <t>แปลงข้อมูลคำร้องและใบอนุญาต</t>
  </si>
  <si>
    <t>API กระบวนการ</t>
  </si>
  <si>
    <t>ค่าเช่า PaaS</t>
  </si>
  <si>
    <t>จำนวนใบอนุญาต</t>
  </si>
  <si>
    <t>ฝึกอบรมการใช้งาน</t>
  </si>
  <si>
    <t>ติดตั้งเชื่อมโยง</t>
  </si>
  <si>
    <t>บาทต่อเดือนต่อบริการ</t>
  </si>
  <si>
    <t>จำนวนเดือน</t>
  </si>
  <si>
    <t>ค่าเช่าต่อปี</t>
  </si>
  <si>
    <t>ระบบ Catalog</t>
  </si>
  <si>
    <t>ระบบ IRI access</t>
  </si>
  <si>
    <t>จัดทำมาตรฐานformat</t>
  </si>
  <si>
    <t>โปรแกรมแปลงฟอร์แม็ท</t>
  </si>
  <si>
    <t>ระบบฐานข้อมูล Triple Store</t>
  </si>
  <si>
    <t>มาตรฐานกระบวนการ</t>
  </si>
  <si>
    <t>ลดภาระการเตรียมเอกสาร</t>
  </si>
  <si>
    <t>ลดการคีย์ซ้ำ</t>
  </si>
  <si>
    <t>ลดภาระการเดินทาง</t>
  </si>
  <si>
    <t>ดึงใบอนุญาตจากหน่วยงานอื่น</t>
  </si>
  <si>
    <t>ยื่นขออนุญาตหลายใบพร้อมกัน</t>
  </si>
  <si>
    <t>ไม่ต้องพิมพ์ลงกระดาษ</t>
  </si>
  <si>
    <t>ไม่ต้องบันทึกถ้าทำไว้แล้ว</t>
  </si>
  <si>
    <t>ข้อมูลประชาชน</t>
  </si>
  <si>
    <t>ข้อมูลนิติบุคคล</t>
  </si>
  <si>
    <t>ลดภาวะเสียโอกาส</t>
  </si>
  <si>
    <t>เพิ่มโอกาสทางธุรกิจ</t>
  </si>
  <si>
    <t>สามารถเตรียมการได้ทุกเวลา</t>
  </si>
  <si>
    <t>จัดเฟส</t>
  </si>
  <si>
    <t>PRC</t>
  </si>
  <si>
    <t>MIN</t>
  </si>
  <si>
    <t>GG1</t>
  </si>
  <si>
    <t>GG2</t>
  </si>
  <si>
    <t>การขอรับใบแทนหนังสือสำคัญแสดงการจดทะเบียนพันธุ์พืชใหม่ ตามพระราชบัญญัติคุ้มครองพันธุ์พืช พ.ศ. 2542</t>
  </si>
  <si>
    <t>PRIO</t>
  </si>
  <si>
    <t>PHA</t>
  </si>
  <si>
    <t>เฟส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</si>
</sst>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0" borderId="1" xfId="0" applyBorder="1"/>
    <xf numFmtId="164" fontId="0" fillId="0" borderId="0" xfId="1" applyNumberFormat="1" applyFont="1"/>
    <xf numFmtId="9" fontId="0" fillId="0" borderId="0" xfId="2" applyFont="1"/>
    <xf numFmtId="164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EFD6-4C1F-47B7-9CF5-CC407C07CE90}">
  <dimension ref="A1:BP544"/>
  <sheetViews>
    <sheetView zoomScale="130" zoomScaleNormal="13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J7" sqref="BJ7"/>
    </sheetView>
  </sheetViews>
  <sheetFormatPr defaultColWidth="11" defaultRowHeight="15.75" x14ac:dyDescent="0.25"/>
  <cols>
    <col min="1" max="1" width="5" customWidth="1"/>
    <col min="2" max="2" width="8.125" customWidth="1"/>
    <col min="3" max="3" width="10.75" customWidth="1"/>
    <col min="4" max="4" width="59.5" customWidth="1"/>
    <col min="5" max="5" width="4.375" customWidth="1"/>
    <col min="6" max="6" width="4.875" customWidth="1"/>
    <col min="7" max="7" width="4.375" customWidth="1"/>
    <col min="8" max="8" width="5.375" customWidth="1"/>
    <col min="9" max="9" width="7.625" customWidth="1"/>
    <col min="10" max="10" width="6.25" customWidth="1"/>
    <col min="11" max="11" width="7" hidden="1" customWidth="1"/>
    <col min="12" max="12" width="7.5" hidden="1" customWidth="1"/>
    <col min="13" max="13" width="6.375" hidden="1" customWidth="1"/>
    <col min="14" max="14" width="5" hidden="1" customWidth="1"/>
    <col min="15" max="18" width="4.875" hidden="1" customWidth="1"/>
    <col min="19" max="20" width="6.375" hidden="1" customWidth="1"/>
    <col min="21" max="21" width="5.625" hidden="1" customWidth="1"/>
    <col min="22" max="28" width="4.875" hidden="1" customWidth="1"/>
    <col min="29" max="36" width="5.5" hidden="1" customWidth="1"/>
    <col min="37" max="37" width="7.125" hidden="1" customWidth="1"/>
    <col min="38" max="38" width="8" customWidth="1"/>
    <col min="39" max="39" width="7.375" customWidth="1"/>
    <col min="40" max="49" width="4.875" hidden="1" customWidth="1"/>
    <col min="50" max="50" width="4.875" customWidth="1"/>
    <col min="51" max="51" width="3.625" customWidth="1"/>
    <col min="52" max="52" width="3.875" customWidth="1"/>
    <col min="53" max="53" width="5.875" hidden="1" customWidth="1"/>
    <col min="54" max="54" width="5.625" hidden="1" customWidth="1"/>
    <col min="55" max="55" width="6.5" hidden="1" customWidth="1"/>
    <col min="56" max="59" width="5.625" hidden="1" customWidth="1"/>
    <col min="60" max="60" width="4" customWidth="1"/>
    <col min="61" max="61" width="5.125" style="1" customWidth="1"/>
    <col min="62" max="62" width="4.875" customWidth="1"/>
    <col min="63" max="64" width="5.375" customWidth="1"/>
    <col min="65" max="65" width="5.75" customWidth="1"/>
  </cols>
  <sheetData>
    <row r="1" spans="1:68" x14ac:dyDescent="0.25">
      <c r="A1" s="8" t="s">
        <v>818</v>
      </c>
      <c r="B1" s="8"/>
      <c r="C1" s="8"/>
      <c r="D1" s="8"/>
      <c r="E1" s="8" t="s">
        <v>819</v>
      </c>
      <c r="F1" s="8" t="s">
        <v>56</v>
      </c>
      <c r="G1" s="8" t="s">
        <v>48</v>
      </c>
      <c r="H1" s="8"/>
      <c r="I1" s="8" t="s">
        <v>820</v>
      </c>
      <c r="J1" s="8" t="s">
        <v>55</v>
      </c>
      <c r="K1" s="9">
        <f>COUNTIF(K$4:K$544,"&gt;0")</f>
        <v>31</v>
      </c>
      <c r="L1" s="9">
        <f>COUNTIF(L$4:L$544,"&gt;0")</f>
        <v>32</v>
      </c>
      <c r="M1" s="9">
        <f>COUNTIF(M$4:M$544,"&gt;0")</f>
        <v>71</v>
      </c>
      <c r="N1" s="9">
        <f>COUNTIF(N$4:N$544,"&gt;0")</f>
        <v>69</v>
      </c>
      <c r="O1" s="9">
        <f>COUNTIF(O$4:O$544,"&gt;0")</f>
        <v>4</v>
      </c>
      <c r="P1" s="9">
        <f>COUNTIF(P$4:P$544,"&gt;0")</f>
        <v>53</v>
      </c>
      <c r="Q1" s="9">
        <f>COUNTIF(Q$4:Q$544,"&gt;0")</f>
        <v>8</v>
      </c>
      <c r="R1" s="9">
        <f>COUNTIF(R$4:R$544,"&gt;0")</f>
        <v>0</v>
      </c>
      <c r="S1" s="9">
        <f>COUNTIF(S$4:S$544,"&gt;0")</f>
        <v>2</v>
      </c>
      <c r="T1" s="9">
        <f>COUNTIF(T$4:T$544,"&gt;0")</f>
        <v>29</v>
      </c>
      <c r="U1" s="9">
        <f>COUNTIF(U$4:U$544,"&gt;0")</f>
        <v>7</v>
      </c>
      <c r="V1" s="9">
        <f>COUNTIF(V$4:V$544,"&gt;0")</f>
        <v>1</v>
      </c>
      <c r="W1" s="9">
        <f>COUNTIF(W$4:W$544,"&gt;0")</f>
        <v>8</v>
      </c>
      <c r="X1" s="9">
        <f>COUNTIF(X$4:X$544,"&gt;0")</f>
        <v>40</v>
      </c>
      <c r="Y1" s="9">
        <f>COUNTIF(Y$4:Y$544,"&gt;0")</f>
        <v>7</v>
      </c>
      <c r="Z1" s="9">
        <f>COUNTIF(Z$4:Z$544,"&gt;0")</f>
        <v>49</v>
      </c>
      <c r="AA1" s="9">
        <f>COUNTIF(AA$4:AA$544,"&gt;0")</f>
        <v>140</v>
      </c>
      <c r="AB1" s="9">
        <f>COUNTIF(AB$4:AB$544,"&gt;0")</f>
        <v>9</v>
      </c>
      <c r="AC1" s="9">
        <f>COUNTIF(AC$4:AC$544,"&gt;0")</f>
        <v>17</v>
      </c>
      <c r="AD1" s="9">
        <f>COUNTIF(AD$4:AD$544,"&gt;0")</f>
        <v>12</v>
      </c>
      <c r="AE1" s="9">
        <f>COUNTIF(AE$4:AE$544,"&gt;0")</f>
        <v>3</v>
      </c>
      <c r="AF1" s="9">
        <f>COUNTIF(AF$4:AF$544,"&gt;0")</f>
        <v>11</v>
      </c>
      <c r="AG1" s="9">
        <f>COUNTIF(AG$4:AG$544,"&gt;0")</f>
        <v>19</v>
      </c>
      <c r="AH1" s="9">
        <f>COUNTIF(AH$4:AH$544,"&gt;0")</f>
        <v>33</v>
      </c>
      <c r="AI1" s="9">
        <f>COUNTIF(AI$4:AI$544,"&gt;0")</f>
        <v>49</v>
      </c>
      <c r="AJ1" s="9">
        <f>COUNTIF(AJ$4:AJ$544,"&gt;0")</f>
        <v>31</v>
      </c>
      <c r="AK1" s="9">
        <f>COUNTIF(AK$4:AK$544,"&gt;0")</f>
        <v>31</v>
      </c>
      <c r="AL1" s="8" t="s">
        <v>821</v>
      </c>
      <c r="AM1" s="8" t="s">
        <v>822</v>
      </c>
      <c r="AN1" s="8">
        <f>COUNTIF(AN$4:AN$544,"&gt;0")</f>
        <v>61</v>
      </c>
      <c r="AO1" s="8">
        <f>COUNTIF(AO$4:AO$544,"&gt;0")</f>
        <v>142</v>
      </c>
      <c r="AP1" s="8">
        <f>COUNTIF(AP$4:AP$544,"&gt;0")</f>
        <v>35</v>
      </c>
      <c r="AQ1" s="8">
        <f>COUNTIF(AQ$4:AQ$544,"&gt;0")</f>
        <v>8</v>
      </c>
      <c r="AR1" s="8">
        <f>COUNTIF(AR$4:AR$544,"&gt;0")</f>
        <v>2</v>
      </c>
      <c r="AS1" s="8">
        <f>COUNTIF(AS$4:AS$544,"&gt;0")</f>
        <v>28</v>
      </c>
      <c r="AT1" s="8">
        <f>COUNTIF(AT$4:AT$544,"&gt;0")</f>
        <v>40</v>
      </c>
      <c r="AU1" s="8">
        <f>COUNTIF(AU$4:AU$544,"&gt;0")</f>
        <v>13</v>
      </c>
      <c r="AV1" s="8">
        <f>COUNTIF(AV$4:AV$544,"&gt;0")</f>
        <v>69</v>
      </c>
      <c r="AW1" s="8">
        <f>COUNTIF(AW$4:AW$544,"&gt;0")</f>
        <v>1</v>
      </c>
      <c r="AX1" s="8">
        <f>COUNTIF(AX$4:AX$544,"&gt;0")</f>
        <v>301</v>
      </c>
      <c r="AY1" s="8">
        <f>COUNTIF(AY$4:AY$544,"&gt;0")</f>
        <v>0</v>
      </c>
      <c r="AZ1" s="8">
        <f>COUNTIF(AZ$4:AZ$544,"&gt;0")</f>
        <v>246</v>
      </c>
      <c r="BA1" s="8">
        <f>COUNTIF(BA$4:BA$544,"&gt;0")</f>
        <v>511</v>
      </c>
      <c r="BB1" s="8">
        <f>COUNTIF(BB$4:BB$544,"&gt;0")</f>
        <v>41</v>
      </c>
      <c r="BC1" s="8">
        <f>COUNTIF(BC$4:BC$544,"&gt;0")</f>
        <v>83</v>
      </c>
      <c r="BD1" s="8">
        <f>COUNTIF(BD$4:BD$544,"&gt;0")</f>
        <v>416</v>
      </c>
      <c r="BE1" s="8">
        <f>COUNTIF(BE$4:BE$544,"&gt;0")</f>
        <v>155</v>
      </c>
      <c r="BF1" s="8">
        <f>COUNTIF(BF$4:BF$544,"&gt;0")</f>
        <v>437</v>
      </c>
      <c r="BG1" s="8"/>
      <c r="BH1" s="8">
        <f>COUNTIF(BH$4:BH$544,"&gt;0")</f>
        <v>511</v>
      </c>
      <c r="BI1" s="10" t="s">
        <v>824</v>
      </c>
      <c r="BJ1" s="8" t="s">
        <v>825</v>
      </c>
      <c r="BK1">
        <f>COUNTIF($BJ$1:$BJ$600,"=1")</f>
        <v>100</v>
      </c>
      <c r="BL1">
        <f>COUNTIF($BJ$1:$BJ$600,"=2")</f>
        <v>100</v>
      </c>
      <c r="BM1">
        <f>COUNTIF($BJ$1:$BJ$600,"=3")</f>
        <v>100</v>
      </c>
      <c r="BN1">
        <f>COUNTIF($BI$1:$BI$600,"=1")</f>
        <v>164</v>
      </c>
      <c r="BO1">
        <f>COUNTIF($BI$1:$BI$600,"=2")</f>
        <v>155</v>
      </c>
      <c r="BP1">
        <f>COUNTIF($BI$1:$BI$600,"=3")</f>
        <v>222</v>
      </c>
    </row>
    <row r="2" spans="1:6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10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3" t="s">
        <v>59</v>
      </c>
      <c r="BJ2" s="3" t="s">
        <v>826</v>
      </c>
    </row>
    <row r="4" spans="1:68" x14ac:dyDescent="0.25">
      <c r="A4" s="4">
        <v>8</v>
      </c>
      <c r="B4" s="4" t="s">
        <v>60</v>
      </c>
      <c r="C4" s="4" t="s">
        <v>61</v>
      </c>
      <c r="D4" s="4" t="s">
        <v>62</v>
      </c>
      <c r="E4" s="4">
        <v>6</v>
      </c>
      <c r="F4" s="4">
        <v>5</v>
      </c>
      <c r="G4" s="4">
        <v>4</v>
      </c>
      <c r="H4" s="4" t="s">
        <v>63</v>
      </c>
      <c r="I4" s="4">
        <v>95040</v>
      </c>
      <c r="J4" s="4">
        <v>0</v>
      </c>
      <c r="K4" s="4"/>
      <c r="L4" s="4">
        <v>0</v>
      </c>
      <c r="M4" s="4">
        <v>0</v>
      </c>
      <c r="N4" s="4">
        <v>1</v>
      </c>
      <c r="O4" s="4">
        <v>0</v>
      </c>
      <c r="P4" s="4">
        <v>1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s="4"/>
      <c r="AL4" s="5">
        <v>162000</v>
      </c>
      <c r="AM4" s="5">
        <v>228000</v>
      </c>
      <c r="AN4" s="4"/>
      <c r="AO4" s="4">
        <f t="shared" ref="AO4:AO67" si="0">SUM(L4:S4)</f>
        <v>2</v>
      </c>
      <c r="AP4" s="4">
        <f t="shared" ref="AP4:AP67" si="1">T4+U4</f>
        <v>0</v>
      </c>
      <c r="AQ4" s="4">
        <f t="shared" ref="AQ4:AQ67" si="2">W4</f>
        <v>0</v>
      </c>
      <c r="AR4" s="4"/>
      <c r="AS4" s="4"/>
      <c r="AT4" s="4"/>
      <c r="AU4" s="4"/>
      <c r="AV4" s="4">
        <f t="shared" ref="AV4:AV67" si="3">AI4+AJ4</f>
        <v>0</v>
      </c>
      <c r="AW4" s="4">
        <f t="shared" ref="AW4:AW67" si="4">V4</f>
        <v>0</v>
      </c>
      <c r="AX4" s="4">
        <f t="shared" ref="AX4:AX67" si="5">SUM(X4:AH4)</f>
        <v>0</v>
      </c>
      <c r="AY4" s="4"/>
      <c r="AZ4" s="4"/>
      <c r="BA4" s="4">
        <f t="shared" ref="BA4:BA67" si="6">AN4*4+AO4*4+AP4*4+AQ4*3+AR4*4+AS4*4+(AT4+AU4+AV4)*4+AW4*4+AX4*3-AY4*3+AZ4*4</f>
        <v>8</v>
      </c>
      <c r="BB4" s="4">
        <f t="shared" ref="BB4:BB67" si="7">IF(AM4&gt;3000000,1,0)</f>
        <v>0</v>
      </c>
      <c r="BC4" s="4">
        <f t="shared" ref="BC4:BC67" si="8">IF(AM4/AL4&gt;1.5,1,0)</f>
        <v>0</v>
      </c>
      <c r="BD4" s="4">
        <f t="shared" ref="BD4:BD67" si="9">IF(AND(I4&gt;1440,I4&lt;365*1440),1,0)</f>
        <v>1</v>
      </c>
      <c r="BE4" s="4">
        <f t="shared" ref="BE4:BE67" si="10">IF(AND(J4&gt;=200,J4&lt;1000),1,0)</f>
        <v>0</v>
      </c>
      <c r="BF4" s="4">
        <f t="shared" ref="BF4:BF67" si="11">IF(G4&gt;=3,1,0)</f>
        <v>1</v>
      </c>
      <c r="BG4" s="4">
        <f t="shared" ref="BG4:BG67" si="12">IF(BA4&gt;0,BB4+BC4+BD4+BE4+BF4*2,0)</f>
        <v>3</v>
      </c>
      <c r="BH4" s="4">
        <f t="shared" ref="BH4:BH67" si="13">BA4+BG4</f>
        <v>11</v>
      </c>
      <c r="BI4" s="1" t="s">
        <v>99</v>
      </c>
    </row>
    <row r="5" spans="1:68" x14ac:dyDescent="0.25">
      <c r="A5" s="4">
        <v>10</v>
      </c>
      <c r="B5" s="4" t="s">
        <v>60</v>
      </c>
      <c r="C5" s="4" t="s">
        <v>61</v>
      </c>
      <c r="D5" s="4" t="s">
        <v>65</v>
      </c>
      <c r="E5" s="4">
        <v>6</v>
      </c>
      <c r="F5" s="4">
        <v>8</v>
      </c>
      <c r="G5" s="4">
        <v>7</v>
      </c>
      <c r="H5" s="4" t="s">
        <v>66</v>
      </c>
      <c r="I5" s="4">
        <v>87840</v>
      </c>
      <c r="J5" s="4">
        <v>0</v>
      </c>
      <c r="K5" s="4"/>
      <c r="L5" s="4">
        <v>0</v>
      </c>
      <c r="M5" s="4">
        <v>0</v>
      </c>
      <c r="N5" s="4">
        <v>1</v>
      </c>
      <c r="O5" s="4">
        <v>0</v>
      </c>
      <c r="P5" s="4">
        <v>1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4"/>
      <c r="AL5" s="5">
        <v>194000</v>
      </c>
      <c r="AM5" s="5">
        <v>227000</v>
      </c>
      <c r="AN5" s="4"/>
      <c r="AO5" s="4">
        <f t="shared" si="0"/>
        <v>2</v>
      </c>
      <c r="AP5" s="4">
        <f t="shared" si="1"/>
        <v>0</v>
      </c>
      <c r="AQ5" s="4">
        <f t="shared" si="2"/>
        <v>0</v>
      </c>
      <c r="AR5" s="4"/>
      <c r="AS5" s="4"/>
      <c r="AT5" s="4"/>
      <c r="AU5" s="4"/>
      <c r="AV5" s="4">
        <f t="shared" si="3"/>
        <v>0</v>
      </c>
      <c r="AW5" s="4">
        <f t="shared" si="4"/>
        <v>0</v>
      </c>
      <c r="AX5" s="4">
        <f t="shared" si="5"/>
        <v>0</v>
      </c>
      <c r="AY5" s="4"/>
      <c r="AZ5" s="4">
        <v>1</v>
      </c>
      <c r="BA5" s="4">
        <f t="shared" si="6"/>
        <v>12</v>
      </c>
      <c r="BB5" s="4">
        <f t="shared" si="7"/>
        <v>0</v>
      </c>
      <c r="BC5" s="4">
        <f t="shared" si="8"/>
        <v>0</v>
      </c>
      <c r="BD5" s="4">
        <f t="shared" si="9"/>
        <v>1</v>
      </c>
      <c r="BE5" s="4">
        <f t="shared" si="10"/>
        <v>0</v>
      </c>
      <c r="BF5" s="4">
        <f t="shared" si="11"/>
        <v>1</v>
      </c>
      <c r="BG5" s="4">
        <f t="shared" si="12"/>
        <v>3</v>
      </c>
      <c r="BH5" s="4">
        <f t="shared" si="13"/>
        <v>15</v>
      </c>
      <c r="BI5" s="1" t="s">
        <v>99</v>
      </c>
    </row>
    <row r="6" spans="1:68" x14ac:dyDescent="0.25">
      <c r="A6" s="4">
        <v>11</v>
      </c>
      <c r="B6" s="4" t="s">
        <v>60</v>
      </c>
      <c r="C6" s="4" t="s">
        <v>61</v>
      </c>
      <c r="D6" s="4" t="s">
        <v>67</v>
      </c>
      <c r="E6" s="4">
        <v>5</v>
      </c>
      <c r="F6" s="4">
        <v>6</v>
      </c>
      <c r="G6" s="4">
        <v>5</v>
      </c>
      <c r="H6" s="4" t="s">
        <v>68</v>
      </c>
      <c r="I6" s="4">
        <v>66240</v>
      </c>
      <c r="J6" s="4">
        <v>25</v>
      </c>
      <c r="K6" s="4"/>
      <c r="L6" s="4">
        <v>0</v>
      </c>
      <c r="M6" s="4">
        <v>1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4"/>
      <c r="AL6" s="5">
        <v>14100</v>
      </c>
      <c r="AM6" s="5">
        <v>7690</v>
      </c>
      <c r="AN6" s="4"/>
      <c r="AO6" s="4">
        <f t="shared" si="0"/>
        <v>2</v>
      </c>
      <c r="AP6" s="4">
        <f t="shared" si="1"/>
        <v>0</v>
      </c>
      <c r="AQ6" s="4">
        <f t="shared" si="2"/>
        <v>0</v>
      </c>
      <c r="AR6" s="4"/>
      <c r="AS6" s="4"/>
      <c r="AT6" s="4"/>
      <c r="AU6" s="4"/>
      <c r="AV6" s="4">
        <f t="shared" si="3"/>
        <v>0</v>
      </c>
      <c r="AW6" s="4">
        <f t="shared" si="4"/>
        <v>0</v>
      </c>
      <c r="AX6" s="4">
        <f t="shared" si="5"/>
        <v>0</v>
      </c>
      <c r="AY6" s="4"/>
      <c r="AZ6" s="4"/>
      <c r="BA6" s="4">
        <f t="shared" si="6"/>
        <v>8</v>
      </c>
      <c r="BB6" s="4">
        <f t="shared" si="7"/>
        <v>0</v>
      </c>
      <c r="BC6" s="4">
        <f t="shared" si="8"/>
        <v>0</v>
      </c>
      <c r="BD6" s="4">
        <f t="shared" si="9"/>
        <v>1</v>
      </c>
      <c r="BE6" s="4">
        <f t="shared" si="10"/>
        <v>0</v>
      </c>
      <c r="BF6" s="4">
        <f t="shared" si="11"/>
        <v>1</v>
      </c>
      <c r="BG6" s="4">
        <f t="shared" si="12"/>
        <v>3</v>
      </c>
      <c r="BH6" s="4">
        <f t="shared" si="13"/>
        <v>11</v>
      </c>
      <c r="BI6" s="1" t="s">
        <v>99</v>
      </c>
    </row>
    <row r="7" spans="1:68" x14ac:dyDescent="0.25">
      <c r="A7" s="4">
        <v>12</v>
      </c>
      <c r="B7" s="4" t="s">
        <v>60</v>
      </c>
      <c r="C7" s="4" t="s">
        <v>61</v>
      </c>
      <c r="D7" s="4" t="s">
        <v>69</v>
      </c>
      <c r="E7" s="4">
        <v>4</v>
      </c>
      <c r="F7" s="4">
        <v>2</v>
      </c>
      <c r="G7" s="4">
        <v>0</v>
      </c>
      <c r="H7" s="4" t="s">
        <v>70</v>
      </c>
      <c r="I7" s="4">
        <v>33120</v>
      </c>
      <c r="J7" s="4">
        <v>100</v>
      </c>
      <c r="K7" s="4"/>
      <c r="L7" s="4">
        <v>1</v>
      </c>
      <c r="M7" s="4">
        <v>1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4"/>
      <c r="AL7" s="5">
        <v>107000</v>
      </c>
      <c r="AM7" s="5">
        <v>111000</v>
      </c>
      <c r="AN7" s="4"/>
      <c r="AO7" s="4">
        <f t="shared" si="0"/>
        <v>2</v>
      </c>
      <c r="AP7" s="4">
        <f t="shared" si="1"/>
        <v>0</v>
      </c>
      <c r="AQ7" s="4">
        <f t="shared" si="2"/>
        <v>0</v>
      </c>
      <c r="AR7" s="4"/>
      <c r="AS7" s="4"/>
      <c r="AT7" s="4"/>
      <c r="AU7" s="4"/>
      <c r="AV7" s="4">
        <f t="shared" si="3"/>
        <v>0</v>
      </c>
      <c r="AW7" s="4">
        <f t="shared" si="4"/>
        <v>0</v>
      </c>
      <c r="AX7" s="4">
        <f t="shared" si="5"/>
        <v>0</v>
      </c>
      <c r="AY7" s="4"/>
      <c r="AZ7" s="4"/>
      <c r="BA7" s="4">
        <f t="shared" si="6"/>
        <v>8</v>
      </c>
      <c r="BB7" s="4">
        <f t="shared" si="7"/>
        <v>0</v>
      </c>
      <c r="BC7" s="4">
        <f t="shared" si="8"/>
        <v>0</v>
      </c>
      <c r="BD7" s="4">
        <f t="shared" si="9"/>
        <v>1</v>
      </c>
      <c r="BE7" s="4">
        <f t="shared" si="10"/>
        <v>0</v>
      </c>
      <c r="BF7" s="4">
        <f t="shared" si="11"/>
        <v>0</v>
      </c>
      <c r="BG7" s="4">
        <f t="shared" si="12"/>
        <v>1</v>
      </c>
      <c r="BH7" s="4">
        <f t="shared" si="13"/>
        <v>9</v>
      </c>
      <c r="BI7" s="1" t="s">
        <v>64</v>
      </c>
      <c r="BJ7">
        <v>2</v>
      </c>
    </row>
    <row r="8" spans="1:68" x14ac:dyDescent="0.25">
      <c r="A8" s="4">
        <v>16</v>
      </c>
      <c r="B8" s="4" t="s">
        <v>60</v>
      </c>
      <c r="C8" s="4" t="s">
        <v>61</v>
      </c>
      <c r="D8" s="4" t="s">
        <v>71</v>
      </c>
      <c r="E8" s="4">
        <v>5</v>
      </c>
      <c r="F8" s="4">
        <v>7</v>
      </c>
      <c r="G8" s="4">
        <v>4</v>
      </c>
      <c r="H8" s="4" t="s">
        <v>68</v>
      </c>
      <c r="I8" s="4">
        <v>66240</v>
      </c>
      <c r="J8" s="4">
        <v>0</v>
      </c>
      <c r="K8" s="4"/>
      <c r="L8" s="4">
        <v>0</v>
      </c>
      <c r="M8" s="4">
        <v>1</v>
      </c>
      <c r="N8" s="4">
        <v>0</v>
      </c>
      <c r="O8" s="4">
        <v>0</v>
      </c>
      <c r="P8" s="4">
        <v>1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 s="4"/>
      <c r="AL8" s="5">
        <v>211000</v>
      </c>
      <c r="AM8" s="5">
        <v>198000</v>
      </c>
      <c r="AN8" s="4"/>
      <c r="AO8" s="4">
        <f t="shared" si="0"/>
        <v>2</v>
      </c>
      <c r="AP8" s="4">
        <f t="shared" si="1"/>
        <v>0</v>
      </c>
      <c r="AQ8" s="4">
        <f t="shared" si="2"/>
        <v>0</v>
      </c>
      <c r="AR8" s="4"/>
      <c r="AS8" s="4"/>
      <c r="AT8" s="4"/>
      <c r="AU8" s="4"/>
      <c r="AV8" s="4">
        <f t="shared" si="3"/>
        <v>0</v>
      </c>
      <c r="AW8" s="4">
        <f t="shared" si="4"/>
        <v>0</v>
      </c>
      <c r="AX8" s="4">
        <f t="shared" si="5"/>
        <v>1</v>
      </c>
      <c r="AY8" s="4"/>
      <c r="AZ8" s="4"/>
      <c r="BA8" s="4">
        <f t="shared" si="6"/>
        <v>11</v>
      </c>
      <c r="BB8" s="4">
        <f t="shared" si="7"/>
        <v>0</v>
      </c>
      <c r="BC8" s="4">
        <f t="shared" si="8"/>
        <v>0</v>
      </c>
      <c r="BD8" s="4">
        <f t="shared" si="9"/>
        <v>1</v>
      </c>
      <c r="BE8" s="4">
        <f t="shared" si="10"/>
        <v>0</v>
      </c>
      <c r="BF8" s="4">
        <f t="shared" si="11"/>
        <v>1</v>
      </c>
      <c r="BG8" s="4">
        <f t="shared" si="12"/>
        <v>3</v>
      </c>
      <c r="BH8" s="4">
        <f t="shared" si="13"/>
        <v>14</v>
      </c>
      <c r="BI8" s="1" t="s">
        <v>64</v>
      </c>
      <c r="BJ8">
        <v>2</v>
      </c>
    </row>
    <row r="9" spans="1:68" x14ac:dyDescent="0.25">
      <c r="A9" s="4">
        <v>17</v>
      </c>
      <c r="B9" s="4" t="s">
        <v>60</v>
      </c>
      <c r="C9" s="4" t="s">
        <v>61</v>
      </c>
      <c r="D9" s="4" t="s">
        <v>72</v>
      </c>
      <c r="E9" s="4">
        <v>4</v>
      </c>
      <c r="F9" s="4">
        <v>6</v>
      </c>
      <c r="G9" s="4">
        <v>4</v>
      </c>
      <c r="H9" s="4" t="s">
        <v>73</v>
      </c>
      <c r="I9" s="4">
        <v>40320</v>
      </c>
      <c r="J9" s="4">
        <v>0</v>
      </c>
      <c r="K9" s="4"/>
      <c r="L9" s="4">
        <v>0</v>
      </c>
      <c r="M9" s="4">
        <v>0</v>
      </c>
      <c r="N9" s="4">
        <v>1</v>
      </c>
      <c r="O9" s="4">
        <v>0</v>
      </c>
      <c r="P9" s="4">
        <v>1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4"/>
      <c r="AL9" s="5">
        <v>24700</v>
      </c>
      <c r="AM9" s="5">
        <v>24200</v>
      </c>
      <c r="AN9" s="4"/>
      <c r="AO9" s="4">
        <f t="shared" si="0"/>
        <v>2</v>
      </c>
      <c r="AP9" s="4">
        <f t="shared" si="1"/>
        <v>0</v>
      </c>
      <c r="AQ9" s="4">
        <f t="shared" si="2"/>
        <v>0</v>
      </c>
      <c r="AR9" s="4"/>
      <c r="AS9" s="4"/>
      <c r="AT9" s="4"/>
      <c r="AU9" s="4"/>
      <c r="AV9" s="4">
        <f t="shared" si="3"/>
        <v>0</v>
      </c>
      <c r="AW9" s="4">
        <f t="shared" si="4"/>
        <v>0</v>
      </c>
      <c r="AX9" s="4">
        <f t="shared" si="5"/>
        <v>0</v>
      </c>
      <c r="AY9" s="4"/>
      <c r="AZ9" s="4">
        <v>1</v>
      </c>
      <c r="BA9" s="4">
        <f t="shared" si="6"/>
        <v>12</v>
      </c>
      <c r="BB9" s="4">
        <f t="shared" si="7"/>
        <v>0</v>
      </c>
      <c r="BC9" s="4">
        <f t="shared" si="8"/>
        <v>0</v>
      </c>
      <c r="BD9" s="4">
        <f t="shared" si="9"/>
        <v>1</v>
      </c>
      <c r="BE9" s="4">
        <f t="shared" si="10"/>
        <v>0</v>
      </c>
      <c r="BF9" s="4">
        <f t="shared" si="11"/>
        <v>1</v>
      </c>
      <c r="BG9" s="4">
        <f t="shared" si="12"/>
        <v>3</v>
      </c>
      <c r="BH9" s="4">
        <f t="shared" si="13"/>
        <v>15</v>
      </c>
      <c r="BI9" s="1" t="s">
        <v>99</v>
      </c>
    </row>
    <row r="10" spans="1:68" x14ac:dyDescent="0.25">
      <c r="A10" s="4">
        <v>18</v>
      </c>
      <c r="B10" s="4" t="s">
        <v>60</v>
      </c>
      <c r="C10" s="4" t="s">
        <v>61</v>
      </c>
      <c r="D10" s="4" t="s">
        <v>74</v>
      </c>
      <c r="E10" s="4">
        <v>4</v>
      </c>
      <c r="F10" s="4">
        <v>6</v>
      </c>
      <c r="G10" s="4">
        <v>5</v>
      </c>
      <c r="H10" s="4" t="s">
        <v>75</v>
      </c>
      <c r="I10" s="4">
        <v>37440</v>
      </c>
      <c r="J10" s="4">
        <v>0</v>
      </c>
      <c r="K10" s="4"/>
      <c r="L10" s="4">
        <v>0</v>
      </c>
      <c r="M10" s="4">
        <v>0</v>
      </c>
      <c r="N10" s="4">
        <v>1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4"/>
      <c r="AL10" s="5">
        <v>192000</v>
      </c>
      <c r="AM10" s="5">
        <v>188000</v>
      </c>
      <c r="AN10" s="4"/>
      <c r="AO10" s="4">
        <f t="shared" si="0"/>
        <v>2</v>
      </c>
      <c r="AP10" s="4">
        <f t="shared" si="1"/>
        <v>0</v>
      </c>
      <c r="AQ10" s="4">
        <f t="shared" si="2"/>
        <v>0</v>
      </c>
      <c r="AR10" s="4"/>
      <c r="AS10" s="4"/>
      <c r="AT10" s="4"/>
      <c r="AU10" s="4"/>
      <c r="AV10" s="4">
        <f t="shared" si="3"/>
        <v>0</v>
      </c>
      <c r="AW10" s="4">
        <f t="shared" si="4"/>
        <v>0</v>
      </c>
      <c r="AX10" s="4">
        <f t="shared" si="5"/>
        <v>0</v>
      </c>
      <c r="AY10" s="4"/>
      <c r="AZ10" s="4">
        <v>1</v>
      </c>
      <c r="BA10" s="4">
        <f t="shared" si="6"/>
        <v>12</v>
      </c>
      <c r="BB10" s="4">
        <f t="shared" si="7"/>
        <v>0</v>
      </c>
      <c r="BC10" s="4">
        <f t="shared" si="8"/>
        <v>0</v>
      </c>
      <c r="BD10" s="4">
        <f t="shared" si="9"/>
        <v>1</v>
      </c>
      <c r="BE10" s="4">
        <f t="shared" si="10"/>
        <v>0</v>
      </c>
      <c r="BF10" s="4">
        <f t="shared" si="11"/>
        <v>1</v>
      </c>
      <c r="BG10" s="4">
        <f t="shared" si="12"/>
        <v>3</v>
      </c>
      <c r="BH10" s="4">
        <f t="shared" si="13"/>
        <v>15</v>
      </c>
      <c r="BI10" s="1" t="s">
        <v>99</v>
      </c>
    </row>
    <row r="11" spans="1:68" x14ac:dyDescent="0.25">
      <c r="A11" s="4">
        <v>20</v>
      </c>
      <c r="B11" s="4" t="s">
        <v>60</v>
      </c>
      <c r="C11" s="4" t="s">
        <v>61</v>
      </c>
      <c r="D11" s="4" t="s">
        <v>76</v>
      </c>
      <c r="E11" s="4">
        <v>5</v>
      </c>
      <c r="F11" s="4">
        <v>5</v>
      </c>
      <c r="G11" s="4">
        <v>1</v>
      </c>
      <c r="H11" s="4" t="s">
        <v>68</v>
      </c>
      <c r="I11" s="4">
        <v>66240</v>
      </c>
      <c r="J11" s="4">
        <v>0</v>
      </c>
      <c r="K11" s="4"/>
      <c r="L11" s="4">
        <v>0</v>
      </c>
      <c r="M11" s="4">
        <v>1</v>
      </c>
      <c r="N11" s="4">
        <v>0</v>
      </c>
      <c r="O11" s="4">
        <v>0</v>
      </c>
      <c r="P11" s="4">
        <v>1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4"/>
      <c r="AL11" s="5">
        <v>202000</v>
      </c>
      <c r="AM11" s="5">
        <v>192000</v>
      </c>
      <c r="AN11" s="4"/>
      <c r="AO11" s="4">
        <f t="shared" si="0"/>
        <v>2</v>
      </c>
      <c r="AP11" s="4">
        <f t="shared" si="1"/>
        <v>0</v>
      </c>
      <c r="AQ11" s="4">
        <f t="shared" si="2"/>
        <v>0</v>
      </c>
      <c r="AR11" s="4"/>
      <c r="AS11" s="4"/>
      <c r="AT11" s="4"/>
      <c r="AU11" s="4"/>
      <c r="AV11" s="4">
        <f t="shared" si="3"/>
        <v>0</v>
      </c>
      <c r="AW11" s="4">
        <f t="shared" si="4"/>
        <v>0</v>
      </c>
      <c r="AX11" s="4">
        <f t="shared" si="5"/>
        <v>0</v>
      </c>
      <c r="AY11" s="4"/>
      <c r="AZ11" s="4">
        <v>1</v>
      </c>
      <c r="BA11" s="4">
        <f t="shared" si="6"/>
        <v>12</v>
      </c>
      <c r="BB11" s="4">
        <f t="shared" si="7"/>
        <v>0</v>
      </c>
      <c r="BC11" s="4">
        <f t="shared" si="8"/>
        <v>0</v>
      </c>
      <c r="BD11" s="4">
        <f t="shared" si="9"/>
        <v>1</v>
      </c>
      <c r="BE11" s="4">
        <f t="shared" si="10"/>
        <v>0</v>
      </c>
      <c r="BF11" s="4">
        <f t="shared" si="11"/>
        <v>0</v>
      </c>
      <c r="BG11" s="4">
        <f t="shared" si="12"/>
        <v>1</v>
      </c>
      <c r="BH11" s="4">
        <f t="shared" si="13"/>
        <v>13</v>
      </c>
      <c r="BI11" s="1" t="s">
        <v>99</v>
      </c>
    </row>
    <row r="12" spans="1:68" x14ac:dyDescent="0.25">
      <c r="A12" s="4">
        <v>21</v>
      </c>
      <c r="B12" s="4" t="s">
        <v>60</v>
      </c>
      <c r="C12" s="4" t="s">
        <v>61</v>
      </c>
      <c r="D12" s="4" t="s">
        <v>77</v>
      </c>
      <c r="E12" s="4">
        <v>4</v>
      </c>
      <c r="F12" s="4">
        <v>7</v>
      </c>
      <c r="G12" s="4">
        <v>6</v>
      </c>
      <c r="H12" s="4" t="s">
        <v>73</v>
      </c>
      <c r="I12" s="4">
        <v>40320</v>
      </c>
      <c r="J12" s="4">
        <v>0</v>
      </c>
      <c r="K12" s="4"/>
      <c r="L12" s="4">
        <v>0</v>
      </c>
      <c r="M12" s="4">
        <v>0</v>
      </c>
      <c r="N12" s="4">
        <v>1</v>
      </c>
      <c r="O12" s="4">
        <v>0</v>
      </c>
      <c r="P12" s="4">
        <v>1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4"/>
      <c r="AL12" s="5">
        <v>34600</v>
      </c>
      <c r="AM12" s="5">
        <v>34600</v>
      </c>
      <c r="AN12" s="4"/>
      <c r="AO12" s="4">
        <f t="shared" si="0"/>
        <v>2</v>
      </c>
      <c r="AP12" s="4">
        <f t="shared" si="1"/>
        <v>0</v>
      </c>
      <c r="AQ12" s="4">
        <f t="shared" si="2"/>
        <v>0</v>
      </c>
      <c r="AR12" s="4"/>
      <c r="AS12" s="4"/>
      <c r="AT12" s="4"/>
      <c r="AU12" s="4"/>
      <c r="AV12" s="4">
        <f t="shared" si="3"/>
        <v>0</v>
      </c>
      <c r="AW12" s="4">
        <f t="shared" si="4"/>
        <v>0</v>
      </c>
      <c r="AX12" s="4">
        <f t="shared" si="5"/>
        <v>0</v>
      </c>
      <c r="AY12" s="4"/>
      <c r="AZ12" s="4"/>
      <c r="BA12" s="4">
        <f t="shared" si="6"/>
        <v>8</v>
      </c>
      <c r="BB12" s="4">
        <f t="shared" si="7"/>
        <v>0</v>
      </c>
      <c r="BC12" s="4">
        <f t="shared" si="8"/>
        <v>0</v>
      </c>
      <c r="BD12" s="4">
        <f t="shared" si="9"/>
        <v>1</v>
      </c>
      <c r="BE12" s="4">
        <f t="shared" si="10"/>
        <v>0</v>
      </c>
      <c r="BF12" s="4">
        <f t="shared" si="11"/>
        <v>1</v>
      </c>
      <c r="BG12" s="4">
        <f t="shared" si="12"/>
        <v>3</v>
      </c>
      <c r="BH12" s="4">
        <f t="shared" si="13"/>
        <v>11</v>
      </c>
      <c r="BI12" s="1" t="s">
        <v>99</v>
      </c>
    </row>
    <row r="13" spans="1:68" x14ac:dyDescent="0.25">
      <c r="A13" s="4">
        <v>23</v>
      </c>
      <c r="B13" s="4" t="s">
        <v>60</v>
      </c>
      <c r="C13" s="4" t="s">
        <v>61</v>
      </c>
      <c r="D13" s="4" t="s">
        <v>78</v>
      </c>
      <c r="E13" s="4">
        <v>3</v>
      </c>
      <c r="F13" s="4">
        <v>5</v>
      </c>
      <c r="G13" s="4">
        <v>0</v>
      </c>
      <c r="H13" s="4" t="s">
        <v>79</v>
      </c>
      <c r="I13" s="4">
        <v>23040</v>
      </c>
      <c r="J13" s="4">
        <v>0</v>
      </c>
      <c r="K13" s="4"/>
      <c r="L13" s="4">
        <v>1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4"/>
      <c r="AL13" s="5">
        <v>54500</v>
      </c>
      <c r="AM13" s="5">
        <v>49800</v>
      </c>
      <c r="AN13" s="4"/>
      <c r="AO13" s="4">
        <f t="shared" si="0"/>
        <v>2</v>
      </c>
      <c r="AP13" s="4">
        <f t="shared" si="1"/>
        <v>0</v>
      </c>
      <c r="AQ13" s="4">
        <f t="shared" si="2"/>
        <v>0</v>
      </c>
      <c r="AR13" s="4"/>
      <c r="AS13" s="4"/>
      <c r="AT13" s="4"/>
      <c r="AU13" s="4"/>
      <c r="AV13" s="4">
        <f t="shared" si="3"/>
        <v>0</v>
      </c>
      <c r="AW13" s="4">
        <f t="shared" si="4"/>
        <v>0</v>
      </c>
      <c r="AX13" s="4">
        <f t="shared" si="5"/>
        <v>0</v>
      </c>
      <c r="AY13" s="4"/>
      <c r="AZ13" s="4">
        <v>1</v>
      </c>
      <c r="BA13" s="4">
        <f t="shared" si="6"/>
        <v>12</v>
      </c>
      <c r="BB13" s="4">
        <f t="shared" si="7"/>
        <v>0</v>
      </c>
      <c r="BC13" s="4">
        <f t="shared" si="8"/>
        <v>0</v>
      </c>
      <c r="BD13" s="4">
        <f t="shared" si="9"/>
        <v>1</v>
      </c>
      <c r="BE13" s="4">
        <f t="shared" si="10"/>
        <v>0</v>
      </c>
      <c r="BF13" s="4">
        <f t="shared" si="11"/>
        <v>0</v>
      </c>
      <c r="BG13" s="4">
        <f t="shared" si="12"/>
        <v>1</v>
      </c>
      <c r="BH13" s="4">
        <f t="shared" si="13"/>
        <v>13</v>
      </c>
      <c r="BI13" s="1" t="s">
        <v>99</v>
      </c>
    </row>
    <row r="14" spans="1:68" x14ac:dyDescent="0.25">
      <c r="A14" s="4">
        <v>25</v>
      </c>
      <c r="B14" s="4" t="s">
        <v>60</v>
      </c>
      <c r="C14" s="4" t="s">
        <v>61</v>
      </c>
      <c r="D14" s="4" t="s">
        <v>80</v>
      </c>
      <c r="E14" s="4">
        <v>4</v>
      </c>
      <c r="F14" s="4">
        <v>6</v>
      </c>
      <c r="G14" s="4">
        <v>4</v>
      </c>
      <c r="H14" s="4" t="s">
        <v>75</v>
      </c>
      <c r="I14" s="4">
        <v>37440</v>
      </c>
      <c r="J14" s="4">
        <v>0</v>
      </c>
      <c r="K14" s="4"/>
      <c r="L14" s="4">
        <v>0</v>
      </c>
      <c r="M14" s="4">
        <v>0</v>
      </c>
      <c r="N14" s="4">
        <v>1</v>
      </c>
      <c r="O14" s="4">
        <v>0</v>
      </c>
      <c r="P14" s="4">
        <v>1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4"/>
      <c r="AL14" s="5">
        <v>10700</v>
      </c>
      <c r="AM14" s="5">
        <v>6930</v>
      </c>
      <c r="AN14" s="4"/>
      <c r="AO14" s="4">
        <f t="shared" si="0"/>
        <v>2</v>
      </c>
      <c r="AP14" s="4">
        <f t="shared" si="1"/>
        <v>0</v>
      </c>
      <c r="AQ14" s="4">
        <f t="shared" si="2"/>
        <v>0</v>
      </c>
      <c r="AR14" s="4"/>
      <c r="AS14" s="4"/>
      <c r="AT14" s="4"/>
      <c r="AU14" s="4"/>
      <c r="AV14" s="4">
        <f t="shared" si="3"/>
        <v>0</v>
      </c>
      <c r="AW14" s="4">
        <f t="shared" si="4"/>
        <v>0</v>
      </c>
      <c r="AX14" s="4">
        <f t="shared" si="5"/>
        <v>0</v>
      </c>
      <c r="AY14" s="4"/>
      <c r="AZ14" s="4">
        <v>1</v>
      </c>
      <c r="BA14" s="4">
        <f t="shared" si="6"/>
        <v>12</v>
      </c>
      <c r="BB14" s="4">
        <f t="shared" si="7"/>
        <v>0</v>
      </c>
      <c r="BC14" s="4">
        <f t="shared" si="8"/>
        <v>0</v>
      </c>
      <c r="BD14" s="4">
        <f t="shared" si="9"/>
        <v>1</v>
      </c>
      <c r="BE14" s="4">
        <f t="shared" si="10"/>
        <v>0</v>
      </c>
      <c r="BF14" s="4">
        <f t="shared" si="11"/>
        <v>1</v>
      </c>
      <c r="BG14" s="4">
        <f t="shared" si="12"/>
        <v>3</v>
      </c>
      <c r="BH14" s="4">
        <f t="shared" si="13"/>
        <v>15</v>
      </c>
      <c r="BI14" s="1" t="s">
        <v>99</v>
      </c>
    </row>
    <row r="15" spans="1:68" x14ac:dyDescent="0.25">
      <c r="A15" s="4">
        <v>26</v>
      </c>
      <c r="B15" s="4" t="s">
        <v>60</v>
      </c>
      <c r="C15" s="4" t="s">
        <v>61</v>
      </c>
      <c r="D15" s="4" t="s">
        <v>81</v>
      </c>
      <c r="E15" s="4">
        <v>5</v>
      </c>
      <c r="F15" s="4">
        <v>7</v>
      </c>
      <c r="G15" s="4">
        <v>5</v>
      </c>
      <c r="H15" s="4" t="s">
        <v>82</v>
      </c>
      <c r="I15" s="4">
        <v>83520</v>
      </c>
      <c r="J15" s="4">
        <v>0</v>
      </c>
      <c r="K15" s="4"/>
      <c r="L15" s="4">
        <v>0</v>
      </c>
      <c r="M15" s="4">
        <v>0</v>
      </c>
      <c r="N15" s="4">
        <v>1</v>
      </c>
      <c r="O15" s="4">
        <v>0</v>
      </c>
      <c r="P15" s="4">
        <v>1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4"/>
      <c r="AL15" s="5">
        <v>99000</v>
      </c>
      <c r="AM15" s="5">
        <v>95800</v>
      </c>
      <c r="AN15" s="4"/>
      <c r="AO15" s="4">
        <f t="shared" si="0"/>
        <v>2</v>
      </c>
      <c r="AP15" s="4">
        <f t="shared" si="1"/>
        <v>0</v>
      </c>
      <c r="AQ15" s="4">
        <f t="shared" si="2"/>
        <v>0</v>
      </c>
      <c r="AR15" s="4"/>
      <c r="AS15" s="4"/>
      <c r="AT15" s="4"/>
      <c r="AU15" s="4"/>
      <c r="AV15" s="4">
        <f t="shared" si="3"/>
        <v>0</v>
      </c>
      <c r="AW15" s="4">
        <f t="shared" si="4"/>
        <v>0</v>
      </c>
      <c r="AX15" s="4">
        <f t="shared" si="5"/>
        <v>0</v>
      </c>
      <c r="AY15" s="4"/>
      <c r="AZ15" s="4">
        <v>1</v>
      </c>
      <c r="BA15" s="4">
        <f t="shared" si="6"/>
        <v>12</v>
      </c>
      <c r="BB15" s="4">
        <f t="shared" si="7"/>
        <v>0</v>
      </c>
      <c r="BC15" s="4">
        <f t="shared" si="8"/>
        <v>0</v>
      </c>
      <c r="BD15" s="4">
        <f t="shared" si="9"/>
        <v>1</v>
      </c>
      <c r="BE15" s="4">
        <f t="shared" si="10"/>
        <v>0</v>
      </c>
      <c r="BF15" s="4">
        <f t="shared" si="11"/>
        <v>1</v>
      </c>
      <c r="BG15" s="4">
        <f t="shared" si="12"/>
        <v>3</v>
      </c>
      <c r="BH15" s="4">
        <f t="shared" si="13"/>
        <v>15</v>
      </c>
      <c r="BI15" s="1" t="s">
        <v>99</v>
      </c>
    </row>
    <row r="16" spans="1:68" x14ac:dyDescent="0.25">
      <c r="A16" s="4">
        <v>32</v>
      </c>
      <c r="B16" s="4" t="s">
        <v>60</v>
      </c>
      <c r="C16" s="4" t="s">
        <v>61</v>
      </c>
      <c r="D16" s="4" t="s">
        <v>83</v>
      </c>
      <c r="E16" s="4">
        <v>3</v>
      </c>
      <c r="F16" s="4">
        <v>7</v>
      </c>
      <c r="G16" s="4">
        <v>6</v>
      </c>
      <c r="H16" s="4" t="s">
        <v>84</v>
      </c>
      <c r="I16" s="4">
        <v>0</v>
      </c>
      <c r="J16" s="4">
        <v>200</v>
      </c>
      <c r="K16" s="4"/>
      <c r="L16" s="4">
        <v>0</v>
      </c>
      <c r="M16" s="4">
        <v>1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4"/>
      <c r="AL16" s="5">
        <v>25700</v>
      </c>
      <c r="AM16" s="5">
        <v>26600</v>
      </c>
      <c r="AN16" s="4"/>
      <c r="AO16" s="4">
        <f t="shared" si="0"/>
        <v>2</v>
      </c>
      <c r="AP16" s="4">
        <f t="shared" si="1"/>
        <v>0</v>
      </c>
      <c r="AQ16" s="4">
        <f t="shared" si="2"/>
        <v>0</v>
      </c>
      <c r="AR16" s="4"/>
      <c r="AS16" s="4"/>
      <c r="AT16" s="4"/>
      <c r="AU16" s="4"/>
      <c r="AV16" s="4">
        <f t="shared" si="3"/>
        <v>0</v>
      </c>
      <c r="AW16" s="4">
        <f t="shared" si="4"/>
        <v>0</v>
      </c>
      <c r="AX16" s="4">
        <f t="shared" si="5"/>
        <v>0</v>
      </c>
      <c r="AY16" s="4"/>
      <c r="AZ16" s="4">
        <v>1</v>
      </c>
      <c r="BA16" s="4">
        <f t="shared" si="6"/>
        <v>12</v>
      </c>
      <c r="BB16" s="4">
        <f t="shared" si="7"/>
        <v>0</v>
      </c>
      <c r="BC16" s="4">
        <f t="shared" si="8"/>
        <v>0</v>
      </c>
      <c r="BD16" s="4">
        <f t="shared" si="9"/>
        <v>0</v>
      </c>
      <c r="BE16" s="4">
        <f t="shared" si="10"/>
        <v>1</v>
      </c>
      <c r="BF16" s="4">
        <f t="shared" si="11"/>
        <v>1</v>
      </c>
      <c r="BG16" s="4">
        <f t="shared" si="12"/>
        <v>3</v>
      </c>
      <c r="BH16" s="4">
        <f t="shared" si="13"/>
        <v>15</v>
      </c>
      <c r="BI16" s="1" t="s">
        <v>99</v>
      </c>
    </row>
    <row r="17" spans="1:62" x14ac:dyDescent="0.25">
      <c r="A17" s="4">
        <v>33</v>
      </c>
      <c r="B17" s="4" t="s">
        <v>60</v>
      </c>
      <c r="C17" s="4" t="s">
        <v>61</v>
      </c>
      <c r="D17" s="4" t="s">
        <v>85</v>
      </c>
      <c r="E17" s="4">
        <v>6</v>
      </c>
      <c r="F17" s="4">
        <v>4</v>
      </c>
      <c r="G17" s="4">
        <v>3</v>
      </c>
      <c r="H17" s="4" t="s">
        <v>86</v>
      </c>
      <c r="I17" s="4">
        <v>84960</v>
      </c>
      <c r="J17" s="4">
        <v>0</v>
      </c>
      <c r="K17" s="4"/>
      <c r="L17" s="4">
        <v>0</v>
      </c>
      <c r="M17" s="4">
        <v>0</v>
      </c>
      <c r="N17" s="4">
        <v>1</v>
      </c>
      <c r="O17" s="4">
        <v>0</v>
      </c>
      <c r="P17" s="4">
        <v>1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4"/>
      <c r="AL17" s="5">
        <v>88000</v>
      </c>
      <c r="AM17" s="5">
        <v>83100</v>
      </c>
      <c r="AN17" s="4"/>
      <c r="AO17" s="4">
        <f t="shared" si="0"/>
        <v>2</v>
      </c>
      <c r="AP17" s="4">
        <f t="shared" si="1"/>
        <v>0</v>
      </c>
      <c r="AQ17" s="4">
        <f t="shared" si="2"/>
        <v>0</v>
      </c>
      <c r="AR17" s="4"/>
      <c r="AS17" s="4"/>
      <c r="AT17" s="4"/>
      <c r="AU17" s="4"/>
      <c r="AV17" s="4">
        <f t="shared" si="3"/>
        <v>0</v>
      </c>
      <c r="AW17" s="4">
        <f t="shared" si="4"/>
        <v>0</v>
      </c>
      <c r="AX17" s="4">
        <f t="shared" si="5"/>
        <v>0</v>
      </c>
      <c r="AY17" s="4"/>
      <c r="AZ17" s="4"/>
      <c r="BA17" s="4">
        <f t="shared" si="6"/>
        <v>8</v>
      </c>
      <c r="BB17" s="4">
        <f t="shared" si="7"/>
        <v>0</v>
      </c>
      <c r="BC17" s="4">
        <f t="shared" si="8"/>
        <v>0</v>
      </c>
      <c r="BD17" s="4">
        <f t="shared" si="9"/>
        <v>1</v>
      </c>
      <c r="BE17" s="4">
        <f t="shared" si="10"/>
        <v>0</v>
      </c>
      <c r="BF17" s="4">
        <f t="shared" si="11"/>
        <v>1</v>
      </c>
      <c r="BG17" s="4">
        <f t="shared" si="12"/>
        <v>3</v>
      </c>
      <c r="BH17" s="4">
        <f t="shared" si="13"/>
        <v>11</v>
      </c>
      <c r="BI17" s="1" t="s">
        <v>99</v>
      </c>
    </row>
    <row r="18" spans="1:62" x14ac:dyDescent="0.25">
      <c r="A18" s="4">
        <v>34</v>
      </c>
      <c r="B18" s="4" t="s">
        <v>60</v>
      </c>
      <c r="C18" s="4" t="s">
        <v>61</v>
      </c>
      <c r="D18" s="4" t="s">
        <v>87</v>
      </c>
      <c r="E18" s="4">
        <v>4</v>
      </c>
      <c r="F18" s="4">
        <v>6</v>
      </c>
      <c r="G18" s="4">
        <v>5</v>
      </c>
      <c r="H18" s="4" t="s">
        <v>75</v>
      </c>
      <c r="I18" s="4">
        <v>37440</v>
      </c>
      <c r="J18" s="4">
        <v>0</v>
      </c>
      <c r="K18" s="4"/>
      <c r="L18" s="4">
        <v>0</v>
      </c>
      <c r="M18" s="4">
        <v>0</v>
      </c>
      <c r="N18" s="4">
        <v>1</v>
      </c>
      <c r="O18" s="4">
        <v>0</v>
      </c>
      <c r="P18" s="4">
        <v>1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4"/>
      <c r="AL18" s="5">
        <v>22500</v>
      </c>
      <c r="AM18" s="5">
        <v>13100</v>
      </c>
      <c r="AN18" s="4"/>
      <c r="AO18" s="4">
        <f t="shared" si="0"/>
        <v>2</v>
      </c>
      <c r="AP18" s="4">
        <f t="shared" si="1"/>
        <v>0</v>
      </c>
      <c r="AQ18" s="4">
        <f t="shared" si="2"/>
        <v>0</v>
      </c>
      <c r="AR18" s="4"/>
      <c r="AS18" s="4"/>
      <c r="AT18" s="4"/>
      <c r="AU18" s="4"/>
      <c r="AV18" s="4">
        <f t="shared" si="3"/>
        <v>0</v>
      </c>
      <c r="AW18" s="4">
        <f t="shared" si="4"/>
        <v>0</v>
      </c>
      <c r="AX18" s="4">
        <f t="shared" si="5"/>
        <v>0</v>
      </c>
      <c r="AY18" s="4"/>
      <c r="AZ18" s="4"/>
      <c r="BA18" s="4">
        <f t="shared" si="6"/>
        <v>8</v>
      </c>
      <c r="BB18" s="4">
        <f t="shared" si="7"/>
        <v>0</v>
      </c>
      <c r="BC18" s="4">
        <f t="shared" si="8"/>
        <v>0</v>
      </c>
      <c r="BD18" s="4">
        <f t="shared" si="9"/>
        <v>1</v>
      </c>
      <c r="BE18" s="4">
        <f t="shared" si="10"/>
        <v>0</v>
      </c>
      <c r="BF18" s="4">
        <f t="shared" si="11"/>
        <v>1</v>
      </c>
      <c r="BG18" s="4">
        <f t="shared" si="12"/>
        <v>3</v>
      </c>
      <c r="BH18" s="4">
        <f t="shared" si="13"/>
        <v>11</v>
      </c>
      <c r="BI18" s="1" t="s">
        <v>99</v>
      </c>
    </row>
    <row r="19" spans="1:62" x14ac:dyDescent="0.25">
      <c r="A19" s="4">
        <v>35</v>
      </c>
      <c r="B19" s="4" t="s">
        <v>60</v>
      </c>
      <c r="C19" s="4" t="s">
        <v>61</v>
      </c>
      <c r="D19" s="4" t="s">
        <v>88</v>
      </c>
      <c r="E19" s="4">
        <v>3</v>
      </c>
      <c r="F19" s="4">
        <v>7</v>
      </c>
      <c r="G19" s="4">
        <v>5</v>
      </c>
      <c r="H19" s="4" t="s">
        <v>89</v>
      </c>
      <c r="I19" s="4">
        <v>12960</v>
      </c>
      <c r="J19" s="4">
        <v>200</v>
      </c>
      <c r="K19" s="4"/>
      <c r="L19" s="4">
        <v>1</v>
      </c>
      <c r="M19" s="4">
        <v>1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4"/>
      <c r="AL19" s="5">
        <v>38300</v>
      </c>
      <c r="AM19" s="5">
        <v>39700</v>
      </c>
      <c r="AN19" s="4"/>
      <c r="AO19" s="4">
        <f t="shared" si="0"/>
        <v>2</v>
      </c>
      <c r="AP19" s="4">
        <f t="shared" si="1"/>
        <v>0</v>
      </c>
      <c r="AQ19" s="4">
        <f t="shared" si="2"/>
        <v>0</v>
      </c>
      <c r="AR19" s="4"/>
      <c r="AS19" s="4"/>
      <c r="AT19" s="4"/>
      <c r="AU19" s="4"/>
      <c r="AV19" s="4">
        <f t="shared" si="3"/>
        <v>0</v>
      </c>
      <c r="AW19" s="4">
        <f t="shared" si="4"/>
        <v>0</v>
      </c>
      <c r="AX19" s="4">
        <f t="shared" si="5"/>
        <v>0</v>
      </c>
      <c r="AY19" s="4"/>
      <c r="AZ19" s="4"/>
      <c r="BA19" s="4">
        <f t="shared" si="6"/>
        <v>8</v>
      </c>
      <c r="BB19" s="4">
        <f t="shared" si="7"/>
        <v>0</v>
      </c>
      <c r="BC19" s="4">
        <f t="shared" si="8"/>
        <v>0</v>
      </c>
      <c r="BD19" s="4">
        <f t="shared" si="9"/>
        <v>1</v>
      </c>
      <c r="BE19" s="4">
        <f t="shared" si="10"/>
        <v>1</v>
      </c>
      <c r="BF19" s="4">
        <f t="shared" si="11"/>
        <v>1</v>
      </c>
      <c r="BG19" s="4">
        <f t="shared" si="12"/>
        <v>4</v>
      </c>
      <c r="BH19" s="4">
        <f t="shared" si="13"/>
        <v>12</v>
      </c>
      <c r="BI19" s="1" t="s">
        <v>99</v>
      </c>
    </row>
    <row r="20" spans="1:62" x14ac:dyDescent="0.25">
      <c r="A20" s="4">
        <v>36</v>
      </c>
      <c r="B20" s="4" t="s">
        <v>60</v>
      </c>
      <c r="C20" s="4" t="s">
        <v>61</v>
      </c>
      <c r="D20" s="4" t="s">
        <v>90</v>
      </c>
      <c r="E20" s="4">
        <v>5</v>
      </c>
      <c r="F20" s="4">
        <v>9</v>
      </c>
      <c r="G20" s="4">
        <v>3</v>
      </c>
      <c r="H20" s="4" t="s">
        <v>91</v>
      </c>
      <c r="I20" s="4">
        <v>76320</v>
      </c>
      <c r="J20" s="4">
        <v>0</v>
      </c>
      <c r="K20" s="4"/>
      <c r="L20" s="4">
        <v>1</v>
      </c>
      <c r="M20" s="4">
        <v>1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4"/>
      <c r="AL20" s="5">
        <v>18900</v>
      </c>
      <c r="AM20" s="5">
        <v>13400</v>
      </c>
      <c r="AN20" s="4"/>
      <c r="AO20" s="4">
        <f t="shared" si="0"/>
        <v>2</v>
      </c>
      <c r="AP20" s="4">
        <f t="shared" si="1"/>
        <v>0</v>
      </c>
      <c r="AQ20" s="4">
        <f t="shared" si="2"/>
        <v>0</v>
      </c>
      <c r="AR20" s="4"/>
      <c r="AS20" s="4"/>
      <c r="AT20" s="4"/>
      <c r="AU20" s="4"/>
      <c r="AV20" s="4">
        <f t="shared" si="3"/>
        <v>0</v>
      </c>
      <c r="AW20" s="4">
        <f t="shared" si="4"/>
        <v>0</v>
      </c>
      <c r="AX20" s="4">
        <f t="shared" si="5"/>
        <v>0</v>
      </c>
      <c r="AY20" s="4"/>
      <c r="AZ20" s="4"/>
      <c r="BA20" s="4">
        <f t="shared" si="6"/>
        <v>8</v>
      </c>
      <c r="BB20" s="4">
        <f t="shared" si="7"/>
        <v>0</v>
      </c>
      <c r="BC20" s="4">
        <f t="shared" si="8"/>
        <v>0</v>
      </c>
      <c r="BD20" s="4">
        <f t="shared" si="9"/>
        <v>1</v>
      </c>
      <c r="BE20" s="4">
        <f t="shared" si="10"/>
        <v>0</v>
      </c>
      <c r="BF20" s="4">
        <f t="shared" si="11"/>
        <v>1</v>
      </c>
      <c r="BG20" s="4">
        <f t="shared" si="12"/>
        <v>3</v>
      </c>
      <c r="BH20" s="4">
        <f t="shared" si="13"/>
        <v>11</v>
      </c>
      <c r="BI20" s="1" t="s">
        <v>99</v>
      </c>
    </row>
    <row r="21" spans="1:62" x14ac:dyDescent="0.25">
      <c r="A21" s="4">
        <v>37</v>
      </c>
      <c r="B21" s="4" t="s">
        <v>60</v>
      </c>
      <c r="C21" s="4" t="s">
        <v>61</v>
      </c>
      <c r="D21" s="4" t="s">
        <v>92</v>
      </c>
      <c r="E21" s="4">
        <v>7</v>
      </c>
      <c r="F21" s="4">
        <v>5</v>
      </c>
      <c r="G21" s="4">
        <v>2</v>
      </c>
      <c r="H21" s="4" t="s">
        <v>93</v>
      </c>
      <c r="I21" s="4">
        <v>113760</v>
      </c>
      <c r="J21" s="4">
        <v>0</v>
      </c>
      <c r="K21" s="4"/>
      <c r="L21" s="4">
        <v>0</v>
      </c>
      <c r="M21" s="4">
        <v>1</v>
      </c>
      <c r="N21" s="4">
        <v>0</v>
      </c>
      <c r="O21" s="4">
        <v>0</v>
      </c>
      <c r="P21" s="4">
        <v>1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4"/>
      <c r="AL21" s="5">
        <v>107000</v>
      </c>
      <c r="AM21" s="5">
        <v>89600</v>
      </c>
      <c r="AN21" s="4"/>
      <c r="AO21" s="4">
        <f t="shared" si="0"/>
        <v>2</v>
      </c>
      <c r="AP21" s="4">
        <f t="shared" si="1"/>
        <v>0</v>
      </c>
      <c r="AQ21" s="4">
        <f t="shared" si="2"/>
        <v>0</v>
      </c>
      <c r="AR21" s="4"/>
      <c r="AS21" s="4"/>
      <c r="AT21" s="4"/>
      <c r="AU21" s="4"/>
      <c r="AV21" s="4">
        <f t="shared" si="3"/>
        <v>0</v>
      </c>
      <c r="AW21" s="4">
        <f t="shared" si="4"/>
        <v>0</v>
      </c>
      <c r="AX21" s="4">
        <f t="shared" si="5"/>
        <v>0</v>
      </c>
      <c r="AY21" s="4"/>
      <c r="AZ21" s="4"/>
      <c r="BA21" s="4">
        <f t="shared" si="6"/>
        <v>8</v>
      </c>
      <c r="BB21" s="4">
        <f t="shared" si="7"/>
        <v>0</v>
      </c>
      <c r="BC21" s="4">
        <f t="shared" si="8"/>
        <v>0</v>
      </c>
      <c r="BD21" s="4">
        <f t="shared" si="9"/>
        <v>1</v>
      </c>
      <c r="BE21" s="4">
        <f t="shared" si="10"/>
        <v>0</v>
      </c>
      <c r="BF21" s="4">
        <f t="shared" si="11"/>
        <v>0</v>
      </c>
      <c r="BG21" s="4">
        <f t="shared" si="12"/>
        <v>1</v>
      </c>
      <c r="BH21" s="4">
        <f t="shared" si="13"/>
        <v>9</v>
      </c>
      <c r="BI21" s="1" t="s">
        <v>99</v>
      </c>
    </row>
    <row r="22" spans="1:62" x14ac:dyDescent="0.25">
      <c r="A22" s="4">
        <v>38</v>
      </c>
      <c r="B22" s="4" t="s">
        <v>60</v>
      </c>
      <c r="C22" s="4" t="s">
        <v>61</v>
      </c>
      <c r="D22" s="4" t="s">
        <v>94</v>
      </c>
      <c r="E22" s="4">
        <v>3</v>
      </c>
      <c r="F22" s="4">
        <v>7</v>
      </c>
      <c r="G22" s="4">
        <v>5</v>
      </c>
      <c r="H22" s="4" t="s">
        <v>95</v>
      </c>
      <c r="I22" s="4">
        <v>1440</v>
      </c>
      <c r="J22" s="4">
        <v>200</v>
      </c>
      <c r="K22" s="4"/>
      <c r="L22" s="4">
        <v>0</v>
      </c>
      <c r="M22" s="4">
        <v>0</v>
      </c>
      <c r="N22" s="4">
        <v>1</v>
      </c>
      <c r="O22" s="4">
        <v>0</v>
      </c>
      <c r="P22" s="4">
        <v>1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4"/>
      <c r="AL22" s="5">
        <v>19900</v>
      </c>
      <c r="AM22" s="5">
        <v>18800</v>
      </c>
      <c r="AN22" s="4"/>
      <c r="AO22" s="4">
        <f t="shared" si="0"/>
        <v>2</v>
      </c>
      <c r="AP22" s="4">
        <f t="shared" si="1"/>
        <v>0</v>
      </c>
      <c r="AQ22" s="4">
        <f t="shared" si="2"/>
        <v>0</v>
      </c>
      <c r="AR22" s="4"/>
      <c r="AS22" s="4"/>
      <c r="AT22" s="4"/>
      <c r="AU22" s="4"/>
      <c r="AV22" s="4">
        <f t="shared" si="3"/>
        <v>0</v>
      </c>
      <c r="AW22" s="4">
        <f t="shared" si="4"/>
        <v>0</v>
      </c>
      <c r="AX22" s="4">
        <f t="shared" si="5"/>
        <v>1</v>
      </c>
      <c r="AY22" s="4"/>
      <c r="AZ22" s="4"/>
      <c r="BA22" s="4">
        <f t="shared" si="6"/>
        <v>11</v>
      </c>
      <c r="BB22" s="4">
        <f t="shared" si="7"/>
        <v>0</v>
      </c>
      <c r="BC22" s="4">
        <f t="shared" si="8"/>
        <v>0</v>
      </c>
      <c r="BD22" s="4">
        <f t="shared" si="9"/>
        <v>0</v>
      </c>
      <c r="BE22" s="4">
        <f t="shared" si="10"/>
        <v>1</v>
      </c>
      <c r="BF22" s="4">
        <f t="shared" si="11"/>
        <v>1</v>
      </c>
      <c r="BG22" s="4">
        <f t="shared" si="12"/>
        <v>3</v>
      </c>
      <c r="BH22" s="4">
        <f t="shared" si="13"/>
        <v>14</v>
      </c>
      <c r="BI22" s="1" t="s">
        <v>99</v>
      </c>
    </row>
    <row r="23" spans="1:62" x14ac:dyDescent="0.25">
      <c r="A23" s="4">
        <v>39</v>
      </c>
      <c r="B23" s="4" t="s">
        <v>60</v>
      </c>
      <c r="C23" s="4" t="s">
        <v>61</v>
      </c>
      <c r="D23" s="4" t="s">
        <v>96</v>
      </c>
      <c r="E23" s="4">
        <v>3</v>
      </c>
      <c r="F23" s="4">
        <v>7</v>
      </c>
      <c r="G23" s="4">
        <v>5</v>
      </c>
      <c r="H23" s="4" t="s">
        <v>84</v>
      </c>
      <c r="I23" s="4">
        <v>0</v>
      </c>
      <c r="J23" s="4">
        <v>200</v>
      </c>
      <c r="K23" s="4"/>
      <c r="L23" s="4">
        <v>0</v>
      </c>
      <c r="M23" s="4">
        <v>0</v>
      </c>
      <c r="N23" s="4">
        <v>1</v>
      </c>
      <c r="O23" s="4">
        <v>0</v>
      </c>
      <c r="P23" s="4">
        <v>1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4"/>
      <c r="AL23" s="5">
        <v>64100</v>
      </c>
      <c r="AM23" s="5">
        <v>68000</v>
      </c>
      <c r="AN23" s="4"/>
      <c r="AO23" s="4">
        <f t="shared" si="0"/>
        <v>2</v>
      </c>
      <c r="AP23" s="4">
        <f t="shared" si="1"/>
        <v>0</v>
      </c>
      <c r="AQ23" s="4">
        <f t="shared" si="2"/>
        <v>0</v>
      </c>
      <c r="AR23" s="4"/>
      <c r="AS23" s="4"/>
      <c r="AT23" s="4"/>
      <c r="AU23" s="4"/>
      <c r="AV23" s="4">
        <f t="shared" si="3"/>
        <v>0</v>
      </c>
      <c r="AW23" s="4">
        <f t="shared" si="4"/>
        <v>0</v>
      </c>
      <c r="AX23" s="4">
        <f t="shared" si="5"/>
        <v>0</v>
      </c>
      <c r="AY23" s="4"/>
      <c r="AZ23" s="4"/>
      <c r="BA23" s="4">
        <f t="shared" si="6"/>
        <v>8</v>
      </c>
      <c r="BB23" s="4">
        <f t="shared" si="7"/>
        <v>0</v>
      </c>
      <c r="BC23" s="4">
        <f t="shared" si="8"/>
        <v>0</v>
      </c>
      <c r="BD23" s="4">
        <f t="shared" si="9"/>
        <v>0</v>
      </c>
      <c r="BE23" s="4">
        <f t="shared" si="10"/>
        <v>1</v>
      </c>
      <c r="BF23" s="4">
        <f t="shared" si="11"/>
        <v>1</v>
      </c>
      <c r="BG23" s="4">
        <f t="shared" si="12"/>
        <v>3</v>
      </c>
      <c r="BH23" s="4">
        <f t="shared" si="13"/>
        <v>11</v>
      </c>
      <c r="BI23" s="1" t="s">
        <v>99</v>
      </c>
    </row>
    <row r="24" spans="1:62" x14ac:dyDescent="0.25">
      <c r="A24" s="4">
        <v>40</v>
      </c>
      <c r="B24" s="4" t="s">
        <v>60</v>
      </c>
      <c r="C24" s="4" t="s">
        <v>61</v>
      </c>
      <c r="D24" s="4" t="s">
        <v>97</v>
      </c>
      <c r="E24" s="4">
        <v>5</v>
      </c>
      <c r="F24" s="4">
        <v>4</v>
      </c>
      <c r="G24" s="4">
        <v>2</v>
      </c>
      <c r="H24" s="4" t="s">
        <v>98</v>
      </c>
      <c r="I24" s="4">
        <v>64800</v>
      </c>
      <c r="J24" s="4">
        <v>0</v>
      </c>
      <c r="K24" s="4"/>
      <c r="L24" s="4">
        <v>1</v>
      </c>
      <c r="M24" s="4">
        <v>1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4"/>
      <c r="AL24" s="5">
        <v>25000</v>
      </c>
      <c r="AM24" s="5">
        <v>23500</v>
      </c>
      <c r="AN24" s="4"/>
      <c r="AO24" s="4">
        <f t="shared" si="0"/>
        <v>2</v>
      </c>
      <c r="AP24" s="4">
        <f t="shared" si="1"/>
        <v>0</v>
      </c>
      <c r="AQ24" s="4">
        <f t="shared" si="2"/>
        <v>0</v>
      </c>
      <c r="AR24" s="4"/>
      <c r="AS24" s="4"/>
      <c r="AT24" s="4"/>
      <c r="AU24" s="4"/>
      <c r="AV24" s="4">
        <f t="shared" si="3"/>
        <v>0</v>
      </c>
      <c r="AW24" s="4">
        <f t="shared" si="4"/>
        <v>0</v>
      </c>
      <c r="AX24" s="4">
        <f t="shared" si="5"/>
        <v>0</v>
      </c>
      <c r="AY24" s="4"/>
      <c r="AZ24" s="4"/>
      <c r="BA24" s="4">
        <f t="shared" si="6"/>
        <v>8</v>
      </c>
      <c r="BB24" s="4">
        <f t="shared" si="7"/>
        <v>0</v>
      </c>
      <c r="BC24" s="4">
        <f t="shared" si="8"/>
        <v>0</v>
      </c>
      <c r="BD24" s="4">
        <f t="shared" si="9"/>
        <v>1</v>
      </c>
      <c r="BE24" s="4">
        <f t="shared" si="10"/>
        <v>0</v>
      </c>
      <c r="BF24" s="4">
        <f t="shared" si="11"/>
        <v>0</v>
      </c>
      <c r="BG24" s="4">
        <f t="shared" si="12"/>
        <v>1</v>
      </c>
      <c r="BH24" s="4">
        <f t="shared" si="13"/>
        <v>9</v>
      </c>
      <c r="BI24" s="1" t="s">
        <v>99</v>
      </c>
    </row>
    <row r="25" spans="1:62" x14ac:dyDescent="0.25">
      <c r="A25" s="4">
        <v>48</v>
      </c>
      <c r="B25" s="4" t="s">
        <v>60</v>
      </c>
      <c r="C25" s="4" t="s">
        <v>100</v>
      </c>
      <c r="D25" s="4" t="s">
        <v>101</v>
      </c>
      <c r="E25" s="4">
        <v>9</v>
      </c>
      <c r="F25" s="4">
        <v>13</v>
      </c>
      <c r="G25" s="4">
        <v>3</v>
      </c>
      <c r="H25" s="4" t="s">
        <v>102</v>
      </c>
      <c r="I25" s="4">
        <v>123840</v>
      </c>
      <c r="J25" s="4">
        <v>10000</v>
      </c>
      <c r="K25" s="4"/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 s="4"/>
      <c r="AL25" s="5">
        <v>44600</v>
      </c>
      <c r="AM25" s="5">
        <v>75400</v>
      </c>
      <c r="AN25" s="4"/>
      <c r="AO25" s="4">
        <f t="shared" si="0"/>
        <v>0</v>
      </c>
      <c r="AP25" s="4">
        <f t="shared" si="1"/>
        <v>0</v>
      </c>
      <c r="AQ25" s="4">
        <f t="shared" si="2"/>
        <v>0</v>
      </c>
      <c r="AR25" s="4"/>
      <c r="AS25" s="4">
        <v>1</v>
      </c>
      <c r="AT25" s="4"/>
      <c r="AU25" s="4"/>
      <c r="AV25" s="4">
        <f t="shared" si="3"/>
        <v>1</v>
      </c>
      <c r="AW25" s="4">
        <f t="shared" si="4"/>
        <v>0</v>
      </c>
      <c r="AX25" s="4">
        <f t="shared" si="5"/>
        <v>0</v>
      </c>
      <c r="AY25" s="4"/>
      <c r="AZ25" s="4"/>
      <c r="BA25" s="4">
        <f t="shared" si="6"/>
        <v>8</v>
      </c>
      <c r="BB25" s="4">
        <f t="shared" si="7"/>
        <v>0</v>
      </c>
      <c r="BC25" s="4">
        <f t="shared" si="8"/>
        <v>1</v>
      </c>
      <c r="BD25" s="4">
        <f t="shared" si="9"/>
        <v>1</v>
      </c>
      <c r="BE25" s="4">
        <f t="shared" si="10"/>
        <v>0</v>
      </c>
      <c r="BF25" s="4">
        <f t="shared" si="11"/>
        <v>1</v>
      </c>
      <c r="BG25" s="4">
        <f t="shared" si="12"/>
        <v>4</v>
      </c>
      <c r="BH25" s="4">
        <f t="shared" si="13"/>
        <v>12</v>
      </c>
      <c r="BI25" s="1" t="s">
        <v>99</v>
      </c>
    </row>
    <row r="26" spans="1:62" x14ac:dyDescent="0.25">
      <c r="A26" s="4">
        <v>50</v>
      </c>
      <c r="B26" s="4" t="s">
        <v>60</v>
      </c>
      <c r="C26" s="4" t="s">
        <v>100</v>
      </c>
      <c r="D26" s="4" t="s">
        <v>103</v>
      </c>
      <c r="E26" s="4">
        <v>3</v>
      </c>
      <c r="F26" s="4">
        <v>33</v>
      </c>
      <c r="G26" s="4">
        <v>17</v>
      </c>
      <c r="H26" s="4" t="s">
        <v>104</v>
      </c>
      <c r="I26" s="4">
        <v>30</v>
      </c>
      <c r="J26" s="4">
        <v>0</v>
      </c>
      <c r="K26" s="4"/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1</v>
      </c>
      <c r="AC26" s="4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4"/>
      <c r="AL26" s="5">
        <v>102000</v>
      </c>
      <c r="AM26" s="5">
        <v>94200</v>
      </c>
      <c r="AN26" s="4"/>
      <c r="AO26" s="4">
        <f t="shared" si="0"/>
        <v>0</v>
      </c>
      <c r="AP26" s="4">
        <f t="shared" si="1"/>
        <v>0</v>
      </c>
      <c r="AQ26" s="4">
        <f t="shared" si="2"/>
        <v>0</v>
      </c>
      <c r="AR26" s="4"/>
      <c r="AS26" s="4">
        <v>1</v>
      </c>
      <c r="AT26" s="4"/>
      <c r="AU26" s="4"/>
      <c r="AV26" s="4">
        <f t="shared" si="3"/>
        <v>0</v>
      </c>
      <c r="AW26" s="4">
        <f t="shared" si="4"/>
        <v>0</v>
      </c>
      <c r="AX26" s="4">
        <f t="shared" si="5"/>
        <v>1</v>
      </c>
      <c r="AY26" s="4"/>
      <c r="AZ26" s="4"/>
      <c r="BA26" s="4">
        <f t="shared" si="6"/>
        <v>7</v>
      </c>
      <c r="BB26" s="4">
        <f t="shared" si="7"/>
        <v>0</v>
      </c>
      <c r="BC26" s="4">
        <f t="shared" si="8"/>
        <v>0</v>
      </c>
      <c r="BD26" s="4">
        <f t="shared" si="9"/>
        <v>0</v>
      </c>
      <c r="BE26" s="4">
        <f t="shared" si="10"/>
        <v>0</v>
      </c>
      <c r="BF26" s="4">
        <f t="shared" si="11"/>
        <v>1</v>
      </c>
      <c r="BG26" s="4">
        <f t="shared" si="12"/>
        <v>2</v>
      </c>
      <c r="BH26" s="4">
        <f t="shared" si="13"/>
        <v>9</v>
      </c>
      <c r="BI26" s="1" t="s">
        <v>99</v>
      </c>
    </row>
    <row r="27" spans="1:62" x14ac:dyDescent="0.25">
      <c r="A27" s="4">
        <v>51</v>
      </c>
      <c r="B27" s="4" t="s">
        <v>60</v>
      </c>
      <c r="C27" s="4" t="s">
        <v>100</v>
      </c>
      <c r="D27" s="4" t="s">
        <v>105</v>
      </c>
      <c r="E27" s="4">
        <v>3</v>
      </c>
      <c r="F27" s="4">
        <v>5</v>
      </c>
      <c r="G27" s="4">
        <v>3</v>
      </c>
      <c r="H27" s="4" t="s">
        <v>106</v>
      </c>
      <c r="I27" s="4">
        <v>43200</v>
      </c>
      <c r="J27" s="4">
        <v>0</v>
      </c>
      <c r="K27" s="4"/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 s="4"/>
      <c r="AL27" s="5">
        <v>15900</v>
      </c>
      <c r="AM27" s="5">
        <v>16600</v>
      </c>
      <c r="AN27" s="4"/>
      <c r="AO27" s="4">
        <f t="shared" si="0"/>
        <v>0</v>
      </c>
      <c r="AP27" s="4">
        <f t="shared" si="1"/>
        <v>0</v>
      </c>
      <c r="AQ27" s="4">
        <f t="shared" si="2"/>
        <v>0</v>
      </c>
      <c r="AR27" s="4"/>
      <c r="AS27" s="4">
        <v>1</v>
      </c>
      <c r="AT27" s="4"/>
      <c r="AU27" s="4"/>
      <c r="AV27" s="4">
        <f t="shared" si="3"/>
        <v>1</v>
      </c>
      <c r="AW27" s="4">
        <f t="shared" si="4"/>
        <v>0</v>
      </c>
      <c r="AX27" s="4">
        <f t="shared" si="5"/>
        <v>0</v>
      </c>
      <c r="AY27" s="4"/>
      <c r="AZ27" s="4">
        <v>1</v>
      </c>
      <c r="BA27" s="4">
        <f t="shared" si="6"/>
        <v>12</v>
      </c>
      <c r="BB27" s="4">
        <f t="shared" si="7"/>
        <v>0</v>
      </c>
      <c r="BC27" s="4">
        <f t="shared" si="8"/>
        <v>0</v>
      </c>
      <c r="BD27" s="4">
        <f t="shared" si="9"/>
        <v>1</v>
      </c>
      <c r="BE27" s="4">
        <f t="shared" si="10"/>
        <v>0</v>
      </c>
      <c r="BF27" s="4">
        <f t="shared" si="11"/>
        <v>1</v>
      </c>
      <c r="BG27" s="4">
        <f t="shared" si="12"/>
        <v>3</v>
      </c>
      <c r="BH27" s="4">
        <f t="shared" si="13"/>
        <v>15</v>
      </c>
      <c r="BI27" s="1" t="s">
        <v>64</v>
      </c>
      <c r="BJ27">
        <v>3</v>
      </c>
    </row>
    <row r="28" spans="1:62" x14ac:dyDescent="0.25">
      <c r="A28" s="4">
        <v>52</v>
      </c>
      <c r="B28" s="4" t="s">
        <v>60</v>
      </c>
      <c r="C28" s="4" t="s">
        <v>100</v>
      </c>
      <c r="D28" s="4" t="s">
        <v>107</v>
      </c>
      <c r="E28" s="4">
        <v>4</v>
      </c>
      <c r="F28" s="4">
        <v>16</v>
      </c>
      <c r="G28" s="4">
        <v>11</v>
      </c>
      <c r="H28" s="4" t="s">
        <v>108</v>
      </c>
      <c r="I28" s="4">
        <v>36000</v>
      </c>
      <c r="J28" s="4">
        <v>0</v>
      </c>
      <c r="K28" s="4"/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 s="4"/>
      <c r="AL28" s="5">
        <v>5370</v>
      </c>
      <c r="AM28" s="5">
        <v>3660</v>
      </c>
      <c r="AN28" s="4"/>
      <c r="AO28" s="4">
        <f t="shared" si="0"/>
        <v>0</v>
      </c>
      <c r="AP28" s="4">
        <f t="shared" si="1"/>
        <v>0</v>
      </c>
      <c r="AQ28" s="4">
        <f t="shared" si="2"/>
        <v>0</v>
      </c>
      <c r="AR28" s="4"/>
      <c r="AS28" s="4">
        <v>1</v>
      </c>
      <c r="AT28" s="4"/>
      <c r="AU28" s="4"/>
      <c r="AV28" s="4">
        <f t="shared" si="3"/>
        <v>2</v>
      </c>
      <c r="AW28" s="4">
        <f t="shared" si="4"/>
        <v>0</v>
      </c>
      <c r="AX28" s="4">
        <f t="shared" si="5"/>
        <v>0</v>
      </c>
      <c r="AY28" s="4"/>
      <c r="AZ28" s="4">
        <v>1</v>
      </c>
      <c r="BA28" s="4">
        <f t="shared" si="6"/>
        <v>16</v>
      </c>
      <c r="BB28" s="4">
        <f t="shared" si="7"/>
        <v>0</v>
      </c>
      <c r="BC28" s="4">
        <f t="shared" si="8"/>
        <v>0</v>
      </c>
      <c r="BD28" s="4">
        <f t="shared" si="9"/>
        <v>1</v>
      </c>
      <c r="BE28" s="4">
        <f t="shared" si="10"/>
        <v>0</v>
      </c>
      <c r="BF28" s="4">
        <f t="shared" si="11"/>
        <v>1</v>
      </c>
      <c r="BG28" s="4">
        <f t="shared" si="12"/>
        <v>3</v>
      </c>
      <c r="BH28" s="4">
        <f t="shared" si="13"/>
        <v>19</v>
      </c>
      <c r="BI28" s="1" t="s">
        <v>64</v>
      </c>
      <c r="BJ28">
        <v>3</v>
      </c>
    </row>
    <row r="29" spans="1:62" x14ac:dyDescent="0.25">
      <c r="A29" s="4">
        <v>53</v>
      </c>
      <c r="B29" s="4" t="s">
        <v>60</v>
      </c>
      <c r="C29" s="4" t="s">
        <v>100</v>
      </c>
      <c r="D29" s="4" t="s">
        <v>109</v>
      </c>
      <c r="E29" s="4">
        <v>0</v>
      </c>
      <c r="F29" s="4">
        <v>0</v>
      </c>
      <c r="G29" s="4">
        <v>0</v>
      </c>
      <c r="H29" s="4"/>
      <c r="I29" s="4">
        <v>0</v>
      </c>
      <c r="J29" s="4">
        <v>0</v>
      </c>
      <c r="K29" s="4"/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 s="4"/>
      <c r="AL29" s="5">
        <v>34000</v>
      </c>
      <c r="AM29" s="5">
        <v>33900</v>
      </c>
      <c r="AN29" s="4"/>
      <c r="AO29" s="4">
        <f t="shared" si="0"/>
        <v>0</v>
      </c>
      <c r="AP29" s="4">
        <f t="shared" si="1"/>
        <v>0</v>
      </c>
      <c r="AQ29" s="4">
        <f t="shared" si="2"/>
        <v>0</v>
      </c>
      <c r="AR29" s="4"/>
      <c r="AS29" s="4">
        <v>1</v>
      </c>
      <c r="AT29" s="4"/>
      <c r="AU29" s="4"/>
      <c r="AV29" s="4">
        <f t="shared" si="3"/>
        <v>2</v>
      </c>
      <c r="AW29" s="4">
        <f t="shared" si="4"/>
        <v>0</v>
      </c>
      <c r="AX29" s="4">
        <f t="shared" si="5"/>
        <v>1</v>
      </c>
      <c r="AY29" s="4"/>
      <c r="AZ29" s="4"/>
      <c r="BA29" s="4">
        <f t="shared" si="6"/>
        <v>15</v>
      </c>
      <c r="BB29" s="4">
        <f t="shared" si="7"/>
        <v>0</v>
      </c>
      <c r="BC29" s="4">
        <f t="shared" si="8"/>
        <v>0</v>
      </c>
      <c r="BD29" s="4">
        <f t="shared" si="9"/>
        <v>0</v>
      </c>
      <c r="BE29" s="4">
        <f t="shared" si="10"/>
        <v>0</v>
      </c>
      <c r="BF29" s="4">
        <f t="shared" si="11"/>
        <v>0</v>
      </c>
      <c r="BG29" s="4">
        <f t="shared" si="12"/>
        <v>0</v>
      </c>
      <c r="BH29" s="4">
        <f t="shared" si="13"/>
        <v>15</v>
      </c>
      <c r="BI29" s="1" t="s">
        <v>64</v>
      </c>
      <c r="BJ29">
        <v>3</v>
      </c>
    </row>
    <row r="30" spans="1:62" x14ac:dyDescent="0.25">
      <c r="A30" s="4">
        <v>54</v>
      </c>
      <c r="B30" s="4" t="s">
        <v>60</v>
      </c>
      <c r="C30" s="4" t="s">
        <v>100</v>
      </c>
      <c r="D30" s="4" t="s">
        <v>110</v>
      </c>
      <c r="E30" s="4">
        <v>0</v>
      </c>
      <c r="F30" s="4">
        <v>0</v>
      </c>
      <c r="G30" s="4">
        <v>0</v>
      </c>
      <c r="H30" s="4"/>
      <c r="I30" s="4">
        <v>0</v>
      </c>
      <c r="J30" s="4">
        <v>0</v>
      </c>
      <c r="K30" s="4"/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 s="4"/>
      <c r="AL30" s="5">
        <v>28600</v>
      </c>
      <c r="AM30" s="5">
        <v>28600</v>
      </c>
      <c r="AN30" s="4"/>
      <c r="AO30" s="4">
        <f t="shared" si="0"/>
        <v>0</v>
      </c>
      <c r="AP30" s="4">
        <f t="shared" si="1"/>
        <v>0</v>
      </c>
      <c r="AQ30" s="4">
        <f t="shared" si="2"/>
        <v>0</v>
      </c>
      <c r="AR30" s="4"/>
      <c r="AS30" s="4">
        <v>1</v>
      </c>
      <c r="AT30" s="4"/>
      <c r="AU30" s="4"/>
      <c r="AV30" s="4">
        <f t="shared" si="3"/>
        <v>2</v>
      </c>
      <c r="AW30" s="4">
        <f t="shared" si="4"/>
        <v>0</v>
      </c>
      <c r="AX30" s="4">
        <f t="shared" si="5"/>
        <v>1</v>
      </c>
      <c r="AY30" s="4"/>
      <c r="AZ30" s="4"/>
      <c r="BA30" s="4">
        <f t="shared" si="6"/>
        <v>15</v>
      </c>
      <c r="BB30" s="4">
        <f t="shared" si="7"/>
        <v>0</v>
      </c>
      <c r="BC30" s="4">
        <f t="shared" si="8"/>
        <v>0</v>
      </c>
      <c r="BD30" s="4">
        <f t="shared" si="9"/>
        <v>0</v>
      </c>
      <c r="BE30" s="4">
        <f t="shared" si="10"/>
        <v>0</v>
      </c>
      <c r="BF30" s="4">
        <f t="shared" si="11"/>
        <v>0</v>
      </c>
      <c r="BG30" s="4">
        <f t="shared" si="12"/>
        <v>0</v>
      </c>
      <c r="BH30" s="4">
        <f t="shared" si="13"/>
        <v>15</v>
      </c>
      <c r="BI30" s="1" t="s">
        <v>64</v>
      </c>
      <c r="BJ30">
        <v>3</v>
      </c>
    </row>
    <row r="31" spans="1:62" x14ac:dyDescent="0.25">
      <c r="A31" s="4">
        <v>55</v>
      </c>
      <c r="B31" s="4" t="s">
        <v>60</v>
      </c>
      <c r="C31" s="4" t="s">
        <v>100</v>
      </c>
      <c r="D31" s="4" t="s">
        <v>111</v>
      </c>
      <c r="E31" s="4">
        <v>6</v>
      </c>
      <c r="F31" s="4">
        <v>15</v>
      </c>
      <c r="G31" s="4">
        <v>3</v>
      </c>
      <c r="H31" s="4" t="s">
        <v>112</v>
      </c>
      <c r="I31" s="4">
        <v>0</v>
      </c>
      <c r="J31" s="4">
        <v>5000</v>
      </c>
      <c r="K31" s="4"/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 s="4"/>
      <c r="AL31" s="5">
        <v>59400</v>
      </c>
      <c r="AM31" s="5">
        <v>55900</v>
      </c>
      <c r="AN31" s="4"/>
      <c r="AO31" s="4">
        <f t="shared" si="0"/>
        <v>0</v>
      </c>
      <c r="AP31" s="4">
        <f t="shared" si="1"/>
        <v>0</v>
      </c>
      <c r="AQ31" s="4">
        <f t="shared" si="2"/>
        <v>0</v>
      </c>
      <c r="AR31" s="4"/>
      <c r="AS31" s="4">
        <v>1</v>
      </c>
      <c r="AT31" s="4"/>
      <c r="AU31" s="4"/>
      <c r="AV31" s="4">
        <f t="shared" si="3"/>
        <v>1</v>
      </c>
      <c r="AW31" s="4">
        <f t="shared" si="4"/>
        <v>0</v>
      </c>
      <c r="AX31" s="4">
        <f t="shared" si="5"/>
        <v>0</v>
      </c>
      <c r="AY31" s="4"/>
      <c r="AZ31" s="4"/>
      <c r="BA31" s="4">
        <f t="shared" si="6"/>
        <v>8</v>
      </c>
      <c r="BB31" s="4">
        <f t="shared" si="7"/>
        <v>0</v>
      </c>
      <c r="BC31" s="4">
        <f t="shared" si="8"/>
        <v>0</v>
      </c>
      <c r="BD31" s="4">
        <f t="shared" si="9"/>
        <v>0</v>
      </c>
      <c r="BE31" s="4">
        <f t="shared" si="10"/>
        <v>0</v>
      </c>
      <c r="BF31" s="4">
        <f t="shared" si="11"/>
        <v>1</v>
      </c>
      <c r="BG31" s="4">
        <f t="shared" si="12"/>
        <v>2</v>
      </c>
      <c r="BH31" s="4">
        <f t="shared" si="13"/>
        <v>10</v>
      </c>
      <c r="BI31" s="1" t="s">
        <v>99</v>
      </c>
    </row>
    <row r="32" spans="1:62" x14ac:dyDescent="0.25">
      <c r="A32" s="4">
        <v>56</v>
      </c>
      <c r="B32" s="4" t="s">
        <v>60</v>
      </c>
      <c r="C32" s="4" t="s">
        <v>100</v>
      </c>
      <c r="D32" s="4" t="s">
        <v>113</v>
      </c>
      <c r="E32" s="4">
        <v>3</v>
      </c>
      <c r="F32" s="4">
        <v>11</v>
      </c>
      <c r="G32" s="4">
        <v>5</v>
      </c>
      <c r="H32" s="4" t="s">
        <v>104</v>
      </c>
      <c r="I32" s="4">
        <v>30</v>
      </c>
      <c r="J32" s="4">
        <v>0</v>
      </c>
      <c r="K32" s="4"/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1</v>
      </c>
      <c r="AC32" s="4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4"/>
      <c r="AL32" s="5">
        <v>45000</v>
      </c>
      <c r="AM32" s="5">
        <v>40600</v>
      </c>
      <c r="AN32" s="4"/>
      <c r="AO32" s="4">
        <f t="shared" si="0"/>
        <v>0</v>
      </c>
      <c r="AP32" s="4">
        <f t="shared" si="1"/>
        <v>0</v>
      </c>
      <c r="AQ32" s="4">
        <f t="shared" si="2"/>
        <v>0</v>
      </c>
      <c r="AR32" s="4"/>
      <c r="AS32" s="4">
        <v>1</v>
      </c>
      <c r="AT32" s="4"/>
      <c r="AU32" s="4"/>
      <c r="AV32" s="4">
        <f t="shared" si="3"/>
        <v>0</v>
      </c>
      <c r="AW32" s="4">
        <f t="shared" si="4"/>
        <v>0</v>
      </c>
      <c r="AX32" s="4">
        <f t="shared" si="5"/>
        <v>1</v>
      </c>
      <c r="AY32" s="4"/>
      <c r="AZ32" s="4"/>
      <c r="BA32" s="4">
        <f t="shared" si="6"/>
        <v>7</v>
      </c>
      <c r="BB32" s="4">
        <f t="shared" si="7"/>
        <v>0</v>
      </c>
      <c r="BC32" s="4">
        <f t="shared" si="8"/>
        <v>0</v>
      </c>
      <c r="BD32" s="4">
        <f t="shared" si="9"/>
        <v>0</v>
      </c>
      <c r="BE32" s="4">
        <f t="shared" si="10"/>
        <v>0</v>
      </c>
      <c r="BF32" s="4">
        <f t="shared" si="11"/>
        <v>1</v>
      </c>
      <c r="BG32" s="4">
        <f t="shared" si="12"/>
        <v>2</v>
      </c>
      <c r="BH32" s="4">
        <f t="shared" si="13"/>
        <v>9</v>
      </c>
      <c r="BI32" s="1" t="s">
        <v>99</v>
      </c>
    </row>
    <row r="33" spans="1:62" x14ac:dyDescent="0.25">
      <c r="A33" s="4">
        <v>58</v>
      </c>
      <c r="B33" s="4" t="s">
        <v>60</v>
      </c>
      <c r="C33" s="4" t="s">
        <v>100</v>
      </c>
      <c r="D33" s="4" t="s">
        <v>114</v>
      </c>
      <c r="E33" s="4">
        <v>3</v>
      </c>
      <c r="F33" s="4">
        <v>11</v>
      </c>
      <c r="G33" s="4">
        <v>5</v>
      </c>
      <c r="H33" s="4" t="s">
        <v>104</v>
      </c>
      <c r="I33" s="4">
        <v>30</v>
      </c>
      <c r="J33" s="4">
        <v>0</v>
      </c>
      <c r="K33" s="4"/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1</v>
      </c>
      <c r="AC33" s="4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4"/>
      <c r="AL33" s="5">
        <v>316000</v>
      </c>
      <c r="AM33" s="5">
        <v>327000</v>
      </c>
      <c r="AN33" s="4"/>
      <c r="AO33" s="4">
        <f t="shared" si="0"/>
        <v>0</v>
      </c>
      <c r="AP33" s="4">
        <f t="shared" si="1"/>
        <v>0</v>
      </c>
      <c r="AQ33" s="4">
        <f t="shared" si="2"/>
        <v>0</v>
      </c>
      <c r="AR33" s="4"/>
      <c r="AS33" s="4">
        <v>1</v>
      </c>
      <c r="AT33" s="4"/>
      <c r="AU33" s="4"/>
      <c r="AV33" s="4">
        <f t="shared" si="3"/>
        <v>0</v>
      </c>
      <c r="AW33" s="4">
        <f t="shared" si="4"/>
        <v>0</v>
      </c>
      <c r="AX33" s="4">
        <f t="shared" si="5"/>
        <v>1</v>
      </c>
      <c r="AY33" s="4"/>
      <c r="AZ33" s="4">
        <v>1</v>
      </c>
      <c r="BA33" s="4">
        <f t="shared" si="6"/>
        <v>11</v>
      </c>
      <c r="BB33" s="4">
        <f t="shared" si="7"/>
        <v>0</v>
      </c>
      <c r="BC33" s="4">
        <f t="shared" si="8"/>
        <v>0</v>
      </c>
      <c r="BD33" s="4">
        <f t="shared" si="9"/>
        <v>0</v>
      </c>
      <c r="BE33" s="4">
        <f t="shared" si="10"/>
        <v>0</v>
      </c>
      <c r="BF33" s="4">
        <f t="shared" si="11"/>
        <v>1</v>
      </c>
      <c r="BG33" s="4">
        <f t="shared" si="12"/>
        <v>2</v>
      </c>
      <c r="BH33" s="4">
        <f t="shared" si="13"/>
        <v>13</v>
      </c>
      <c r="BI33" s="1" t="s">
        <v>99</v>
      </c>
    </row>
    <row r="34" spans="1:62" x14ac:dyDescent="0.25">
      <c r="A34" s="4">
        <v>61</v>
      </c>
      <c r="B34" s="4" t="s">
        <v>60</v>
      </c>
      <c r="C34" s="4" t="s">
        <v>100</v>
      </c>
      <c r="D34" s="4" t="s">
        <v>115</v>
      </c>
      <c r="E34" s="4">
        <v>5</v>
      </c>
      <c r="F34" s="4">
        <v>8</v>
      </c>
      <c r="G34" s="4">
        <v>2</v>
      </c>
      <c r="H34" s="4" t="s">
        <v>116</v>
      </c>
      <c r="I34" s="4">
        <v>86400</v>
      </c>
      <c r="J34" s="4">
        <v>0</v>
      </c>
      <c r="K34" s="4"/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 s="4"/>
      <c r="AL34" s="5">
        <v>64100</v>
      </c>
      <c r="AM34" s="5">
        <v>61800</v>
      </c>
      <c r="AN34" s="4"/>
      <c r="AO34" s="4">
        <f t="shared" si="0"/>
        <v>0</v>
      </c>
      <c r="AP34" s="4">
        <f t="shared" si="1"/>
        <v>0</v>
      </c>
      <c r="AQ34" s="4">
        <f t="shared" si="2"/>
        <v>0</v>
      </c>
      <c r="AR34" s="4"/>
      <c r="AS34" s="4">
        <v>1</v>
      </c>
      <c r="AT34" s="4"/>
      <c r="AU34" s="4"/>
      <c r="AV34" s="4">
        <f t="shared" si="3"/>
        <v>1</v>
      </c>
      <c r="AW34" s="4">
        <f t="shared" si="4"/>
        <v>0</v>
      </c>
      <c r="AX34" s="4">
        <f t="shared" si="5"/>
        <v>0</v>
      </c>
      <c r="AY34" s="4"/>
      <c r="AZ34" s="4">
        <v>1</v>
      </c>
      <c r="BA34" s="4">
        <f t="shared" si="6"/>
        <v>12</v>
      </c>
      <c r="BB34" s="4">
        <f t="shared" si="7"/>
        <v>0</v>
      </c>
      <c r="BC34" s="4">
        <f t="shared" si="8"/>
        <v>0</v>
      </c>
      <c r="BD34" s="4">
        <f t="shared" si="9"/>
        <v>1</v>
      </c>
      <c r="BE34" s="4">
        <f t="shared" si="10"/>
        <v>0</v>
      </c>
      <c r="BF34" s="4">
        <f t="shared" si="11"/>
        <v>0</v>
      </c>
      <c r="BG34" s="4">
        <f t="shared" si="12"/>
        <v>1</v>
      </c>
      <c r="BH34" s="4">
        <f t="shared" si="13"/>
        <v>13</v>
      </c>
      <c r="BI34" s="1" t="s">
        <v>64</v>
      </c>
      <c r="BJ34">
        <v>3</v>
      </c>
    </row>
    <row r="35" spans="1:62" x14ac:dyDescent="0.25">
      <c r="A35" s="4">
        <v>62</v>
      </c>
      <c r="B35" s="4" t="s">
        <v>60</v>
      </c>
      <c r="C35" s="4" t="s">
        <v>100</v>
      </c>
      <c r="D35" s="4" t="s">
        <v>117</v>
      </c>
      <c r="E35" s="4">
        <v>3</v>
      </c>
      <c r="F35" s="4">
        <v>10</v>
      </c>
      <c r="G35" s="4">
        <v>4</v>
      </c>
      <c r="H35" s="4" t="s">
        <v>104</v>
      </c>
      <c r="I35" s="4">
        <v>30</v>
      </c>
      <c r="J35" s="4">
        <v>0</v>
      </c>
      <c r="K35" s="4"/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1</v>
      </c>
      <c r="AC35" s="4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4"/>
      <c r="AL35" s="5">
        <v>74500</v>
      </c>
      <c r="AM35" s="5">
        <v>74200</v>
      </c>
      <c r="AN35" s="4"/>
      <c r="AO35" s="4">
        <f t="shared" si="0"/>
        <v>0</v>
      </c>
      <c r="AP35" s="4">
        <f t="shared" si="1"/>
        <v>0</v>
      </c>
      <c r="AQ35" s="4">
        <f t="shared" si="2"/>
        <v>0</v>
      </c>
      <c r="AR35" s="4"/>
      <c r="AS35" s="4">
        <v>1</v>
      </c>
      <c r="AT35" s="4"/>
      <c r="AU35" s="4"/>
      <c r="AV35" s="4">
        <f t="shared" si="3"/>
        <v>0</v>
      </c>
      <c r="AW35" s="4">
        <f t="shared" si="4"/>
        <v>0</v>
      </c>
      <c r="AX35" s="4">
        <f t="shared" si="5"/>
        <v>1</v>
      </c>
      <c r="AY35" s="4"/>
      <c r="AZ35" s="4">
        <v>1</v>
      </c>
      <c r="BA35" s="4">
        <f t="shared" si="6"/>
        <v>11</v>
      </c>
      <c r="BB35" s="4">
        <f t="shared" si="7"/>
        <v>0</v>
      </c>
      <c r="BC35" s="4">
        <f t="shared" si="8"/>
        <v>0</v>
      </c>
      <c r="BD35" s="4">
        <f t="shared" si="9"/>
        <v>0</v>
      </c>
      <c r="BE35" s="4">
        <f t="shared" si="10"/>
        <v>0</v>
      </c>
      <c r="BF35" s="4">
        <f t="shared" si="11"/>
        <v>1</v>
      </c>
      <c r="BG35" s="4">
        <f t="shared" si="12"/>
        <v>2</v>
      </c>
      <c r="BH35" s="4">
        <f t="shared" si="13"/>
        <v>13</v>
      </c>
      <c r="BI35" s="1" t="s">
        <v>99</v>
      </c>
    </row>
    <row r="36" spans="1:62" x14ac:dyDescent="0.25">
      <c r="A36" s="4">
        <v>65</v>
      </c>
      <c r="B36" s="4" t="s">
        <v>60</v>
      </c>
      <c r="C36" s="4" t="s">
        <v>100</v>
      </c>
      <c r="D36" s="4" t="s">
        <v>118</v>
      </c>
      <c r="E36" s="4">
        <v>5</v>
      </c>
      <c r="F36" s="4">
        <v>7</v>
      </c>
      <c r="G36" s="4">
        <v>2</v>
      </c>
      <c r="H36" s="4" t="s">
        <v>116</v>
      </c>
      <c r="I36" s="4">
        <v>86400</v>
      </c>
      <c r="J36" s="4">
        <v>0</v>
      </c>
      <c r="K36" s="4"/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 s="4"/>
      <c r="AL36" s="5">
        <v>54900</v>
      </c>
      <c r="AM36" s="5">
        <v>50700</v>
      </c>
      <c r="AN36" s="4"/>
      <c r="AO36" s="4">
        <f t="shared" si="0"/>
        <v>0</v>
      </c>
      <c r="AP36" s="4">
        <f t="shared" si="1"/>
        <v>0</v>
      </c>
      <c r="AQ36" s="4">
        <f t="shared" si="2"/>
        <v>0</v>
      </c>
      <c r="AR36" s="4"/>
      <c r="AS36" s="4">
        <v>1</v>
      </c>
      <c r="AT36" s="4"/>
      <c r="AU36" s="4"/>
      <c r="AV36" s="4">
        <f t="shared" si="3"/>
        <v>1</v>
      </c>
      <c r="AW36" s="4">
        <f t="shared" si="4"/>
        <v>0</v>
      </c>
      <c r="AX36" s="4">
        <f t="shared" si="5"/>
        <v>0</v>
      </c>
      <c r="AY36" s="4"/>
      <c r="AZ36" s="4"/>
      <c r="BA36" s="4">
        <f t="shared" si="6"/>
        <v>8</v>
      </c>
      <c r="BB36" s="4">
        <f t="shared" si="7"/>
        <v>0</v>
      </c>
      <c r="BC36" s="4">
        <f t="shared" si="8"/>
        <v>0</v>
      </c>
      <c r="BD36" s="4">
        <f t="shared" si="9"/>
        <v>1</v>
      </c>
      <c r="BE36" s="4">
        <f t="shared" si="10"/>
        <v>0</v>
      </c>
      <c r="BF36" s="4">
        <f t="shared" si="11"/>
        <v>0</v>
      </c>
      <c r="BG36" s="4">
        <f t="shared" si="12"/>
        <v>1</v>
      </c>
      <c r="BH36" s="4">
        <f t="shared" si="13"/>
        <v>9</v>
      </c>
      <c r="BI36" s="1" t="s">
        <v>64</v>
      </c>
      <c r="BJ36">
        <v>3</v>
      </c>
    </row>
    <row r="37" spans="1:62" x14ac:dyDescent="0.25">
      <c r="A37" s="4">
        <v>67</v>
      </c>
      <c r="B37" s="4" t="s">
        <v>60</v>
      </c>
      <c r="C37" s="4" t="s">
        <v>100</v>
      </c>
      <c r="D37" s="4" t="s">
        <v>119</v>
      </c>
      <c r="E37" s="4">
        <v>3</v>
      </c>
      <c r="F37" s="4">
        <v>10</v>
      </c>
      <c r="G37" s="4">
        <v>8</v>
      </c>
      <c r="H37" s="4" t="s">
        <v>104</v>
      </c>
      <c r="I37" s="4">
        <v>30</v>
      </c>
      <c r="J37" s="4">
        <v>0</v>
      </c>
      <c r="K37" s="4"/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 s="4"/>
      <c r="AL37" s="5">
        <v>60900</v>
      </c>
      <c r="AM37" s="5">
        <v>61600</v>
      </c>
      <c r="AN37" s="4"/>
      <c r="AO37" s="4">
        <f t="shared" si="0"/>
        <v>0</v>
      </c>
      <c r="AP37" s="4">
        <f t="shared" si="1"/>
        <v>0</v>
      </c>
      <c r="AQ37" s="4">
        <f t="shared" si="2"/>
        <v>0</v>
      </c>
      <c r="AR37" s="4"/>
      <c r="AS37" s="4">
        <v>1</v>
      </c>
      <c r="AT37" s="4"/>
      <c r="AU37" s="4"/>
      <c r="AV37" s="4">
        <f t="shared" si="3"/>
        <v>0</v>
      </c>
      <c r="AW37" s="4">
        <f t="shared" si="4"/>
        <v>0</v>
      </c>
      <c r="AX37" s="4">
        <f t="shared" si="5"/>
        <v>1</v>
      </c>
      <c r="AY37" s="4"/>
      <c r="AZ37" s="4"/>
      <c r="BA37" s="4">
        <f t="shared" si="6"/>
        <v>7</v>
      </c>
      <c r="BB37" s="4">
        <f t="shared" si="7"/>
        <v>0</v>
      </c>
      <c r="BC37" s="4">
        <f t="shared" si="8"/>
        <v>0</v>
      </c>
      <c r="BD37" s="4">
        <f t="shared" si="9"/>
        <v>0</v>
      </c>
      <c r="BE37" s="4">
        <f t="shared" si="10"/>
        <v>0</v>
      </c>
      <c r="BF37" s="4">
        <f t="shared" si="11"/>
        <v>1</v>
      </c>
      <c r="BG37" s="4">
        <f t="shared" si="12"/>
        <v>2</v>
      </c>
      <c r="BH37" s="4">
        <f t="shared" si="13"/>
        <v>9</v>
      </c>
      <c r="BI37" s="1" t="s">
        <v>64</v>
      </c>
      <c r="BJ37">
        <v>3</v>
      </c>
    </row>
    <row r="38" spans="1:62" x14ac:dyDescent="0.25">
      <c r="A38" s="4">
        <v>68</v>
      </c>
      <c r="B38" s="4" t="s">
        <v>60</v>
      </c>
      <c r="C38" s="4" t="s">
        <v>100</v>
      </c>
      <c r="D38" s="4" t="s">
        <v>120</v>
      </c>
      <c r="E38" s="4">
        <v>3</v>
      </c>
      <c r="F38" s="4">
        <v>7</v>
      </c>
      <c r="G38" s="4">
        <v>3</v>
      </c>
      <c r="H38" s="4" t="s">
        <v>121</v>
      </c>
      <c r="I38" s="4">
        <v>5760</v>
      </c>
      <c r="J38" s="4">
        <v>0</v>
      </c>
      <c r="K38" s="4"/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s="4"/>
      <c r="AL38" s="5">
        <v>22900000</v>
      </c>
      <c r="AM38" s="5">
        <v>16600000</v>
      </c>
      <c r="AN38" s="4"/>
      <c r="AO38" s="4">
        <f t="shared" si="0"/>
        <v>0</v>
      </c>
      <c r="AP38" s="4">
        <f t="shared" si="1"/>
        <v>0</v>
      </c>
      <c r="AQ38" s="4">
        <f t="shared" si="2"/>
        <v>0</v>
      </c>
      <c r="AR38" s="4"/>
      <c r="AS38" s="4">
        <v>1</v>
      </c>
      <c r="AT38" s="4"/>
      <c r="AU38" s="4"/>
      <c r="AV38" s="4">
        <f t="shared" si="3"/>
        <v>0</v>
      </c>
      <c r="AW38" s="4">
        <f t="shared" si="4"/>
        <v>0</v>
      </c>
      <c r="AX38" s="4">
        <f t="shared" si="5"/>
        <v>0</v>
      </c>
      <c r="AY38" s="4"/>
      <c r="AZ38" s="4"/>
      <c r="BA38" s="4">
        <f t="shared" si="6"/>
        <v>4</v>
      </c>
      <c r="BB38" s="4">
        <f t="shared" si="7"/>
        <v>1</v>
      </c>
      <c r="BC38" s="4">
        <f t="shared" si="8"/>
        <v>0</v>
      </c>
      <c r="BD38" s="4">
        <f t="shared" si="9"/>
        <v>1</v>
      </c>
      <c r="BE38" s="4">
        <f t="shared" si="10"/>
        <v>0</v>
      </c>
      <c r="BF38" s="4">
        <f t="shared" si="11"/>
        <v>1</v>
      </c>
      <c r="BG38" s="4">
        <f t="shared" si="12"/>
        <v>4</v>
      </c>
      <c r="BH38" s="4">
        <f t="shared" si="13"/>
        <v>8</v>
      </c>
      <c r="BI38" s="1" t="s">
        <v>64</v>
      </c>
      <c r="BJ38">
        <v>3</v>
      </c>
    </row>
    <row r="39" spans="1:62" x14ac:dyDescent="0.25">
      <c r="A39" s="4">
        <v>69</v>
      </c>
      <c r="B39" s="4" t="s">
        <v>60</v>
      </c>
      <c r="C39" s="4" t="s">
        <v>100</v>
      </c>
      <c r="D39" s="4" t="s">
        <v>122</v>
      </c>
      <c r="E39" s="4">
        <v>3</v>
      </c>
      <c r="F39" s="4">
        <v>13</v>
      </c>
      <c r="G39" s="4">
        <v>5</v>
      </c>
      <c r="H39" s="4" t="s">
        <v>116</v>
      </c>
      <c r="I39" s="4">
        <v>86400</v>
      </c>
      <c r="J39" s="4">
        <v>0</v>
      </c>
      <c r="K39" s="4"/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4"/>
      <c r="AL39" s="5">
        <v>27100000</v>
      </c>
      <c r="AM39" s="5">
        <v>25100000</v>
      </c>
      <c r="AN39" s="4"/>
      <c r="AO39" s="4">
        <f t="shared" si="0"/>
        <v>0</v>
      </c>
      <c r="AP39" s="4">
        <f t="shared" si="1"/>
        <v>0</v>
      </c>
      <c r="AQ39" s="4">
        <f t="shared" si="2"/>
        <v>0</v>
      </c>
      <c r="AR39" s="4"/>
      <c r="AS39" s="4">
        <v>1</v>
      </c>
      <c r="AT39" s="4"/>
      <c r="AU39" s="4"/>
      <c r="AV39" s="4">
        <f t="shared" si="3"/>
        <v>0</v>
      </c>
      <c r="AW39" s="4">
        <f t="shared" si="4"/>
        <v>0</v>
      </c>
      <c r="AX39" s="4">
        <f t="shared" si="5"/>
        <v>0</v>
      </c>
      <c r="AY39" s="4"/>
      <c r="AZ39" s="4"/>
      <c r="BA39" s="4">
        <f t="shared" si="6"/>
        <v>4</v>
      </c>
      <c r="BB39" s="4">
        <f t="shared" si="7"/>
        <v>1</v>
      </c>
      <c r="BC39" s="4">
        <f t="shared" si="8"/>
        <v>0</v>
      </c>
      <c r="BD39" s="4">
        <f t="shared" si="9"/>
        <v>1</v>
      </c>
      <c r="BE39" s="4">
        <f t="shared" si="10"/>
        <v>0</v>
      </c>
      <c r="BF39" s="4">
        <f t="shared" si="11"/>
        <v>1</v>
      </c>
      <c r="BG39" s="4">
        <f t="shared" si="12"/>
        <v>4</v>
      </c>
      <c r="BH39" s="4">
        <f t="shared" si="13"/>
        <v>8</v>
      </c>
      <c r="BI39" s="1" t="s">
        <v>64</v>
      </c>
      <c r="BJ39">
        <v>3</v>
      </c>
    </row>
    <row r="40" spans="1:62" x14ac:dyDescent="0.25">
      <c r="A40" s="4">
        <v>70</v>
      </c>
      <c r="B40" s="4" t="s">
        <v>60</v>
      </c>
      <c r="C40" s="4" t="s">
        <v>100</v>
      </c>
      <c r="D40" s="4" t="s">
        <v>123</v>
      </c>
      <c r="E40" s="4">
        <v>3</v>
      </c>
      <c r="F40" s="4">
        <v>10</v>
      </c>
      <c r="G40" s="4">
        <v>5</v>
      </c>
      <c r="H40" s="4" t="s">
        <v>104</v>
      </c>
      <c r="I40" s="4">
        <v>30</v>
      </c>
      <c r="J40" s="4">
        <v>0</v>
      </c>
      <c r="K40" s="4"/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1</v>
      </c>
      <c r="AC40" s="4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4"/>
      <c r="AL40" s="5">
        <v>99100</v>
      </c>
      <c r="AM40" s="5">
        <v>96300</v>
      </c>
      <c r="AN40" s="4"/>
      <c r="AO40" s="4">
        <f t="shared" si="0"/>
        <v>0</v>
      </c>
      <c r="AP40" s="4">
        <f t="shared" si="1"/>
        <v>0</v>
      </c>
      <c r="AQ40" s="4">
        <f t="shared" si="2"/>
        <v>0</v>
      </c>
      <c r="AR40" s="4"/>
      <c r="AS40" s="4">
        <v>1</v>
      </c>
      <c r="AT40" s="4"/>
      <c r="AU40" s="4"/>
      <c r="AV40" s="4">
        <f t="shared" si="3"/>
        <v>0</v>
      </c>
      <c r="AW40" s="4">
        <f t="shared" si="4"/>
        <v>0</v>
      </c>
      <c r="AX40" s="4">
        <f t="shared" si="5"/>
        <v>1</v>
      </c>
      <c r="AY40" s="4"/>
      <c r="AZ40" s="4"/>
      <c r="BA40" s="4">
        <f t="shared" si="6"/>
        <v>7</v>
      </c>
      <c r="BB40" s="4">
        <f t="shared" si="7"/>
        <v>0</v>
      </c>
      <c r="BC40" s="4">
        <f t="shared" si="8"/>
        <v>0</v>
      </c>
      <c r="BD40" s="4">
        <f t="shared" si="9"/>
        <v>0</v>
      </c>
      <c r="BE40" s="4">
        <f t="shared" si="10"/>
        <v>0</v>
      </c>
      <c r="BF40" s="4">
        <f t="shared" si="11"/>
        <v>1</v>
      </c>
      <c r="BG40" s="4">
        <f t="shared" si="12"/>
        <v>2</v>
      </c>
      <c r="BH40" s="4">
        <f t="shared" si="13"/>
        <v>9</v>
      </c>
      <c r="BI40" s="1" t="s">
        <v>99</v>
      </c>
    </row>
    <row r="41" spans="1:62" x14ac:dyDescent="0.25">
      <c r="A41" s="4">
        <v>77</v>
      </c>
      <c r="B41" s="4" t="s">
        <v>60</v>
      </c>
      <c r="C41" s="4" t="s">
        <v>100</v>
      </c>
      <c r="D41" s="4" t="s">
        <v>124</v>
      </c>
      <c r="E41" s="4">
        <v>3</v>
      </c>
      <c r="F41" s="4">
        <v>6</v>
      </c>
      <c r="G41" s="4">
        <v>5</v>
      </c>
      <c r="H41" s="4" t="s">
        <v>104</v>
      </c>
      <c r="I41" s="4">
        <v>30</v>
      </c>
      <c r="J41" s="4">
        <v>0</v>
      </c>
      <c r="K41" s="4"/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4"/>
      <c r="AL41" s="5">
        <v>21400000</v>
      </c>
      <c r="AM41" s="5">
        <v>41500000</v>
      </c>
      <c r="AN41" s="4"/>
      <c r="AO41" s="4">
        <f t="shared" si="0"/>
        <v>0</v>
      </c>
      <c r="AP41" s="4">
        <f t="shared" si="1"/>
        <v>0</v>
      </c>
      <c r="AQ41" s="4">
        <f t="shared" si="2"/>
        <v>0</v>
      </c>
      <c r="AR41" s="4"/>
      <c r="AS41" s="4">
        <v>1</v>
      </c>
      <c r="AT41" s="4"/>
      <c r="AU41" s="4"/>
      <c r="AV41" s="4">
        <f t="shared" si="3"/>
        <v>0</v>
      </c>
      <c r="AW41" s="4">
        <f t="shared" si="4"/>
        <v>0</v>
      </c>
      <c r="AX41" s="4">
        <f t="shared" si="5"/>
        <v>0</v>
      </c>
      <c r="AY41" s="4"/>
      <c r="AZ41" s="4"/>
      <c r="BA41" s="4">
        <f t="shared" si="6"/>
        <v>4</v>
      </c>
      <c r="BB41" s="4">
        <f t="shared" si="7"/>
        <v>1</v>
      </c>
      <c r="BC41" s="4">
        <f t="shared" si="8"/>
        <v>1</v>
      </c>
      <c r="BD41" s="4">
        <f t="shared" si="9"/>
        <v>0</v>
      </c>
      <c r="BE41" s="4">
        <f t="shared" si="10"/>
        <v>0</v>
      </c>
      <c r="BF41" s="4">
        <f t="shared" si="11"/>
        <v>1</v>
      </c>
      <c r="BG41" s="4">
        <f t="shared" si="12"/>
        <v>4</v>
      </c>
      <c r="BH41" s="4">
        <f t="shared" si="13"/>
        <v>8</v>
      </c>
      <c r="BI41" s="1" t="s">
        <v>64</v>
      </c>
      <c r="BJ41">
        <v>3</v>
      </c>
    </row>
    <row r="42" spans="1:62" x14ac:dyDescent="0.25">
      <c r="A42" s="4">
        <v>80</v>
      </c>
      <c r="B42" s="4" t="s">
        <v>60</v>
      </c>
      <c r="C42" s="4" t="s">
        <v>100</v>
      </c>
      <c r="D42" s="4" t="s">
        <v>125</v>
      </c>
      <c r="E42" s="4">
        <v>3</v>
      </c>
      <c r="F42" s="4">
        <v>8</v>
      </c>
      <c r="G42" s="4">
        <v>5</v>
      </c>
      <c r="H42" s="4" t="s">
        <v>104</v>
      </c>
      <c r="I42" s="4">
        <v>30</v>
      </c>
      <c r="J42" s="4">
        <v>0</v>
      </c>
      <c r="K42" s="4"/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1</v>
      </c>
      <c r="AC42" s="4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4"/>
      <c r="AL42" s="5">
        <v>75400</v>
      </c>
      <c r="AM42" s="5">
        <v>67800</v>
      </c>
      <c r="AN42" s="4"/>
      <c r="AO42" s="4">
        <f t="shared" si="0"/>
        <v>0</v>
      </c>
      <c r="AP42" s="4">
        <f t="shared" si="1"/>
        <v>0</v>
      </c>
      <c r="AQ42" s="4">
        <f t="shared" si="2"/>
        <v>0</v>
      </c>
      <c r="AR42" s="4"/>
      <c r="AS42" s="4">
        <v>1</v>
      </c>
      <c r="AT42" s="4"/>
      <c r="AU42" s="4"/>
      <c r="AV42" s="4">
        <f t="shared" si="3"/>
        <v>0</v>
      </c>
      <c r="AW42" s="4">
        <f t="shared" si="4"/>
        <v>0</v>
      </c>
      <c r="AX42" s="4">
        <f t="shared" si="5"/>
        <v>1</v>
      </c>
      <c r="AY42" s="4"/>
      <c r="AZ42" s="4"/>
      <c r="BA42" s="4">
        <f t="shared" si="6"/>
        <v>7</v>
      </c>
      <c r="BB42" s="4">
        <f t="shared" si="7"/>
        <v>0</v>
      </c>
      <c r="BC42" s="4">
        <f t="shared" si="8"/>
        <v>0</v>
      </c>
      <c r="BD42" s="4">
        <f t="shared" si="9"/>
        <v>0</v>
      </c>
      <c r="BE42" s="4">
        <f t="shared" si="10"/>
        <v>0</v>
      </c>
      <c r="BF42" s="4">
        <f t="shared" si="11"/>
        <v>1</v>
      </c>
      <c r="BG42" s="4">
        <f t="shared" si="12"/>
        <v>2</v>
      </c>
      <c r="BH42" s="4">
        <f t="shared" si="13"/>
        <v>9</v>
      </c>
      <c r="BI42" s="1" t="s">
        <v>64</v>
      </c>
      <c r="BJ42">
        <v>3</v>
      </c>
    </row>
    <row r="43" spans="1:62" x14ac:dyDescent="0.25">
      <c r="A43" s="4">
        <v>81</v>
      </c>
      <c r="B43" s="4" t="s">
        <v>60</v>
      </c>
      <c r="C43" s="4" t="s">
        <v>100</v>
      </c>
      <c r="D43" s="4" t="s">
        <v>126</v>
      </c>
      <c r="E43" s="4">
        <v>3</v>
      </c>
      <c r="F43" s="4">
        <v>6</v>
      </c>
      <c r="G43" s="4">
        <v>4</v>
      </c>
      <c r="H43" s="4" t="s">
        <v>104</v>
      </c>
      <c r="I43" s="4">
        <v>30</v>
      </c>
      <c r="J43" s="4">
        <v>0</v>
      </c>
      <c r="K43" s="4"/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1</v>
      </c>
      <c r="AC43" s="4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4"/>
      <c r="AL43" s="5">
        <v>14700</v>
      </c>
      <c r="AM43" s="5">
        <v>11100</v>
      </c>
      <c r="AN43" s="4"/>
      <c r="AO43" s="4">
        <f t="shared" si="0"/>
        <v>0</v>
      </c>
      <c r="AP43" s="4">
        <f t="shared" si="1"/>
        <v>0</v>
      </c>
      <c r="AQ43" s="4">
        <f t="shared" si="2"/>
        <v>0</v>
      </c>
      <c r="AR43" s="4"/>
      <c r="AS43" s="4">
        <v>1</v>
      </c>
      <c r="AT43" s="4"/>
      <c r="AU43" s="4"/>
      <c r="AV43" s="4">
        <f t="shared" si="3"/>
        <v>0</v>
      </c>
      <c r="AW43" s="4">
        <f t="shared" si="4"/>
        <v>0</v>
      </c>
      <c r="AX43" s="4">
        <f t="shared" si="5"/>
        <v>1</v>
      </c>
      <c r="AY43" s="4"/>
      <c r="AZ43" s="4"/>
      <c r="BA43" s="4">
        <f t="shared" si="6"/>
        <v>7</v>
      </c>
      <c r="BB43" s="4">
        <f t="shared" si="7"/>
        <v>0</v>
      </c>
      <c r="BC43" s="4">
        <f t="shared" si="8"/>
        <v>0</v>
      </c>
      <c r="BD43" s="4">
        <f t="shared" si="9"/>
        <v>0</v>
      </c>
      <c r="BE43" s="4">
        <f t="shared" si="10"/>
        <v>0</v>
      </c>
      <c r="BF43" s="4">
        <f t="shared" si="11"/>
        <v>1</v>
      </c>
      <c r="BG43" s="4">
        <f t="shared" si="12"/>
        <v>2</v>
      </c>
      <c r="BH43" s="4">
        <f t="shared" si="13"/>
        <v>9</v>
      </c>
      <c r="BI43" s="1" t="s">
        <v>64</v>
      </c>
      <c r="BJ43">
        <v>3</v>
      </c>
    </row>
    <row r="44" spans="1:62" x14ac:dyDescent="0.25">
      <c r="A44" s="4">
        <v>93</v>
      </c>
      <c r="B44" s="4" t="s">
        <v>60</v>
      </c>
      <c r="C44" s="4" t="s">
        <v>100</v>
      </c>
      <c r="D44" s="4" t="s">
        <v>127</v>
      </c>
      <c r="E44" s="4">
        <v>3</v>
      </c>
      <c r="F44" s="4">
        <v>11</v>
      </c>
      <c r="G44" s="4">
        <v>5</v>
      </c>
      <c r="H44" s="4" t="s">
        <v>95</v>
      </c>
      <c r="I44" s="4">
        <v>1440</v>
      </c>
      <c r="J44" s="4">
        <v>0</v>
      </c>
      <c r="K44" s="4"/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 s="4"/>
      <c r="AL44" s="5">
        <v>4930</v>
      </c>
      <c r="AM44" s="5">
        <v>2830</v>
      </c>
      <c r="AN44" s="4"/>
      <c r="AO44" s="4">
        <f t="shared" si="0"/>
        <v>0</v>
      </c>
      <c r="AP44" s="4">
        <f t="shared" si="1"/>
        <v>0</v>
      </c>
      <c r="AQ44" s="4">
        <f t="shared" si="2"/>
        <v>0</v>
      </c>
      <c r="AR44" s="4"/>
      <c r="AS44" s="4">
        <v>1</v>
      </c>
      <c r="AT44" s="4"/>
      <c r="AU44" s="4"/>
      <c r="AV44" s="4">
        <f t="shared" si="3"/>
        <v>2</v>
      </c>
      <c r="AW44" s="4">
        <f t="shared" si="4"/>
        <v>0</v>
      </c>
      <c r="AX44" s="4">
        <f t="shared" si="5"/>
        <v>0</v>
      </c>
      <c r="AY44" s="4"/>
      <c r="AZ44" s="4"/>
      <c r="BA44" s="4">
        <f t="shared" si="6"/>
        <v>12</v>
      </c>
      <c r="BB44" s="4">
        <f t="shared" si="7"/>
        <v>0</v>
      </c>
      <c r="BC44" s="4">
        <f t="shared" si="8"/>
        <v>0</v>
      </c>
      <c r="BD44" s="4">
        <f t="shared" si="9"/>
        <v>0</v>
      </c>
      <c r="BE44" s="4">
        <f t="shared" si="10"/>
        <v>0</v>
      </c>
      <c r="BF44" s="4">
        <f t="shared" si="11"/>
        <v>1</v>
      </c>
      <c r="BG44" s="4">
        <f t="shared" si="12"/>
        <v>2</v>
      </c>
      <c r="BH44" s="4">
        <f t="shared" si="13"/>
        <v>14</v>
      </c>
      <c r="BI44" s="1" t="s">
        <v>64</v>
      </c>
      <c r="BJ44">
        <v>3</v>
      </c>
    </row>
    <row r="45" spans="1:62" x14ac:dyDescent="0.25">
      <c r="A45" s="4">
        <v>97</v>
      </c>
      <c r="B45" s="4" t="s">
        <v>60</v>
      </c>
      <c r="C45" s="4" t="s">
        <v>100</v>
      </c>
      <c r="D45" s="4" t="s">
        <v>128</v>
      </c>
      <c r="E45" s="4">
        <v>8</v>
      </c>
      <c r="F45" s="4">
        <v>22</v>
      </c>
      <c r="G45" s="4">
        <v>4</v>
      </c>
      <c r="H45" s="4" t="s">
        <v>91</v>
      </c>
      <c r="I45" s="4">
        <v>76320</v>
      </c>
      <c r="J45" s="4">
        <v>10000</v>
      </c>
      <c r="K45" s="4"/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 s="4"/>
      <c r="AL45" s="5">
        <v>33700</v>
      </c>
      <c r="AM45" s="5">
        <v>14400</v>
      </c>
      <c r="AN45" s="4"/>
      <c r="AO45" s="4">
        <f t="shared" si="0"/>
        <v>0</v>
      </c>
      <c r="AP45" s="4">
        <f t="shared" si="1"/>
        <v>0</v>
      </c>
      <c r="AQ45" s="4">
        <f t="shared" si="2"/>
        <v>0</v>
      </c>
      <c r="AR45" s="4"/>
      <c r="AS45" s="4">
        <v>1</v>
      </c>
      <c r="AT45" s="4"/>
      <c r="AU45" s="4"/>
      <c r="AV45" s="4">
        <f t="shared" si="3"/>
        <v>1</v>
      </c>
      <c r="AW45" s="4">
        <f t="shared" si="4"/>
        <v>0</v>
      </c>
      <c r="AX45" s="4">
        <f t="shared" si="5"/>
        <v>0</v>
      </c>
      <c r="AY45" s="4"/>
      <c r="AZ45" s="4"/>
      <c r="BA45" s="4">
        <f t="shared" si="6"/>
        <v>8</v>
      </c>
      <c r="BB45" s="4">
        <f t="shared" si="7"/>
        <v>0</v>
      </c>
      <c r="BC45" s="4">
        <f t="shared" si="8"/>
        <v>0</v>
      </c>
      <c r="BD45" s="4">
        <f t="shared" si="9"/>
        <v>1</v>
      </c>
      <c r="BE45" s="4">
        <f t="shared" si="10"/>
        <v>0</v>
      </c>
      <c r="BF45" s="4">
        <f t="shared" si="11"/>
        <v>1</v>
      </c>
      <c r="BG45" s="4">
        <f t="shared" si="12"/>
        <v>3</v>
      </c>
      <c r="BH45" s="4">
        <f t="shared" si="13"/>
        <v>11</v>
      </c>
      <c r="BI45" s="1" t="s">
        <v>99</v>
      </c>
    </row>
    <row r="46" spans="1:62" x14ac:dyDescent="0.25">
      <c r="A46" s="4">
        <v>99</v>
      </c>
      <c r="B46" s="4" t="s">
        <v>60</v>
      </c>
      <c r="C46" s="4" t="s">
        <v>100</v>
      </c>
      <c r="D46" s="4" t="s">
        <v>129</v>
      </c>
      <c r="E46" s="4">
        <v>8</v>
      </c>
      <c r="F46" s="4">
        <v>21</v>
      </c>
      <c r="G46" s="4">
        <v>4</v>
      </c>
      <c r="H46" s="4" t="s">
        <v>91</v>
      </c>
      <c r="I46" s="4">
        <v>76320</v>
      </c>
      <c r="J46" s="4">
        <v>10000</v>
      </c>
      <c r="K46" s="4"/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 s="4"/>
      <c r="AL46" s="5">
        <v>6790</v>
      </c>
      <c r="AM46" s="5">
        <v>2050</v>
      </c>
      <c r="AN46" s="4"/>
      <c r="AO46" s="4">
        <f t="shared" si="0"/>
        <v>0</v>
      </c>
      <c r="AP46" s="4">
        <f t="shared" si="1"/>
        <v>0</v>
      </c>
      <c r="AQ46" s="4">
        <f t="shared" si="2"/>
        <v>0</v>
      </c>
      <c r="AR46" s="4"/>
      <c r="AS46" s="4">
        <v>1</v>
      </c>
      <c r="AT46" s="4"/>
      <c r="AU46" s="4"/>
      <c r="AV46" s="4">
        <f t="shared" si="3"/>
        <v>1</v>
      </c>
      <c r="AW46" s="4">
        <f t="shared" si="4"/>
        <v>0</v>
      </c>
      <c r="AX46" s="4">
        <f t="shared" si="5"/>
        <v>0</v>
      </c>
      <c r="AY46" s="4"/>
      <c r="AZ46" s="4"/>
      <c r="BA46" s="4">
        <f t="shared" si="6"/>
        <v>8</v>
      </c>
      <c r="BB46" s="4">
        <f t="shared" si="7"/>
        <v>0</v>
      </c>
      <c r="BC46" s="4">
        <f t="shared" si="8"/>
        <v>0</v>
      </c>
      <c r="BD46" s="4">
        <f t="shared" si="9"/>
        <v>1</v>
      </c>
      <c r="BE46" s="4">
        <f t="shared" si="10"/>
        <v>0</v>
      </c>
      <c r="BF46" s="4">
        <f t="shared" si="11"/>
        <v>1</v>
      </c>
      <c r="BG46" s="4">
        <f t="shared" si="12"/>
        <v>3</v>
      </c>
      <c r="BH46" s="4">
        <f t="shared" si="13"/>
        <v>11</v>
      </c>
      <c r="BI46" s="1" t="s">
        <v>99</v>
      </c>
    </row>
    <row r="47" spans="1:62" x14ac:dyDescent="0.25">
      <c r="A47" s="4">
        <v>105</v>
      </c>
      <c r="B47" s="4" t="s">
        <v>60</v>
      </c>
      <c r="C47" s="4" t="s">
        <v>100</v>
      </c>
      <c r="D47" s="4" t="s">
        <v>130</v>
      </c>
      <c r="E47" s="4">
        <v>4</v>
      </c>
      <c r="F47" s="4">
        <v>20</v>
      </c>
      <c r="G47" s="4">
        <v>4</v>
      </c>
      <c r="H47" s="4" t="s">
        <v>131</v>
      </c>
      <c r="I47" s="4">
        <v>21600</v>
      </c>
      <c r="J47" s="4">
        <v>0</v>
      </c>
      <c r="K47" s="4"/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 s="4"/>
      <c r="AL47" s="5">
        <v>27200</v>
      </c>
      <c r="AM47" s="5">
        <v>27200</v>
      </c>
      <c r="AN47" s="4"/>
      <c r="AO47" s="4">
        <f t="shared" si="0"/>
        <v>0</v>
      </c>
      <c r="AP47" s="4">
        <f t="shared" si="1"/>
        <v>0</v>
      </c>
      <c r="AQ47" s="4">
        <f t="shared" si="2"/>
        <v>0</v>
      </c>
      <c r="AR47" s="4"/>
      <c r="AS47" s="4">
        <v>1</v>
      </c>
      <c r="AT47" s="4"/>
      <c r="AU47" s="4"/>
      <c r="AV47" s="4">
        <f t="shared" si="3"/>
        <v>1</v>
      </c>
      <c r="AW47" s="4">
        <f t="shared" si="4"/>
        <v>0</v>
      </c>
      <c r="AX47" s="4">
        <f t="shared" si="5"/>
        <v>1</v>
      </c>
      <c r="AY47" s="4"/>
      <c r="AZ47" s="4"/>
      <c r="BA47" s="4">
        <f t="shared" si="6"/>
        <v>11</v>
      </c>
      <c r="BB47" s="4">
        <f t="shared" si="7"/>
        <v>0</v>
      </c>
      <c r="BC47" s="4">
        <f t="shared" si="8"/>
        <v>0</v>
      </c>
      <c r="BD47" s="4">
        <f t="shared" si="9"/>
        <v>1</v>
      </c>
      <c r="BE47" s="4">
        <f t="shared" si="10"/>
        <v>0</v>
      </c>
      <c r="BF47" s="4">
        <f t="shared" si="11"/>
        <v>1</v>
      </c>
      <c r="BG47" s="4">
        <f t="shared" si="12"/>
        <v>3</v>
      </c>
      <c r="BH47" s="4">
        <f t="shared" si="13"/>
        <v>14</v>
      </c>
      <c r="BI47" s="1" t="s">
        <v>64</v>
      </c>
      <c r="BJ47">
        <v>3</v>
      </c>
    </row>
    <row r="48" spans="1:62" x14ac:dyDescent="0.25">
      <c r="A48" s="4">
        <v>106</v>
      </c>
      <c r="B48" s="4" t="s">
        <v>60</v>
      </c>
      <c r="C48" s="4" t="s">
        <v>100</v>
      </c>
      <c r="D48" s="4" t="s">
        <v>132</v>
      </c>
      <c r="E48" s="4">
        <v>4</v>
      </c>
      <c r="F48" s="4">
        <v>4</v>
      </c>
      <c r="G48" s="4">
        <v>2</v>
      </c>
      <c r="H48" s="4" t="s">
        <v>131</v>
      </c>
      <c r="I48" s="4">
        <v>21600</v>
      </c>
      <c r="J48" s="4">
        <v>0</v>
      </c>
      <c r="K48" s="4"/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 s="4"/>
      <c r="AL48" s="5">
        <v>29400</v>
      </c>
      <c r="AM48" s="5">
        <v>22800</v>
      </c>
      <c r="AN48" s="4"/>
      <c r="AO48" s="4">
        <f t="shared" si="0"/>
        <v>0</v>
      </c>
      <c r="AP48" s="4">
        <f t="shared" si="1"/>
        <v>0</v>
      </c>
      <c r="AQ48" s="4">
        <f t="shared" si="2"/>
        <v>0</v>
      </c>
      <c r="AR48" s="4"/>
      <c r="AS48" s="4">
        <v>1</v>
      </c>
      <c r="AT48" s="4"/>
      <c r="AU48" s="4"/>
      <c r="AV48" s="4">
        <f t="shared" si="3"/>
        <v>1</v>
      </c>
      <c r="AW48" s="4">
        <f t="shared" si="4"/>
        <v>0</v>
      </c>
      <c r="AX48" s="4">
        <f t="shared" si="5"/>
        <v>2</v>
      </c>
      <c r="AY48" s="4"/>
      <c r="AZ48" s="4"/>
      <c r="BA48" s="4">
        <f t="shared" si="6"/>
        <v>14</v>
      </c>
      <c r="BB48" s="4">
        <f t="shared" si="7"/>
        <v>0</v>
      </c>
      <c r="BC48" s="4">
        <f t="shared" si="8"/>
        <v>0</v>
      </c>
      <c r="BD48" s="4">
        <f t="shared" si="9"/>
        <v>1</v>
      </c>
      <c r="BE48" s="4">
        <f t="shared" si="10"/>
        <v>0</v>
      </c>
      <c r="BF48" s="4">
        <f t="shared" si="11"/>
        <v>0</v>
      </c>
      <c r="BG48" s="4">
        <f t="shared" si="12"/>
        <v>1</v>
      </c>
      <c r="BH48" s="4">
        <f t="shared" si="13"/>
        <v>15</v>
      </c>
      <c r="BI48" s="1" t="s">
        <v>64</v>
      </c>
      <c r="BJ48">
        <v>3</v>
      </c>
    </row>
    <row r="49" spans="1:62" x14ac:dyDescent="0.25">
      <c r="A49" s="4">
        <v>107</v>
      </c>
      <c r="B49" s="4" t="s">
        <v>60</v>
      </c>
      <c r="C49" s="4" t="s">
        <v>100</v>
      </c>
      <c r="D49" s="4" t="s">
        <v>133</v>
      </c>
      <c r="E49" s="4">
        <v>4</v>
      </c>
      <c r="F49" s="4">
        <v>3</v>
      </c>
      <c r="G49" s="4">
        <v>2</v>
      </c>
      <c r="H49" s="4" t="s">
        <v>131</v>
      </c>
      <c r="I49" s="4">
        <v>21600</v>
      </c>
      <c r="J49" s="4">
        <v>0</v>
      </c>
      <c r="K49" s="4"/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 s="4"/>
      <c r="AL49" s="5">
        <v>28000</v>
      </c>
      <c r="AM49" s="5">
        <v>22800</v>
      </c>
      <c r="AN49" s="4"/>
      <c r="AO49" s="4">
        <f t="shared" si="0"/>
        <v>0</v>
      </c>
      <c r="AP49" s="4">
        <f t="shared" si="1"/>
        <v>0</v>
      </c>
      <c r="AQ49" s="4">
        <f t="shared" si="2"/>
        <v>0</v>
      </c>
      <c r="AR49" s="4"/>
      <c r="AS49" s="4">
        <v>1</v>
      </c>
      <c r="AT49" s="4"/>
      <c r="AU49" s="4"/>
      <c r="AV49" s="4">
        <f t="shared" si="3"/>
        <v>1</v>
      </c>
      <c r="AW49" s="4">
        <f t="shared" si="4"/>
        <v>0</v>
      </c>
      <c r="AX49" s="4">
        <f t="shared" si="5"/>
        <v>1</v>
      </c>
      <c r="AY49" s="4"/>
      <c r="AZ49" s="4"/>
      <c r="BA49" s="4">
        <f t="shared" si="6"/>
        <v>11</v>
      </c>
      <c r="BB49" s="4">
        <f t="shared" si="7"/>
        <v>0</v>
      </c>
      <c r="BC49" s="4">
        <f t="shared" si="8"/>
        <v>0</v>
      </c>
      <c r="BD49" s="4">
        <f t="shared" si="9"/>
        <v>1</v>
      </c>
      <c r="BE49" s="4">
        <f t="shared" si="10"/>
        <v>0</v>
      </c>
      <c r="BF49" s="4">
        <f t="shared" si="11"/>
        <v>0</v>
      </c>
      <c r="BG49" s="4">
        <f t="shared" si="12"/>
        <v>1</v>
      </c>
      <c r="BH49" s="4">
        <f t="shared" si="13"/>
        <v>12</v>
      </c>
      <c r="BI49" s="1" t="s">
        <v>64</v>
      </c>
      <c r="BJ49">
        <v>3</v>
      </c>
    </row>
    <row r="50" spans="1:62" x14ac:dyDescent="0.25">
      <c r="A50" s="4">
        <v>108</v>
      </c>
      <c r="B50" s="4" t="s">
        <v>60</v>
      </c>
      <c r="C50" s="4" t="s">
        <v>100</v>
      </c>
      <c r="D50" s="4" t="s">
        <v>134</v>
      </c>
      <c r="E50" s="4">
        <v>4</v>
      </c>
      <c r="F50" s="4">
        <v>16</v>
      </c>
      <c r="G50" s="4">
        <v>10</v>
      </c>
      <c r="H50" s="4" t="s">
        <v>95</v>
      </c>
      <c r="I50" s="4">
        <v>1440</v>
      </c>
      <c r="J50" s="4">
        <v>0</v>
      </c>
      <c r="K50" s="4"/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 s="4"/>
      <c r="AL50" s="5">
        <v>8880</v>
      </c>
      <c r="AM50" s="5">
        <v>8900</v>
      </c>
      <c r="AN50" s="4"/>
      <c r="AO50" s="4">
        <f t="shared" si="0"/>
        <v>0</v>
      </c>
      <c r="AP50" s="4">
        <f t="shared" si="1"/>
        <v>0</v>
      </c>
      <c r="AQ50" s="4">
        <f t="shared" si="2"/>
        <v>0</v>
      </c>
      <c r="AR50" s="4"/>
      <c r="AS50" s="4">
        <v>1</v>
      </c>
      <c r="AT50" s="4"/>
      <c r="AU50" s="4"/>
      <c r="AV50" s="4">
        <f t="shared" si="3"/>
        <v>1</v>
      </c>
      <c r="AW50" s="4">
        <f t="shared" si="4"/>
        <v>0</v>
      </c>
      <c r="AX50" s="4">
        <f t="shared" si="5"/>
        <v>1</v>
      </c>
      <c r="AY50" s="4"/>
      <c r="AZ50" s="4"/>
      <c r="BA50" s="4">
        <f t="shared" si="6"/>
        <v>11</v>
      </c>
      <c r="BB50" s="4">
        <f t="shared" si="7"/>
        <v>0</v>
      </c>
      <c r="BC50" s="4">
        <f t="shared" si="8"/>
        <v>0</v>
      </c>
      <c r="BD50" s="4">
        <f t="shared" si="9"/>
        <v>0</v>
      </c>
      <c r="BE50" s="4">
        <f t="shared" si="10"/>
        <v>0</v>
      </c>
      <c r="BF50" s="4">
        <f t="shared" si="11"/>
        <v>1</v>
      </c>
      <c r="BG50" s="4">
        <f t="shared" si="12"/>
        <v>2</v>
      </c>
      <c r="BH50" s="4">
        <f t="shared" si="13"/>
        <v>13</v>
      </c>
      <c r="BI50" s="1" t="s">
        <v>64</v>
      </c>
      <c r="BJ50">
        <v>3</v>
      </c>
    </row>
    <row r="51" spans="1:62" x14ac:dyDescent="0.25">
      <c r="A51" s="4">
        <v>109</v>
      </c>
      <c r="B51" s="4" t="s">
        <v>60</v>
      </c>
      <c r="C51" s="4" t="s">
        <v>100</v>
      </c>
      <c r="D51" s="4" t="s">
        <v>135</v>
      </c>
      <c r="E51" s="4">
        <v>4</v>
      </c>
      <c r="F51" s="4">
        <v>14</v>
      </c>
      <c r="G51" s="4">
        <v>8</v>
      </c>
      <c r="H51" s="4" t="s">
        <v>95</v>
      </c>
      <c r="I51" s="4">
        <v>1440</v>
      </c>
      <c r="J51" s="4">
        <v>0</v>
      </c>
      <c r="K51" s="4"/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 s="4"/>
      <c r="AL51" s="5">
        <v>12500</v>
      </c>
      <c r="AM51" s="5">
        <v>10700</v>
      </c>
      <c r="AN51" s="4"/>
      <c r="AO51" s="4">
        <f t="shared" si="0"/>
        <v>0</v>
      </c>
      <c r="AP51" s="4">
        <f t="shared" si="1"/>
        <v>0</v>
      </c>
      <c r="AQ51" s="4">
        <f t="shared" si="2"/>
        <v>0</v>
      </c>
      <c r="AR51" s="4"/>
      <c r="AS51" s="4">
        <v>1</v>
      </c>
      <c r="AT51" s="4"/>
      <c r="AU51" s="4"/>
      <c r="AV51" s="4">
        <f t="shared" si="3"/>
        <v>1</v>
      </c>
      <c r="AW51" s="4">
        <f t="shared" si="4"/>
        <v>0</v>
      </c>
      <c r="AX51" s="4">
        <f t="shared" si="5"/>
        <v>1</v>
      </c>
      <c r="AY51" s="4"/>
      <c r="AZ51" s="4"/>
      <c r="BA51" s="4">
        <f t="shared" si="6"/>
        <v>11</v>
      </c>
      <c r="BB51" s="4">
        <f t="shared" si="7"/>
        <v>0</v>
      </c>
      <c r="BC51" s="4">
        <f t="shared" si="8"/>
        <v>0</v>
      </c>
      <c r="BD51" s="4">
        <f t="shared" si="9"/>
        <v>0</v>
      </c>
      <c r="BE51" s="4">
        <f t="shared" si="10"/>
        <v>0</v>
      </c>
      <c r="BF51" s="4">
        <f t="shared" si="11"/>
        <v>1</v>
      </c>
      <c r="BG51" s="4">
        <f t="shared" si="12"/>
        <v>2</v>
      </c>
      <c r="BH51" s="4">
        <f t="shared" si="13"/>
        <v>13</v>
      </c>
      <c r="BI51" s="1" t="s">
        <v>64</v>
      </c>
      <c r="BJ51">
        <v>3</v>
      </c>
    </row>
    <row r="52" spans="1:62" x14ac:dyDescent="0.25">
      <c r="A52" s="4">
        <v>110</v>
      </c>
      <c r="B52" s="4" t="s">
        <v>60</v>
      </c>
      <c r="C52" s="4" t="s">
        <v>100</v>
      </c>
      <c r="D52" s="4" t="s">
        <v>136</v>
      </c>
      <c r="E52" s="4">
        <v>4</v>
      </c>
      <c r="F52" s="4">
        <v>17</v>
      </c>
      <c r="G52" s="4">
        <v>11</v>
      </c>
      <c r="H52" s="4" t="s">
        <v>95</v>
      </c>
      <c r="I52" s="4">
        <v>1440</v>
      </c>
      <c r="J52" s="4">
        <v>0</v>
      </c>
      <c r="K52" s="4"/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 s="4"/>
      <c r="AL52" s="5">
        <v>20400</v>
      </c>
      <c r="AM52" s="5">
        <v>20400</v>
      </c>
      <c r="AN52" s="4"/>
      <c r="AO52" s="4">
        <f t="shared" si="0"/>
        <v>0</v>
      </c>
      <c r="AP52" s="4">
        <f t="shared" si="1"/>
        <v>0</v>
      </c>
      <c r="AQ52" s="4">
        <f t="shared" si="2"/>
        <v>0</v>
      </c>
      <c r="AR52" s="4"/>
      <c r="AS52" s="4">
        <v>1</v>
      </c>
      <c r="AT52" s="4"/>
      <c r="AU52" s="4"/>
      <c r="AV52" s="4">
        <f t="shared" si="3"/>
        <v>1</v>
      </c>
      <c r="AW52" s="4">
        <f t="shared" si="4"/>
        <v>0</v>
      </c>
      <c r="AX52" s="4">
        <f t="shared" si="5"/>
        <v>1</v>
      </c>
      <c r="AY52" s="4"/>
      <c r="AZ52" s="4"/>
      <c r="BA52" s="4">
        <f t="shared" si="6"/>
        <v>11</v>
      </c>
      <c r="BB52" s="4">
        <f t="shared" si="7"/>
        <v>0</v>
      </c>
      <c r="BC52" s="4">
        <f t="shared" si="8"/>
        <v>0</v>
      </c>
      <c r="BD52" s="4">
        <f t="shared" si="9"/>
        <v>0</v>
      </c>
      <c r="BE52" s="4">
        <f t="shared" si="10"/>
        <v>0</v>
      </c>
      <c r="BF52" s="4">
        <f t="shared" si="11"/>
        <v>1</v>
      </c>
      <c r="BG52" s="4">
        <f t="shared" si="12"/>
        <v>2</v>
      </c>
      <c r="BH52" s="4">
        <f t="shared" si="13"/>
        <v>13</v>
      </c>
      <c r="BI52" s="1" t="s">
        <v>64</v>
      </c>
      <c r="BJ52">
        <v>3</v>
      </c>
    </row>
    <row r="53" spans="1:62" x14ac:dyDescent="0.25">
      <c r="A53" s="4">
        <v>111</v>
      </c>
      <c r="B53" s="4" t="s">
        <v>60</v>
      </c>
      <c r="C53" s="4" t="s">
        <v>137</v>
      </c>
      <c r="D53" s="4" t="s">
        <v>138</v>
      </c>
      <c r="E53" s="4">
        <v>4</v>
      </c>
      <c r="F53" s="4">
        <v>22</v>
      </c>
      <c r="G53" s="4">
        <v>4</v>
      </c>
      <c r="H53" s="4" t="s">
        <v>139</v>
      </c>
      <c r="I53" s="4">
        <v>10080</v>
      </c>
      <c r="J53" s="4">
        <v>1800</v>
      </c>
      <c r="K53" s="4"/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4"/>
      <c r="AL53" s="5">
        <v>216000</v>
      </c>
      <c r="AM53" s="5">
        <v>902000</v>
      </c>
      <c r="AN53" s="4"/>
      <c r="AO53" s="4">
        <f t="shared" si="0"/>
        <v>0</v>
      </c>
      <c r="AP53" s="4">
        <f t="shared" si="1"/>
        <v>0</v>
      </c>
      <c r="AQ53" s="4">
        <f t="shared" si="2"/>
        <v>0</v>
      </c>
      <c r="AR53" s="4"/>
      <c r="AS53" s="4"/>
      <c r="AT53" s="4">
        <v>1</v>
      </c>
      <c r="AU53" s="4"/>
      <c r="AV53" s="4">
        <f t="shared" si="3"/>
        <v>0</v>
      </c>
      <c r="AW53" s="4">
        <f t="shared" si="4"/>
        <v>0</v>
      </c>
      <c r="AX53" s="4">
        <f t="shared" si="5"/>
        <v>0</v>
      </c>
      <c r="AY53" s="4"/>
      <c r="AZ53" s="4"/>
      <c r="BA53" s="4">
        <f t="shared" si="6"/>
        <v>4</v>
      </c>
      <c r="BB53" s="4">
        <f t="shared" si="7"/>
        <v>0</v>
      </c>
      <c r="BC53" s="4">
        <f t="shared" si="8"/>
        <v>1</v>
      </c>
      <c r="BD53" s="4">
        <f t="shared" si="9"/>
        <v>1</v>
      </c>
      <c r="BE53" s="4">
        <f t="shared" si="10"/>
        <v>0</v>
      </c>
      <c r="BF53" s="4">
        <f t="shared" si="11"/>
        <v>1</v>
      </c>
      <c r="BG53" s="4">
        <f t="shared" si="12"/>
        <v>4</v>
      </c>
      <c r="BH53" s="4">
        <f t="shared" si="13"/>
        <v>8</v>
      </c>
      <c r="BI53" s="1" t="s">
        <v>64</v>
      </c>
      <c r="BJ53">
        <v>3</v>
      </c>
    </row>
    <row r="54" spans="1:62" x14ac:dyDescent="0.25">
      <c r="A54" s="4">
        <v>113</v>
      </c>
      <c r="B54" s="4" t="s">
        <v>60</v>
      </c>
      <c r="C54" s="4" t="s">
        <v>137</v>
      </c>
      <c r="D54" s="4" t="s">
        <v>140</v>
      </c>
      <c r="E54" s="4">
        <v>3</v>
      </c>
      <c r="F54" s="4">
        <v>6</v>
      </c>
      <c r="G54" s="4">
        <v>4</v>
      </c>
      <c r="H54" s="4" t="s">
        <v>131</v>
      </c>
      <c r="I54" s="4">
        <v>21600</v>
      </c>
      <c r="J54" s="4">
        <v>0</v>
      </c>
      <c r="K54" s="4"/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 s="4"/>
      <c r="AL54" s="5">
        <v>41100</v>
      </c>
      <c r="AM54" s="5">
        <v>38000</v>
      </c>
      <c r="AN54" s="4"/>
      <c r="AO54" s="4">
        <f t="shared" si="0"/>
        <v>0</v>
      </c>
      <c r="AP54" s="4">
        <f t="shared" si="1"/>
        <v>0</v>
      </c>
      <c r="AQ54" s="4">
        <f t="shared" si="2"/>
        <v>0</v>
      </c>
      <c r="AR54" s="4"/>
      <c r="AS54" s="4"/>
      <c r="AT54" s="4">
        <v>1</v>
      </c>
      <c r="AU54" s="4"/>
      <c r="AV54" s="4">
        <f t="shared" si="3"/>
        <v>2</v>
      </c>
      <c r="AW54" s="4">
        <f t="shared" si="4"/>
        <v>0</v>
      </c>
      <c r="AX54" s="4">
        <f t="shared" si="5"/>
        <v>0</v>
      </c>
      <c r="AY54" s="4"/>
      <c r="AZ54" s="4">
        <v>1</v>
      </c>
      <c r="BA54" s="4">
        <f t="shared" si="6"/>
        <v>16</v>
      </c>
      <c r="BB54" s="4">
        <f t="shared" si="7"/>
        <v>0</v>
      </c>
      <c r="BC54" s="4">
        <f t="shared" si="8"/>
        <v>0</v>
      </c>
      <c r="BD54" s="4">
        <f t="shared" si="9"/>
        <v>1</v>
      </c>
      <c r="BE54" s="4">
        <f t="shared" si="10"/>
        <v>0</v>
      </c>
      <c r="BF54" s="4">
        <f t="shared" si="11"/>
        <v>1</v>
      </c>
      <c r="BG54" s="4">
        <f t="shared" si="12"/>
        <v>3</v>
      </c>
      <c r="BH54" s="4">
        <f t="shared" si="13"/>
        <v>19</v>
      </c>
      <c r="BI54" s="1" t="s">
        <v>64</v>
      </c>
      <c r="BJ54">
        <v>3</v>
      </c>
    </row>
    <row r="55" spans="1:62" x14ac:dyDescent="0.25">
      <c r="A55" s="4">
        <v>114</v>
      </c>
      <c r="B55" s="4" t="s">
        <v>60</v>
      </c>
      <c r="C55" s="4" t="s">
        <v>137</v>
      </c>
      <c r="D55" s="4" t="s">
        <v>141</v>
      </c>
      <c r="E55" s="4">
        <v>4</v>
      </c>
      <c r="F55" s="4">
        <v>8</v>
      </c>
      <c r="G55" s="4">
        <v>5</v>
      </c>
      <c r="H55" s="4" t="s">
        <v>142</v>
      </c>
      <c r="I55" s="4">
        <v>20160</v>
      </c>
      <c r="J55" s="4">
        <v>150000</v>
      </c>
      <c r="K55" s="4"/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1</v>
      </c>
      <c r="AB55" s="4">
        <v>0</v>
      </c>
      <c r="AC55" s="4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 s="4"/>
      <c r="AL55" s="5">
        <v>695000</v>
      </c>
      <c r="AM55" s="5">
        <v>278000</v>
      </c>
      <c r="AN55" s="4"/>
      <c r="AO55" s="4">
        <f t="shared" si="0"/>
        <v>0</v>
      </c>
      <c r="AP55" s="4">
        <f t="shared" si="1"/>
        <v>0</v>
      </c>
      <c r="AQ55" s="4">
        <f t="shared" si="2"/>
        <v>0</v>
      </c>
      <c r="AR55" s="4"/>
      <c r="AS55" s="4"/>
      <c r="AT55" s="4">
        <v>1</v>
      </c>
      <c r="AU55" s="4"/>
      <c r="AV55" s="4">
        <f t="shared" si="3"/>
        <v>1</v>
      </c>
      <c r="AW55" s="4">
        <f t="shared" si="4"/>
        <v>0</v>
      </c>
      <c r="AX55" s="4">
        <f t="shared" si="5"/>
        <v>2</v>
      </c>
      <c r="AY55" s="4"/>
      <c r="AZ55" s="4">
        <v>1</v>
      </c>
      <c r="BA55" s="4">
        <f t="shared" si="6"/>
        <v>18</v>
      </c>
      <c r="BB55" s="4">
        <f t="shared" si="7"/>
        <v>0</v>
      </c>
      <c r="BC55" s="4">
        <f t="shared" si="8"/>
        <v>0</v>
      </c>
      <c r="BD55" s="4">
        <f t="shared" si="9"/>
        <v>1</v>
      </c>
      <c r="BE55" s="4">
        <f t="shared" si="10"/>
        <v>0</v>
      </c>
      <c r="BF55" s="4">
        <f t="shared" si="11"/>
        <v>1</v>
      </c>
      <c r="BG55" s="4">
        <f t="shared" si="12"/>
        <v>3</v>
      </c>
      <c r="BH55" s="4">
        <f t="shared" si="13"/>
        <v>21</v>
      </c>
      <c r="BI55" s="1" t="s">
        <v>143</v>
      </c>
      <c r="BJ55">
        <v>1</v>
      </c>
    </row>
    <row r="56" spans="1:62" x14ac:dyDescent="0.25">
      <c r="A56" s="4">
        <v>115</v>
      </c>
      <c r="B56" s="4" t="s">
        <v>60</v>
      </c>
      <c r="C56" s="4" t="s">
        <v>137</v>
      </c>
      <c r="D56" s="4" t="s">
        <v>144</v>
      </c>
      <c r="E56" s="4">
        <v>3</v>
      </c>
      <c r="F56" s="4">
        <v>13</v>
      </c>
      <c r="G56" s="4">
        <v>9</v>
      </c>
      <c r="H56" s="4" t="s">
        <v>145</v>
      </c>
      <c r="I56" s="4">
        <v>4320</v>
      </c>
      <c r="J56" s="4">
        <v>0</v>
      </c>
      <c r="K56" s="4"/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1</v>
      </c>
      <c r="AB56" s="4">
        <v>0</v>
      </c>
      <c r="AC56" s="4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s="4"/>
      <c r="AL56" s="5">
        <v>59000</v>
      </c>
      <c r="AM56" s="5">
        <v>57900</v>
      </c>
      <c r="AN56" s="4"/>
      <c r="AO56" s="4">
        <f t="shared" si="0"/>
        <v>0</v>
      </c>
      <c r="AP56" s="4">
        <f t="shared" si="1"/>
        <v>0</v>
      </c>
      <c r="AQ56" s="4">
        <f t="shared" si="2"/>
        <v>0</v>
      </c>
      <c r="AR56" s="4"/>
      <c r="AS56" s="4"/>
      <c r="AT56" s="4">
        <v>1</v>
      </c>
      <c r="AU56" s="4"/>
      <c r="AV56" s="4">
        <f t="shared" si="3"/>
        <v>0</v>
      </c>
      <c r="AW56" s="4">
        <f t="shared" si="4"/>
        <v>0</v>
      </c>
      <c r="AX56" s="4">
        <f t="shared" si="5"/>
        <v>1</v>
      </c>
      <c r="AY56" s="4"/>
      <c r="AZ56" s="4"/>
      <c r="BA56" s="4">
        <f t="shared" si="6"/>
        <v>7</v>
      </c>
      <c r="BB56" s="4">
        <f t="shared" si="7"/>
        <v>0</v>
      </c>
      <c r="BC56" s="4">
        <f t="shared" si="8"/>
        <v>0</v>
      </c>
      <c r="BD56" s="4">
        <f t="shared" si="9"/>
        <v>1</v>
      </c>
      <c r="BE56" s="4">
        <f t="shared" si="10"/>
        <v>0</v>
      </c>
      <c r="BF56" s="4">
        <f t="shared" si="11"/>
        <v>1</v>
      </c>
      <c r="BG56" s="4">
        <f t="shared" si="12"/>
        <v>3</v>
      </c>
      <c r="BH56" s="4">
        <f t="shared" si="13"/>
        <v>10</v>
      </c>
      <c r="BI56" s="1" t="s">
        <v>64</v>
      </c>
      <c r="BJ56">
        <v>3</v>
      </c>
    </row>
    <row r="57" spans="1:62" x14ac:dyDescent="0.25">
      <c r="A57" s="4">
        <v>117</v>
      </c>
      <c r="B57" s="4" t="s">
        <v>60</v>
      </c>
      <c r="C57" s="4" t="s">
        <v>137</v>
      </c>
      <c r="D57" s="4" t="s">
        <v>146</v>
      </c>
      <c r="E57" s="4">
        <v>3</v>
      </c>
      <c r="F57" s="4">
        <v>8</v>
      </c>
      <c r="G57" s="4">
        <v>5</v>
      </c>
      <c r="H57" s="4" t="s">
        <v>145</v>
      </c>
      <c r="I57" s="4">
        <v>4320</v>
      </c>
      <c r="J57" s="4">
        <v>0</v>
      </c>
      <c r="K57" s="4"/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 s="4"/>
      <c r="AL57" s="5">
        <v>35700</v>
      </c>
      <c r="AM57" s="5">
        <v>35700</v>
      </c>
      <c r="AN57" s="4"/>
      <c r="AO57" s="4">
        <f t="shared" si="0"/>
        <v>0</v>
      </c>
      <c r="AP57" s="4">
        <f t="shared" si="1"/>
        <v>0</v>
      </c>
      <c r="AQ57" s="4">
        <f t="shared" si="2"/>
        <v>0</v>
      </c>
      <c r="AR57" s="4"/>
      <c r="AS57" s="4"/>
      <c r="AT57" s="4">
        <v>1</v>
      </c>
      <c r="AU57" s="4"/>
      <c r="AV57" s="4">
        <f t="shared" si="3"/>
        <v>1</v>
      </c>
      <c r="AW57" s="4">
        <f t="shared" si="4"/>
        <v>0</v>
      </c>
      <c r="AX57" s="4">
        <f t="shared" si="5"/>
        <v>0</v>
      </c>
      <c r="AY57" s="4"/>
      <c r="AZ57" s="4"/>
      <c r="BA57" s="4">
        <f t="shared" si="6"/>
        <v>8</v>
      </c>
      <c r="BB57" s="4">
        <f t="shared" si="7"/>
        <v>0</v>
      </c>
      <c r="BC57" s="4">
        <f t="shared" si="8"/>
        <v>0</v>
      </c>
      <c r="BD57" s="4">
        <f t="shared" si="9"/>
        <v>1</v>
      </c>
      <c r="BE57" s="4">
        <f t="shared" si="10"/>
        <v>0</v>
      </c>
      <c r="BF57" s="4">
        <f t="shared" si="11"/>
        <v>1</v>
      </c>
      <c r="BG57" s="4">
        <f t="shared" si="12"/>
        <v>3</v>
      </c>
      <c r="BH57" s="4">
        <f t="shared" si="13"/>
        <v>11</v>
      </c>
      <c r="BI57" s="1" t="s">
        <v>64</v>
      </c>
      <c r="BJ57">
        <v>3</v>
      </c>
    </row>
    <row r="58" spans="1:62" x14ac:dyDescent="0.25">
      <c r="A58" s="4">
        <v>118</v>
      </c>
      <c r="B58" s="4" t="s">
        <v>60</v>
      </c>
      <c r="C58" s="4" t="s">
        <v>137</v>
      </c>
      <c r="D58" s="4" t="s">
        <v>147</v>
      </c>
      <c r="E58" s="4">
        <v>4</v>
      </c>
      <c r="F58" s="4">
        <v>8</v>
      </c>
      <c r="G58" s="4">
        <v>6</v>
      </c>
      <c r="H58" s="4" t="s">
        <v>131</v>
      </c>
      <c r="I58" s="4">
        <v>21600</v>
      </c>
      <c r="J58" s="4">
        <v>0</v>
      </c>
      <c r="K58" s="4"/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 s="4"/>
      <c r="AL58" s="5">
        <v>12900</v>
      </c>
      <c r="AM58" s="5">
        <v>16500</v>
      </c>
      <c r="AN58" s="4"/>
      <c r="AO58" s="4">
        <f t="shared" si="0"/>
        <v>0</v>
      </c>
      <c r="AP58" s="4">
        <f t="shared" si="1"/>
        <v>0</v>
      </c>
      <c r="AQ58" s="4">
        <f t="shared" si="2"/>
        <v>0</v>
      </c>
      <c r="AR58" s="4"/>
      <c r="AS58" s="4"/>
      <c r="AT58" s="4">
        <v>1</v>
      </c>
      <c r="AU58" s="4"/>
      <c r="AV58" s="4">
        <f t="shared" si="3"/>
        <v>1</v>
      </c>
      <c r="AW58" s="4">
        <f t="shared" si="4"/>
        <v>0</v>
      </c>
      <c r="AX58" s="4">
        <f t="shared" si="5"/>
        <v>0</v>
      </c>
      <c r="AY58" s="4"/>
      <c r="AZ58" s="4"/>
      <c r="BA58" s="4">
        <f t="shared" si="6"/>
        <v>8</v>
      </c>
      <c r="BB58" s="4">
        <f t="shared" si="7"/>
        <v>0</v>
      </c>
      <c r="BC58" s="4">
        <f t="shared" si="8"/>
        <v>0</v>
      </c>
      <c r="BD58" s="4">
        <f t="shared" si="9"/>
        <v>1</v>
      </c>
      <c r="BE58" s="4">
        <f t="shared" si="10"/>
        <v>0</v>
      </c>
      <c r="BF58" s="4">
        <f t="shared" si="11"/>
        <v>1</v>
      </c>
      <c r="BG58" s="4">
        <f t="shared" si="12"/>
        <v>3</v>
      </c>
      <c r="BH58" s="4">
        <f t="shared" si="13"/>
        <v>11</v>
      </c>
      <c r="BI58" s="1" t="s">
        <v>64</v>
      </c>
      <c r="BJ58">
        <v>3</v>
      </c>
    </row>
    <row r="59" spans="1:62" x14ac:dyDescent="0.25">
      <c r="A59" s="4">
        <v>120</v>
      </c>
      <c r="B59" s="4" t="s">
        <v>60</v>
      </c>
      <c r="C59" s="4" t="s">
        <v>137</v>
      </c>
      <c r="D59" s="4" t="s">
        <v>148</v>
      </c>
      <c r="E59" s="4">
        <v>4</v>
      </c>
      <c r="F59" s="4">
        <v>8</v>
      </c>
      <c r="G59" s="4">
        <v>4</v>
      </c>
      <c r="H59" s="4" t="s">
        <v>131</v>
      </c>
      <c r="I59" s="4">
        <v>21600</v>
      </c>
      <c r="J59" s="4">
        <v>0</v>
      </c>
      <c r="K59" s="4"/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 s="4"/>
      <c r="AL59" s="5">
        <v>133000</v>
      </c>
      <c r="AM59" s="5">
        <v>113000</v>
      </c>
      <c r="AN59" s="4"/>
      <c r="AO59" s="4">
        <f t="shared" si="0"/>
        <v>0</v>
      </c>
      <c r="AP59" s="4">
        <f t="shared" si="1"/>
        <v>0</v>
      </c>
      <c r="AQ59" s="4">
        <f t="shared" si="2"/>
        <v>0</v>
      </c>
      <c r="AR59" s="4"/>
      <c r="AS59" s="4"/>
      <c r="AT59" s="4">
        <v>1</v>
      </c>
      <c r="AU59" s="4"/>
      <c r="AV59" s="4">
        <f t="shared" si="3"/>
        <v>1</v>
      </c>
      <c r="AW59" s="4">
        <f t="shared" si="4"/>
        <v>0</v>
      </c>
      <c r="AX59" s="4">
        <f t="shared" si="5"/>
        <v>0</v>
      </c>
      <c r="AY59" s="4"/>
      <c r="AZ59" s="4"/>
      <c r="BA59" s="4">
        <f t="shared" si="6"/>
        <v>8</v>
      </c>
      <c r="BB59" s="4">
        <f t="shared" si="7"/>
        <v>0</v>
      </c>
      <c r="BC59" s="4">
        <f t="shared" si="8"/>
        <v>0</v>
      </c>
      <c r="BD59" s="4">
        <f t="shared" si="9"/>
        <v>1</v>
      </c>
      <c r="BE59" s="4">
        <f t="shared" si="10"/>
        <v>0</v>
      </c>
      <c r="BF59" s="4">
        <f t="shared" si="11"/>
        <v>1</v>
      </c>
      <c r="BG59" s="4">
        <f t="shared" si="12"/>
        <v>3</v>
      </c>
      <c r="BH59" s="4">
        <f t="shared" si="13"/>
        <v>11</v>
      </c>
      <c r="BI59" s="1" t="s">
        <v>64</v>
      </c>
      <c r="BJ59">
        <v>3</v>
      </c>
    </row>
    <row r="60" spans="1:62" x14ac:dyDescent="0.25">
      <c r="A60" s="4">
        <v>121</v>
      </c>
      <c r="B60" s="4" t="s">
        <v>60</v>
      </c>
      <c r="C60" s="4" t="s">
        <v>137</v>
      </c>
      <c r="D60" s="4" t="s">
        <v>149</v>
      </c>
      <c r="E60" s="4">
        <v>3</v>
      </c>
      <c r="F60" s="4">
        <v>11</v>
      </c>
      <c r="G60" s="4">
        <v>4</v>
      </c>
      <c r="H60" s="4" t="s">
        <v>150</v>
      </c>
      <c r="I60" s="4">
        <v>120</v>
      </c>
      <c r="J60" s="4">
        <v>0</v>
      </c>
      <c r="K60" s="4"/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 s="4"/>
      <c r="AL60" s="5">
        <v>136000</v>
      </c>
      <c r="AM60" s="5">
        <v>120000</v>
      </c>
      <c r="AN60" s="4"/>
      <c r="AO60" s="4">
        <f t="shared" si="0"/>
        <v>0</v>
      </c>
      <c r="AP60" s="4">
        <f t="shared" si="1"/>
        <v>0</v>
      </c>
      <c r="AQ60" s="4">
        <f t="shared" si="2"/>
        <v>0</v>
      </c>
      <c r="AR60" s="4"/>
      <c r="AS60" s="4"/>
      <c r="AT60" s="4">
        <v>1</v>
      </c>
      <c r="AU60" s="4"/>
      <c r="AV60" s="4">
        <f t="shared" si="3"/>
        <v>1</v>
      </c>
      <c r="AW60" s="4">
        <f t="shared" si="4"/>
        <v>0</v>
      </c>
      <c r="AX60" s="4">
        <f t="shared" si="5"/>
        <v>0</v>
      </c>
      <c r="AY60" s="4"/>
      <c r="AZ60" s="4"/>
      <c r="BA60" s="4">
        <f t="shared" si="6"/>
        <v>8</v>
      </c>
      <c r="BB60" s="4">
        <f t="shared" si="7"/>
        <v>0</v>
      </c>
      <c r="BC60" s="4">
        <f t="shared" si="8"/>
        <v>0</v>
      </c>
      <c r="BD60" s="4">
        <f t="shared" si="9"/>
        <v>0</v>
      </c>
      <c r="BE60" s="4">
        <f t="shared" si="10"/>
        <v>0</v>
      </c>
      <c r="BF60" s="4">
        <f t="shared" si="11"/>
        <v>1</v>
      </c>
      <c r="BG60" s="4">
        <f t="shared" si="12"/>
        <v>2</v>
      </c>
      <c r="BH60" s="4">
        <f t="shared" si="13"/>
        <v>10</v>
      </c>
      <c r="BI60" s="1" t="s">
        <v>64</v>
      </c>
      <c r="BJ60">
        <v>3</v>
      </c>
    </row>
    <row r="61" spans="1:62" x14ac:dyDescent="0.25">
      <c r="A61" s="4">
        <v>124</v>
      </c>
      <c r="B61" s="4" t="s">
        <v>60</v>
      </c>
      <c r="C61" s="4" t="s">
        <v>137</v>
      </c>
      <c r="D61" s="4" t="s">
        <v>151</v>
      </c>
      <c r="E61" s="4">
        <v>3</v>
      </c>
      <c r="F61" s="4">
        <v>12</v>
      </c>
      <c r="G61" s="4">
        <v>5</v>
      </c>
      <c r="H61" s="4" t="s">
        <v>152</v>
      </c>
      <c r="I61" s="4">
        <v>7200</v>
      </c>
      <c r="J61" s="4">
        <v>0</v>
      </c>
      <c r="K61" s="4"/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 s="4"/>
      <c r="AL61" s="5">
        <v>49200</v>
      </c>
      <c r="AM61" s="5">
        <v>41000</v>
      </c>
      <c r="AN61" s="4"/>
      <c r="AO61" s="4">
        <f t="shared" si="0"/>
        <v>0</v>
      </c>
      <c r="AP61" s="4">
        <f t="shared" si="1"/>
        <v>0</v>
      </c>
      <c r="AQ61" s="4">
        <f t="shared" si="2"/>
        <v>0</v>
      </c>
      <c r="AR61" s="4"/>
      <c r="AS61" s="4"/>
      <c r="AT61" s="4">
        <v>1</v>
      </c>
      <c r="AU61" s="4"/>
      <c r="AV61" s="4">
        <f t="shared" si="3"/>
        <v>1</v>
      </c>
      <c r="AW61" s="4">
        <f t="shared" si="4"/>
        <v>0</v>
      </c>
      <c r="AX61" s="4">
        <f t="shared" si="5"/>
        <v>0</v>
      </c>
      <c r="AY61" s="4"/>
      <c r="AZ61" s="4"/>
      <c r="BA61" s="4">
        <f t="shared" si="6"/>
        <v>8</v>
      </c>
      <c r="BB61" s="4">
        <f t="shared" si="7"/>
        <v>0</v>
      </c>
      <c r="BC61" s="4">
        <f t="shared" si="8"/>
        <v>0</v>
      </c>
      <c r="BD61" s="4">
        <f t="shared" si="9"/>
        <v>1</v>
      </c>
      <c r="BE61" s="4">
        <f t="shared" si="10"/>
        <v>0</v>
      </c>
      <c r="BF61" s="4">
        <f t="shared" si="11"/>
        <v>1</v>
      </c>
      <c r="BG61" s="4">
        <f t="shared" si="12"/>
        <v>3</v>
      </c>
      <c r="BH61" s="4">
        <f t="shared" si="13"/>
        <v>11</v>
      </c>
      <c r="BI61" s="1" t="s">
        <v>64</v>
      </c>
      <c r="BJ61">
        <v>3</v>
      </c>
    </row>
    <row r="62" spans="1:62" x14ac:dyDescent="0.25">
      <c r="A62" s="4">
        <v>126</v>
      </c>
      <c r="B62" s="4" t="s">
        <v>60</v>
      </c>
      <c r="C62" s="4" t="s">
        <v>137</v>
      </c>
      <c r="D62" s="4" t="s">
        <v>153</v>
      </c>
      <c r="E62" s="4">
        <v>5</v>
      </c>
      <c r="F62" s="4">
        <v>6</v>
      </c>
      <c r="G62" s="4">
        <v>4</v>
      </c>
      <c r="H62" s="4" t="s">
        <v>131</v>
      </c>
      <c r="I62" s="4">
        <v>21600</v>
      </c>
      <c r="J62" s="4">
        <v>0</v>
      </c>
      <c r="K62" s="4"/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 s="4"/>
      <c r="AL62" s="5">
        <v>25900</v>
      </c>
      <c r="AM62" s="5">
        <v>25900</v>
      </c>
      <c r="AN62" s="4"/>
      <c r="AO62" s="4">
        <f t="shared" si="0"/>
        <v>0</v>
      </c>
      <c r="AP62" s="4">
        <f t="shared" si="1"/>
        <v>0</v>
      </c>
      <c r="AQ62" s="4">
        <f t="shared" si="2"/>
        <v>0</v>
      </c>
      <c r="AR62" s="4"/>
      <c r="AS62" s="4"/>
      <c r="AT62" s="4">
        <v>1</v>
      </c>
      <c r="AU62" s="4"/>
      <c r="AV62" s="4">
        <f t="shared" si="3"/>
        <v>2</v>
      </c>
      <c r="AW62" s="4">
        <f t="shared" si="4"/>
        <v>0</v>
      </c>
      <c r="AX62" s="4">
        <f t="shared" si="5"/>
        <v>0</v>
      </c>
      <c r="AY62" s="4"/>
      <c r="AZ62" s="4"/>
      <c r="BA62" s="4">
        <f t="shared" si="6"/>
        <v>12</v>
      </c>
      <c r="BB62" s="4">
        <f t="shared" si="7"/>
        <v>0</v>
      </c>
      <c r="BC62" s="4">
        <f t="shared" si="8"/>
        <v>0</v>
      </c>
      <c r="BD62" s="4">
        <f t="shared" si="9"/>
        <v>1</v>
      </c>
      <c r="BE62" s="4">
        <f t="shared" si="10"/>
        <v>0</v>
      </c>
      <c r="BF62" s="4">
        <f t="shared" si="11"/>
        <v>1</v>
      </c>
      <c r="BG62" s="4">
        <f t="shared" si="12"/>
        <v>3</v>
      </c>
      <c r="BH62" s="4">
        <f t="shared" si="13"/>
        <v>15</v>
      </c>
      <c r="BI62" s="1" t="s">
        <v>64</v>
      </c>
      <c r="BJ62">
        <v>3</v>
      </c>
    </row>
    <row r="63" spans="1:62" x14ac:dyDescent="0.25">
      <c r="A63" s="4">
        <v>128</v>
      </c>
      <c r="B63" s="4" t="s">
        <v>60</v>
      </c>
      <c r="C63" s="4" t="s">
        <v>137</v>
      </c>
      <c r="D63" s="4" t="s">
        <v>154</v>
      </c>
      <c r="E63" s="4">
        <v>3</v>
      </c>
      <c r="F63" s="4">
        <v>7</v>
      </c>
      <c r="G63" s="4">
        <v>4</v>
      </c>
      <c r="H63" s="4" t="s">
        <v>155</v>
      </c>
      <c r="I63" s="4">
        <v>28800</v>
      </c>
      <c r="J63" s="4">
        <v>0</v>
      </c>
      <c r="K63" s="4"/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 s="4"/>
      <c r="AL63" s="5">
        <v>163000</v>
      </c>
      <c r="AM63" s="5">
        <v>407000</v>
      </c>
      <c r="AN63" s="4"/>
      <c r="AO63" s="4">
        <f t="shared" si="0"/>
        <v>0</v>
      </c>
      <c r="AP63" s="4">
        <f t="shared" si="1"/>
        <v>0</v>
      </c>
      <c r="AQ63" s="4">
        <f t="shared" si="2"/>
        <v>0</v>
      </c>
      <c r="AR63" s="4"/>
      <c r="AS63" s="4"/>
      <c r="AT63" s="4">
        <v>1</v>
      </c>
      <c r="AU63" s="4"/>
      <c r="AV63" s="4">
        <f t="shared" si="3"/>
        <v>0</v>
      </c>
      <c r="AW63" s="4">
        <f t="shared" si="4"/>
        <v>0</v>
      </c>
      <c r="AX63" s="4">
        <f t="shared" si="5"/>
        <v>0</v>
      </c>
      <c r="AY63" s="4"/>
      <c r="AZ63" s="4">
        <v>1</v>
      </c>
      <c r="BA63" s="4">
        <f t="shared" si="6"/>
        <v>8</v>
      </c>
      <c r="BB63" s="4">
        <f t="shared" si="7"/>
        <v>0</v>
      </c>
      <c r="BC63" s="4">
        <f t="shared" si="8"/>
        <v>1</v>
      </c>
      <c r="BD63" s="4">
        <f t="shared" si="9"/>
        <v>1</v>
      </c>
      <c r="BE63" s="4">
        <f t="shared" si="10"/>
        <v>0</v>
      </c>
      <c r="BF63" s="4">
        <f t="shared" si="11"/>
        <v>1</v>
      </c>
      <c r="BG63" s="4">
        <f t="shared" si="12"/>
        <v>4</v>
      </c>
      <c r="BH63" s="4">
        <f t="shared" si="13"/>
        <v>12</v>
      </c>
      <c r="BI63" s="1" t="s">
        <v>64</v>
      </c>
      <c r="BJ63">
        <v>3</v>
      </c>
    </row>
    <row r="64" spans="1:62" x14ac:dyDescent="0.25">
      <c r="A64" s="4">
        <v>132</v>
      </c>
      <c r="B64" s="4" t="s">
        <v>60</v>
      </c>
      <c r="C64" s="4" t="s">
        <v>137</v>
      </c>
      <c r="D64" s="4" t="s">
        <v>156</v>
      </c>
      <c r="E64" s="4">
        <v>3</v>
      </c>
      <c r="F64" s="4">
        <v>8</v>
      </c>
      <c r="G64" s="4">
        <v>5</v>
      </c>
      <c r="H64" s="4" t="s">
        <v>131</v>
      </c>
      <c r="I64" s="4">
        <v>21600</v>
      </c>
      <c r="J64" s="4">
        <v>0</v>
      </c>
      <c r="K64" s="4"/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s="4"/>
      <c r="AL64" s="5">
        <v>79700</v>
      </c>
      <c r="AM64" s="5">
        <v>81000</v>
      </c>
      <c r="AN64" s="4"/>
      <c r="AO64" s="4">
        <f t="shared" si="0"/>
        <v>0</v>
      </c>
      <c r="AP64" s="4">
        <f t="shared" si="1"/>
        <v>0</v>
      </c>
      <c r="AQ64" s="4">
        <f t="shared" si="2"/>
        <v>0</v>
      </c>
      <c r="AR64" s="4"/>
      <c r="AS64" s="4"/>
      <c r="AT64" s="4">
        <v>1</v>
      </c>
      <c r="AU64" s="4"/>
      <c r="AV64" s="4">
        <f t="shared" si="3"/>
        <v>0</v>
      </c>
      <c r="AW64" s="4">
        <f t="shared" si="4"/>
        <v>0</v>
      </c>
      <c r="AX64" s="4">
        <f t="shared" si="5"/>
        <v>1</v>
      </c>
      <c r="AY64" s="4"/>
      <c r="AZ64" s="4">
        <v>1</v>
      </c>
      <c r="BA64" s="4">
        <f t="shared" si="6"/>
        <v>11</v>
      </c>
      <c r="BB64" s="4">
        <f t="shared" si="7"/>
        <v>0</v>
      </c>
      <c r="BC64" s="4">
        <f t="shared" si="8"/>
        <v>0</v>
      </c>
      <c r="BD64" s="4">
        <f t="shared" si="9"/>
        <v>1</v>
      </c>
      <c r="BE64" s="4">
        <f t="shared" si="10"/>
        <v>0</v>
      </c>
      <c r="BF64" s="4">
        <f t="shared" si="11"/>
        <v>1</v>
      </c>
      <c r="BG64" s="4">
        <f t="shared" si="12"/>
        <v>3</v>
      </c>
      <c r="BH64" s="4">
        <f t="shared" si="13"/>
        <v>14</v>
      </c>
      <c r="BI64" s="1" t="s">
        <v>64</v>
      </c>
      <c r="BJ64">
        <v>3</v>
      </c>
    </row>
    <row r="65" spans="1:62" x14ac:dyDescent="0.25">
      <c r="A65" s="4">
        <v>133</v>
      </c>
      <c r="B65" s="4" t="s">
        <v>60</v>
      </c>
      <c r="C65" s="4" t="s">
        <v>137</v>
      </c>
      <c r="D65" s="4" t="s">
        <v>157</v>
      </c>
      <c r="E65" s="4">
        <v>3</v>
      </c>
      <c r="F65" s="4">
        <v>6</v>
      </c>
      <c r="G65" s="4">
        <v>4</v>
      </c>
      <c r="H65" s="4" t="s">
        <v>139</v>
      </c>
      <c r="I65" s="4">
        <v>10080</v>
      </c>
      <c r="J65" s="4">
        <v>0</v>
      </c>
      <c r="K65" s="4"/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 s="4"/>
      <c r="AL65" s="5">
        <v>1330</v>
      </c>
      <c r="AM65" s="5">
        <v>581</v>
      </c>
      <c r="AN65" s="4"/>
      <c r="AO65" s="4">
        <f t="shared" si="0"/>
        <v>0</v>
      </c>
      <c r="AP65" s="4">
        <f t="shared" si="1"/>
        <v>0</v>
      </c>
      <c r="AQ65" s="4">
        <f t="shared" si="2"/>
        <v>0</v>
      </c>
      <c r="AR65" s="4"/>
      <c r="AS65" s="4"/>
      <c r="AT65" s="4">
        <v>1</v>
      </c>
      <c r="AU65" s="4"/>
      <c r="AV65" s="4">
        <f t="shared" si="3"/>
        <v>1</v>
      </c>
      <c r="AW65" s="4">
        <f t="shared" si="4"/>
        <v>0</v>
      </c>
      <c r="AX65" s="4">
        <f t="shared" si="5"/>
        <v>0</v>
      </c>
      <c r="AY65" s="4"/>
      <c r="AZ65" s="4">
        <v>1</v>
      </c>
      <c r="BA65" s="4">
        <f t="shared" si="6"/>
        <v>12</v>
      </c>
      <c r="BB65" s="4">
        <f t="shared" si="7"/>
        <v>0</v>
      </c>
      <c r="BC65" s="4">
        <f t="shared" si="8"/>
        <v>0</v>
      </c>
      <c r="BD65" s="4">
        <f t="shared" si="9"/>
        <v>1</v>
      </c>
      <c r="BE65" s="4">
        <f t="shared" si="10"/>
        <v>0</v>
      </c>
      <c r="BF65" s="4">
        <f t="shared" si="11"/>
        <v>1</v>
      </c>
      <c r="BG65" s="4">
        <f t="shared" si="12"/>
        <v>3</v>
      </c>
      <c r="BH65" s="4">
        <f t="shared" si="13"/>
        <v>15</v>
      </c>
      <c r="BI65" s="1" t="s">
        <v>64</v>
      </c>
      <c r="BJ65">
        <v>3</v>
      </c>
    </row>
    <row r="66" spans="1:62" x14ac:dyDescent="0.25">
      <c r="A66" s="4">
        <v>135</v>
      </c>
      <c r="B66" s="4" t="s">
        <v>60</v>
      </c>
      <c r="C66" s="4" t="s">
        <v>137</v>
      </c>
      <c r="D66" s="4" t="s">
        <v>158</v>
      </c>
      <c r="E66" s="4">
        <v>3</v>
      </c>
      <c r="F66" s="4">
        <v>7</v>
      </c>
      <c r="G66" s="4">
        <v>4</v>
      </c>
      <c r="H66" s="4" t="s">
        <v>131</v>
      </c>
      <c r="I66" s="4">
        <v>21600</v>
      </c>
      <c r="J66" s="4">
        <v>0</v>
      </c>
      <c r="K66" s="4"/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 s="4"/>
      <c r="AL66" s="5">
        <v>466000</v>
      </c>
      <c r="AM66" s="5">
        <v>322000</v>
      </c>
      <c r="AN66" s="4"/>
      <c r="AO66" s="4">
        <f t="shared" si="0"/>
        <v>0</v>
      </c>
      <c r="AP66" s="4">
        <f t="shared" si="1"/>
        <v>0</v>
      </c>
      <c r="AQ66" s="4">
        <f t="shared" si="2"/>
        <v>0</v>
      </c>
      <c r="AR66" s="4"/>
      <c r="AS66" s="4"/>
      <c r="AT66" s="4">
        <v>1</v>
      </c>
      <c r="AU66" s="4"/>
      <c r="AV66" s="4">
        <f t="shared" si="3"/>
        <v>1</v>
      </c>
      <c r="AW66" s="4">
        <f t="shared" si="4"/>
        <v>0</v>
      </c>
      <c r="AX66" s="4">
        <f t="shared" si="5"/>
        <v>0</v>
      </c>
      <c r="AY66" s="4"/>
      <c r="AZ66" s="4">
        <v>1</v>
      </c>
      <c r="BA66" s="4">
        <f t="shared" si="6"/>
        <v>12</v>
      </c>
      <c r="BB66" s="4">
        <f t="shared" si="7"/>
        <v>0</v>
      </c>
      <c r="BC66" s="4">
        <f t="shared" si="8"/>
        <v>0</v>
      </c>
      <c r="BD66" s="4">
        <f t="shared" si="9"/>
        <v>1</v>
      </c>
      <c r="BE66" s="4">
        <f t="shared" si="10"/>
        <v>0</v>
      </c>
      <c r="BF66" s="4">
        <f t="shared" si="11"/>
        <v>1</v>
      </c>
      <c r="BG66" s="4">
        <f t="shared" si="12"/>
        <v>3</v>
      </c>
      <c r="BH66" s="4">
        <f t="shared" si="13"/>
        <v>15</v>
      </c>
      <c r="BI66" s="1" t="s">
        <v>64</v>
      </c>
      <c r="BJ66">
        <v>3</v>
      </c>
    </row>
    <row r="67" spans="1:62" x14ac:dyDescent="0.25">
      <c r="A67" s="4">
        <v>136</v>
      </c>
      <c r="B67" s="4" t="s">
        <v>60</v>
      </c>
      <c r="C67" s="4" t="s">
        <v>137</v>
      </c>
      <c r="D67" s="4" t="s">
        <v>159</v>
      </c>
      <c r="E67" s="4">
        <v>3</v>
      </c>
      <c r="F67" s="4">
        <v>6</v>
      </c>
      <c r="G67" s="4">
        <v>4</v>
      </c>
      <c r="H67" s="4" t="s">
        <v>160</v>
      </c>
      <c r="I67" s="4">
        <v>2880</v>
      </c>
      <c r="J67" s="4">
        <v>1500</v>
      </c>
      <c r="K67" s="4"/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1</v>
      </c>
      <c r="AB67" s="4">
        <v>0</v>
      </c>
      <c r="AC67" s="4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 s="4"/>
      <c r="AL67" s="5">
        <v>2020000</v>
      </c>
      <c r="AM67" s="5">
        <v>334000</v>
      </c>
      <c r="AN67" s="4"/>
      <c r="AO67" s="4">
        <f t="shared" si="0"/>
        <v>0</v>
      </c>
      <c r="AP67" s="4">
        <f t="shared" si="1"/>
        <v>0</v>
      </c>
      <c r="AQ67" s="4">
        <f t="shared" si="2"/>
        <v>0</v>
      </c>
      <c r="AR67" s="4"/>
      <c r="AS67" s="4"/>
      <c r="AT67" s="4">
        <v>1</v>
      </c>
      <c r="AU67" s="4"/>
      <c r="AV67" s="4">
        <f t="shared" si="3"/>
        <v>1</v>
      </c>
      <c r="AW67" s="4">
        <f t="shared" si="4"/>
        <v>0</v>
      </c>
      <c r="AX67" s="4">
        <f t="shared" si="5"/>
        <v>1</v>
      </c>
      <c r="AY67" s="4"/>
      <c r="AZ67" s="4">
        <v>1</v>
      </c>
      <c r="BA67" s="4">
        <f t="shared" si="6"/>
        <v>15</v>
      </c>
      <c r="BB67" s="4">
        <f t="shared" si="7"/>
        <v>0</v>
      </c>
      <c r="BC67" s="4">
        <f t="shared" si="8"/>
        <v>0</v>
      </c>
      <c r="BD67" s="4">
        <f t="shared" si="9"/>
        <v>1</v>
      </c>
      <c r="BE67" s="4">
        <f t="shared" si="10"/>
        <v>0</v>
      </c>
      <c r="BF67" s="4">
        <f t="shared" si="11"/>
        <v>1</v>
      </c>
      <c r="BG67" s="4">
        <f t="shared" si="12"/>
        <v>3</v>
      </c>
      <c r="BH67" s="4">
        <f t="shared" si="13"/>
        <v>18</v>
      </c>
      <c r="BI67" s="1" t="s">
        <v>64</v>
      </c>
      <c r="BJ67">
        <v>3</v>
      </c>
    </row>
    <row r="68" spans="1:62" x14ac:dyDescent="0.25">
      <c r="A68" s="4">
        <v>139</v>
      </c>
      <c r="B68" s="4" t="s">
        <v>60</v>
      </c>
      <c r="C68" s="4" t="s">
        <v>137</v>
      </c>
      <c r="D68" s="4" t="s">
        <v>161</v>
      </c>
      <c r="E68" s="4">
        <v>3</v>
      </c>
      <c r="F68" s="4">
        <v>8</v>
      </c>
      <c r="G68" s="4">
        <v>5</v>
      </c>
      <c r="H68" s="4" t="s">
        <v>145</v>
      </c>
      <c r="I68" s="4">
        <v>4320</v>
      </c>
      <c r="J68" s="4">
        <v>0</v>
      </c>
      <c r="K68" s="4"/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 s="4"/>
      <c r="AL68" s="5">
        <v>5730</v>
      </c>
      <c r="AM68" s="5">
        <v>3170</v>
      </c>
      <c r="AN68" s="4"/>
      <c r="AO68" s="4">
        <f t="shared" ref="AO68:AO131" si="14">SUM(L68:S68)</f>
        <v>0</v>
      </c>
      <c r="AP68" s="4">
        <f t="shared" ref="AP68:AP131" si="15">T68+U68</f>
        <v>0</v>
      </c>
      <c r="AQ68" s="4">
        <f t="shared" ref="AQ68:AQ131" si="16">W68</f>
        <v>0</v>
      </c>
      <c r="AR68" s="4"/>
      <c r="AS68" s="4"/>
      <c r="AT68" s="4">
        <v>1</v>
      </c>
      <c r="AU68" s="4"/>
      <c r="AV68" s="4">
        <f t="shared" ref="AV68:AV131" si="17">AI68+AJ68</f>
        <v>1</v>
      </c>
      <c r="AW68" s="4">
        <f t="shared" ref="AW68:AW131" si="18">V68</f>
        <v>0</v>
      </c>
      <c r="AX68" s="4">
        <f t="shared" ref="AX68:AX131" si="19">SUM(X68:AH68)</f>
        <v>0</v>
      </c>
      <c r="AY68" s="4"/>
      <c r="AZ68" s="4">
        <v>1</v>
      </c>
      <c r="BA68" s="4">
        <f t="shared" ref="BA68:BA131" si="20">AN68*4+AO68*4+AP68*4+AQ68*3+AR68*4+AS68*4+(AT68+AU68+AV68)*4+AW68*4+AX68*3-AY68*3+AZ68*4</f>
        <v>12</v>
      </c>
      <c r="BB68" s="4">
        <f t="shared" ref="BB68:BB131" si="21">IF(AM68&gt;3000000,1,0)</f>
        <v>0</v>
      </c>
      <c r="BC68" s="4">
        <f t="shared" ref="BC68:BC131" si="22">IF(AM68/AL68&gt;1.5,1,0)</f>
        <v>0</v>
      </c>
      <c r="BD68" s="4">
        <f t="shared" ref="BD68:BD131" si="23">IF(AND(I68&gt;1440,I68&lt;365*1440),1,0)</f>
        <v>1</v>
      </c>
      <c r="BE68" s="4">
        <f t="shared" ref="BE68:BE131" si="24">IF(AND(J68&gt;=200,J68&lt;1000),1,0)</f>
        <v>0</v>
      </c>
      <c r="BF68" s="4">
        <f t="shared" ref="BF68:BF131" si="25">IF(G68&gt;=3,1,0)</f>
        <v>1</v>
      </c>
      <c r="BG68" s="4">
        <f t="shared" ref="BG68:BG131" si="26">IF(BA68&gt;0,BB68+BC68+BD68+BE68+BF68*2,0)</f>
        <v>3</v>
      </c>
      <c r="BH68" s="4">
        <f t="shared" ref="BH68:BH131" si="27">BA68+BG68</f>
        <v>15</v>
      </c>
      <c r="BI68" s="1" t="s">
        <v>64</v>
      </c>
      <c r="BJ68">
        <v>3</v>
      </c>
    </row>
    <row r="69" spans="1:62" x14ac:dyDescent="0.25">
      <c r="A69" s="4">
        <v>140</v>
      </c>
      <c r="B69" s="4" t="s">
        <v>60</v>
      </c>
      <c r="C69" s="4" t="s">
        <v>137</v>
      </c>
      <c r="D69" s="4" t="s">
        <v>162</v>
      </c>
      <c r="E69" s="4">
        <v>3</v>
      </c>
      <c r="F69" s="4">
        <v>6</v>
      </c>
      <c r="G69" s="4">
        <v>4</v>
      </c>
      <c r="H69" s="4" t="s">
        <v>131</v>
      </c>
      <c r="I69" s="4">
        <v>21600</v>
      </c>
      <c r="J69" s="4">
        <v>0</v>
      </c>
      <c r="K69" s="4"/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 s="4"/>
      <c r="AL69" s="5">
        <v>1870000</v>
      </c>
      <c r="AM69" s="5">
        <v>272000</v>
      </c>
      <c r="AN69" s="4"/>
      <c r="AO69" s="4">
        <f t="shared" si="14"/>
        <v>0</v>
      </c>
      <c r="AP69" s="4">
        <f t="shared" si="15"/>
        <v>0</v>
      </c>
      <c r="AQ69" s="4">
        <f t="shared" si="16"/>
        <v>0</v>
      </c>
      <c r="AR69" s="4"/>
      <c r="AS69" s="4"/>
      <c r="AT69" s="4">
        <v>1</v>
      </c>
      <c r="AU69" s="4"/>
      <c r="AV69" s="4">
        <f t="shared" si="17"/>
        <v>1</v>
      </c>
      <c r="AW69" s="4">
        <f t="shared" si="18"/>
        <v>0</v>
      </c>
      <c r="AX69" s="4">
        <f t="shared" si="19"/>
        <v>0</v>
      </c>
      <c r="AY69" s="4"/>
      <c r="AZ69" s="4">
        <v>1</v>
      </c>
      <c r="BA69" s="4">
        <f t="shared" si="20"/>
        <v>12</v>
      </c>
      <c r="BB69" s="4">
        <f t="shared" si="21"/>
        <v>0</v>
      </c>
      <c r="BC69" s="4">
        <f t="shared" si="22"/>
        <v>0</v>
      </c>
      <c r="BD69" s="4">
        <f t="shared" si="23"/>
        <v>1</v>
      </c>
      <c r="BE69" s="4">
        <f t="shared" si="24"/>
        <v>0</v>
      </c>
      <c r="BF69" s="4">
        <f t="shared" si="25"/>
        <v>1</v>
      </c>
      <c r="BG69" s="4">
        <f t="shared" si="26"/>
        <v>3</v>
      </c>
      <c r="BH69" s="4">
        <f t="shared" si="27"/>
        <v>15</v>
      </c>
      <c r="BI69" s="1" t="s">
        <v>64</v>
      </c>
      <c r="BJ69">
        <v>3</v>
      </c>
    </row>
    <row r="70" spans="1:62" x14ac:dyDescent="0.25">
      <c r="A70" s="4">
        <v>141</v>
      </c>
      <c r="B70" s="4" t="s">
        <v>60</v>
      </c>
      <c r="C70" s="4" t="s">
        <v>137</v>
      </c>
      <c r="D70" s="4" t="s">
        <v>163</v>
      </c>
      <c r="E70" s="4">
        <v>3</v>
      </c>
      <c r="F70" s="4">
        <v>8</v>
      </c>
      <c r="G70" s="4">
        <v>4</v>
      </c>
      <c r="H70" s="4" t="s">
        <v>131</v>
      </c>
      <c r="I70" s="4">
        <v>21600</v>
      </c>
      <c r="J70" s="4">
        <v>0</v>
      </c>
      <c r="K70" s="4"/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 s="4"/>
      <c r="AL70" s="5">
        <v>37100</v>
      </c>
      <c r="AM70" s="5">
        <v>30300</v>
      </c>
      <c r="AN70" s="4"/>
      <c r="AO70" s="4">
        <f t="shared" si="14"/>
        <v>0</v>
      </c>
      <c r="AP70" s="4">
        <f t="shared" si="15"/>
        <v>0</v>
      </c>
      <c r="AQ70" s="4">
        <f t="shared" si="16"/>
        <v>0</v>
      </c>
      <c r="AR70" s="4"/>
      <c r="AS70" s="4"/>
      <c r="AT70" s="4">
        <v>1</v>
      </c>
      <c r="AU70" s="4"/>
      <c r="AV70" s="4">
        <f t="shared" si="17"/>
        <v>1</v>
      </c>
      <c r="AW70" s="4">
        <f t="shared" si="18"/>
        <v>0</v>
      </c>
      <c r="AX70" s="4">
        <f t="shared" si="19"/>
        <v>0</v>
      </c>
      <c r="AY70" s="4"/>
      <c r="AZ70" s="4">
        <v>1</v>
      </c>
      <c r="BA70" s="4">
        <f t="shared" si="20"/>
        <v>12</v>
      </c>
      <c r="BB70" s="4">
        <f t="shared" si="21"/>
        <v>0</v>
      </c>
      <c r="BC70" s="4">
        <f t="shared" si="22"/>
        <v>0</v>
      </c>
      <c r="BD70" s="4">
        <f t="shared" si="23"/>
        <v>1</v>
      </c>
      <c r="BE70" s="4">
        <f t="shared" si="24"/>
        <v>0</v>
      </c>
      <c r="BF70" s="4">
        <f t="shared" si="25"/>
        <v>1</v>
      </c>
      <c r="BG70" s="4">
        <f t="shared" si="26"/>
        <v>3</v>
      </c>
      <c r="BH70" s="4">
        <f t="shared" si="27"/>
        <v>15</v>
      </c>
      <c r="BI70" s="1" t="s">
        <v>64</v>
      </c>
      <c r="BJ70">
        <v>3</v>
      </c>
    </row>
    <row r="71" spans="1:62" x14ac:dyDescent="0.25">
      <c r="A71" s="4">
        <v>142</v>
      </c>
      <c r="B71" s="4" t="s">
        <v>60</v>
      </c>
      <c r="C71" s="4" t="s">
        <v>137</v>
      </c>
      <c r="D71" s="4" t="s">
        <v>164</v>
      </c>
      <c r="E71" s="4">
        <v>3</v>
      </c>
      <c r="F71" s="4">
        <v>0</v>
      </c>
      <c r="G71" s="4">
        <v>0</v>
      </c>
      <c r="H71" s="4" t="s">
        <v>145</v>
      </c>
      <c r="I71" s="4">
        <v>4320</v>
      </c>
      <c r="J71" s="4">
        <v>0</v>
      </c>
      <c r="K71" s="4"/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 s="4"/>
      <c r="AL71" s="5">
        <v>55000</v>
      </c>
      <c r="AM71" s="5">
        <v>41500</v>
      </c>
      <c r="AN71" s="4"/>
      <c r="AO71" s="4">
        <f t="shared" si="14"/>
        <v>0</v>
      </c>
      <c r="AP71" s="4">
        <f t="shared" si="15"/>
        <v>0</v>
      </c>
      <c r="AQ71" s="4">
        <f t="shared" si="16"/>
        <v>0</v>
      </c>
      <c r="AR71" s="4"/>
      <c r="AS71" s="4"/>
      <c r="AT71" s="4">
        <v>1</v>
      </c>
      <c r="AU71" s="4"/>
      <c r="AV71" s="4">
        <f t="shared" si="17"/>
        <v>1</v>
      </c>
      <c r="AW71" s="4">
        <f t="shared" si="18"/>
        <v>0</v>
      </c>
      <c r="AX71" s="4">
        <f t="shared" si="19"/>
        <v>1</v>
      </c>
      <c r="AY71" s="4"/>
      <c r="AZ71" s="4">
        <v>1</v>
      </c>
      <c r="BA71" s="4">
        <f t="shared" si="20"/>
        <v>15</v>
      </c>
      <c r="BB71" s="4">
        <f t="shared" si="21"/>
        <v>0</v>
      </c>
      <c r="BC71" s="4">
        <f t="shared" si="22"/>
        <v>0</v>
      </c>
      <c r="BD71" s="4">
        <f t="shared" si="23"/>
        <v>1</v>
      </c>
      <c r="BE71" s="4">
        <f t="shared" si="24"/>
        <v>0</v>
      </c>
      <c r="BF71" s="4">
        <f t="shared" si="25"/>
        <v>0</v>
      </c>
      <c r="BG71" s="4">
        <f t="shared" si="26"/>
        <v>1</v>
      </c>
      <c r="BH71" s="4">
        <f t="shared" si="27"/>
        <v>16</v>
      </c>
      <c r="BI71" s="1" t="s">
        <v>64</v>
      </c>
      <c r="BJ71">
        <v>3</v>
      </c>
    </row>
    <row r="72" spans="1:62" x14ac:dyDescent="0.25">
      <c r="A72" s="4">
        <v>143</v>
      </c>
      <c r="B72" s="4" t="s">
        <v>60</v>
      </c>
      <c r="C72" s="4" t="s">
        <v>137</v>
      </c>
      <c r="D72" s="4" t="s">
        <v>165</v>
      </c>
      <c r="E72" s="4">
        <v>3</v>
      </c>
      <c r="F72" s="4">
        <v>11</v>
      </c>
      <c r="G72" s="4">
        <v>6</v>
      </c>
      <c r="H72" s="4" t="s">
        <v>145</v>
      </c>
      <c r="I72" s="4">
        <v>4320</v>
      </c>
      <c r="J72" s="4">
        <v>60000</v>
      </c>
      <c r="K72" s="4"/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1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 s="4"/>
      <c r="AL72" s="5">
        <v>15600</v>
      </c>
      <c r="AM72" s="5">
        <v>6340</v>
      </c>
      <c r="AN72" s="4"/>
      <c r="AO72" s="4">
        <f t="shared" si="14"/>
        <v>0</v>
      </c>
      <c r="AP72" s="4">
        <f t="shared" si="15"/>
        <v>0</v>
      </c>
      <c r="AQ72" s="4">
        <f t="shared" si="16"/>
        <v>0</v>
      </c>
      <c r="AR72" s="4"/>
      <c r="AS72" s="4"/>
      <c r="AT72" s="4">
        <v>1</v>
      </c>
      <c r="AU72" s="4"/>
      <c r="AV72" s="4">
        <f t="shared" si="17"/>
        <v>0</v>
      </c>
      <c r="AW72" s="4">
        <f t="shared" si="18"/>
        <v>0</v>
      </c>
      <c r="AX72" s="4">
        <f t="shared" si="19"/>
        <v>1</v>
      </c>
      <c r="AY72" s="4"/>
      <c r="AZ72" s="4">
        <v>1</v>
      </c>
      <c r="BA72" s="4">
        <f t="shared" si="20"/>
        <v>11</v>
      </c>
      <c r="BB72" s="4">
        <f t="shared" si="21"/>
        <v>0</v>
      </c>
      <c r="BC72" s="4">
        <f t="shared" si="22"/>
        <v>0</v>
      </c>
      <c r="BD72" s="4">
        <f t="shared" si="23"/>
        <v>1</v>
      </c>
      <c r="BE72" s="4">
        <f t="shared" si="24"/>
        <v>0</v>
      </c>
      <c r="BF72" s="4">
        <f t="shared" si="25"/>
        <v>1</v>
      </c>
      <c r="BG72" s="4">
        <f t="shared" si="26"/>
        <v>3</v>
      </c>
      <c r="BH72" s="4">
        <f t="shared" si="27"/>
        <v>14</v>
      </c>
      <c r="BI72" s="1" t="s">
        <v>64</v>
      </c>
      <c r="BJ72">
        <v>3</v>
      </c>
    </row>
    <row r="73" spans="1:62" x14ac:dyDescent="0.25">
      <c r="A73" s="4">
        <v>146</v>
      </c>
      <c r="B73" s="4" t="s">
        <v>60</v>
      </c>
      <c r="C73" s="4" t="s">
        <v>137</v>
      </c>
      <c r="D73" s="4" t="s">
        <v>166</v>
      </c>
      <c r="E73" s="4">
        <v>3</v>
      </c>
      <c r="F73" s="4">
        <v>8</v>
      </c>
      <c r="G73" s="4">
        <v>4</v>
      </c>
      <c r="H73" s="4" t="s">
        <v>131</v>
      </c>
      <c r="I73" s="4">
        <v>21600</v>
      </c>
      <c r="J73" s="4">
        <v>0</v>
      </c>
      <c r="K73" s="4"/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 s="4"/>
      <c r="AL73" s="5">
        <v>44800</v>
      </c>
      <c r="AM73" s="5">
        <v>43600</v>
      </c>
      <c r="AN73" s="4"/>
      <c r="AO73" s="4">
        <f t="shared" si="14"/>
        <v>0</v>
      </c>
      <c r="AP73" s="4">
        <f t="shared" si="15"/>
        <v>0</v>
      </c>
      <c r="AQ73" s="4">
        <f t="shared" si="16"/>
        <v>0</v>
      </c>
      <c r="AR73" s="4"/>
      <c r="AS73" s="4"/>
      <c r="AT73" s="4">
        <v>1</v>
      </c>
      <c r="AU73" s="4"/>
      <c r="AV73" s="4">
        <f t="shared" si="17"/>
        <v>1</v>
      </c>
      <c r="AW73" s="4">
        <f t="shared" si="18"/>
        <v>0</v>
      </c>
      <c r="AX73" s="4">
        <f t="shared" si="19"/>
        <v>0</v>
      </c>
      <c r="AY73" s="4"/>
      <c r="AZ73" s="4">
        <v>1</v>
      </c>
      <c r="BA73" s="4">
        <f t="shared" si="20"/>
        <v>12</v>
      </c>
      <c r="BB73" s="4">
        <f t="shared" si="21"/>
        <v>0</v>
      </c>
      <c r="BC73" s="4">
        <f t="shared" si="22"/>
        <v>0</v>
      </c>
      <c r="BD73" s="4">
        <f t="shared" si="23"/>
        <v>1</v>
      </c>
      <c r="BE73" s="4">
        <f t="shared" si="24"/>
        <v>0</v>
      </c>
      <c r="BF73" s="4">
        <f t="shared" si="25"/>
        <v>1</v>
      </c>
      <c r="BG73" s="4">
        <f t="shared" si="26"/>
        <v>3</v>
      </c>
      <c r="BH73" s="4">
        <f t="shared" si="27"/>
        <v>15</v>
      </c>
      <c r="BI73" s="1" t="s">
        <v>64</v>
      </c>
      <c r="BJ73">
        <v>3</v>
      </c>
    </row>
    <row r="74" spans="1:62" x14ac:dyDescent="0.25">
      <c r="A74" s="4">
        <v>149</v>
      </c>
      <c r="B74" s="4" t="s">
        <v>60</v>
      </c>
      <c r="C74" s="4" t="s">
        <v>137</v>
      </c>
      <c r="D74" s="4" t="s">
        <v>167</v>
      </c>
      <c r="E74" s="4">
        <v>3</v>
      </c>
      <c r="F74" s="4">
        <v>14</v>
      </c>
      <c r="G74" s="4">
        <v>5</v>
      </c>
      <c r="H74" s="4" t="s">
        <v>152</v>
      </c>
      <c r="I74" s="4">
        <v>7200</v>
      </c>
      <c r="J74" s="4">
        <v>0</v>
      </c>
      <c r="K74" s="4"/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 s="4"/>
      <c r="AL74" s="5">
        <v>11100</v>
      </c>
      <c r="AM74" s="5">
        <v>11100</v>
      </c>
      <c r="AN74" s="4"/>
      <c r="AO74" s="4">
        <f t="shared" si="14"/>
        <v>0</v>
      </c>
      <c r="AP74" s="4">
        <f t="shared" si="15"/>
        <v>0</v>
      </c>
      <c r="AQ74" s="4">
        <f t="shared" si="16"/>
        <v>0</v>
      </c>
      <c r="AR74" s="4"/>
      <c r="AS74" s="4"/>
      <c r="AT74" s="4">
        <v>1</v>
      </c>
      <c r="AU74" s="4"/>
      <c r="AV74" s="4">
        <f t="shared" si="17"/>
        <v>1</v>
      </c>
      <c r="AW74" s="4">
        <f t="shared" si="18"/>
        <v>0</v>
      </c>
      <c r="AX74" s="4">
        <f t="shared" si="19"/>
        <v>0</v>
      </c>
      <c r="AY74" s="4"/>
      <c r="AZ74" s="4">
        <v>1</v>
      </c>
      <c r="BA74" s="4">
        <f t="shared" si="20"/>
        <v>12</v>
      </c>
      <c r="BB74" s="4">
        <f t="shared" si="21"/>
        <v>0</v>
      </c>
      <c r="BC74" s="4">
        <f t="shared" si="22"/>
        <v>0</v>
      </c>
      <c r="BD74" s="4">
        <f t="shared" si="23"/>
        <v>1</v>
      </c>
      <c r="BE74" s="4">
        <f t="shared" si="24"/>
        <v>0</v>
      </c>
      <c r="BF74" s="4">
        <f t="shared" si="25"/>
        <v>1</v>
      </c>
      <c r="BG74" s="4">
        <f t="shared" si="26"/>
        <v>3</v>
      </c>
      <c r="BH74" s="4">
        <f t="shared" si="27"/>
        <v>15</v>
      </c>
      <c r="BI74" s="1" t="s">
        <v>64</v>
      </c>
      <c r="BJ74">
        <v>3</v>
      </c>
    </row>
    <row r="75" spans="1:62" x14ac:dyDescent="0.25">
      <c r="A75" s="4">
        <v>150</v>
      </c>
      <c r="B75" s="4" t="s">
        <v>60</v>
      </c>
      <c r="C75" s="4" t="s">
        <v>137</v>
      </c>
      <c r="D75" s="4" t="s">
        <v>168</v>
      </c>
      <c r="E75" s="4">
        <v>3</v>
      </c>
      <c r="F75" s="4">
        <v>8</v>
      </c>
      <c r="G75" s="4">
        <v>4</v>
      </c>
      <c r="H75" s="4" t="s">
        <v>131</v>
      </c>
      <c r="I75" s="4">
        <v>21600</v>
      </c>
      <c r="J75" s="4">
        <v>0</v>
      </c>
      <c r="K75" s="4"/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 s="4"/>
      <c r="AL75" s="5">
        <v>36000</v>
      </c>
      <c r="AM75" s="5">
        <v>8280</v>
      </c>
      <c r="AN75" s="4"/>
      <c r="AO75" s="4">
        <f t="shared" si="14"/>
        <v>0</v>
      </c>
      <c r="AP75" s="4">
        <f t="shared" si="15"/>
        <v>0</v>
      </c>
      <c r="AQ75" s="4">
        <f t="shared" si="16"/>
        <v>0</v>
      </c>
      <c r="AR75" s="4"/>
      <c r="AS75" s="4"/>
      <c r="AT75" s="4">
        <v>1</v>
      </c>
      <c r="AU75" s="4"/>
      <c r="AV75" s="4">
        <f t="shared" si="17"/>
        <v>1</v>
      </c>
      <c r="AW75" s="4">
        <f t="shared" si="18"/>
        <v>0</v>
      </c>
      <c r="AX75" s="4">
        <f t="shared" si="19"/>
        <v>0</v>
      </c>
      <c r="AY75" s="4"/>
      <c r="AZ75" s="4">
        <v>1</v>
      </c>
      <c r="BA75" s="4">
        <f t="shared" si="20"/>
        <v>12</v>
      </c>
      <c r="BB75" s="4">
        <f t="shared" si="21"/>
        <v>0</v>
      </c>
      <c r="BC75" s="4">
        <f t="shared" si="22"/>
        <v>0</v>
      </c>
      <c r="BD75" s="4">
        <f t="shared" si="23"/>
        <v>1</v>
      </c>
      <c r="BE75" s="4">
        <f t="shared" si="24"/>
        <v>0</v>
      </c>
      <c r="BF75" s="4">
        <f t="shared" si="25"/>
        <v>1</v>
      </c>
      <c r="BG75" s="4">
        <f t="shared" si="26"/>
        <v>3</v>
      </c>
      <c r="BH75" s="4">
        <f t="shared" si="27"/>
        <v>15</v>
      </c>
      <c r="BI75" s="1" t="s">
        <v>64</v>
      </c>
      <c r="BJ75">
        <v>3</v>
      </c>
    </row>
    <row r="76" spans="1:62" x14ac:dyDescent="0.25">
      <c r="A76" s="4">
        <v>151</v>
      </c>
      <c r="B76" s="4" t="s">
        <v>60</v>
      </c>
      <c r="C76" s="4" t="s">
        <v>137</v>
      </c>
      <c r="D76" s="4" t="s">
        <v>169</v>
      </c>
      <c r="E76" s="4">
        <v>4</v>
      </c>
      <c r="F76" s="4">
        <v>5</v>
      </c>
      <c r="G76" s="4">
        <v>4</v>
      </c>
      <c r="H76" s="4" t="s">
        <v>160</v>
      </c>
      <c r="I76" s="4">
        <v>2880</v>
      </c>
      <c r="J76" s="4">
        <v>0</v>
      </c>
      <c r="K76" s="4"/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1</v>
      </c>
      <c r="AB76" s="4">
        <v>0</v>
      </c>
      <c r="AC76" s="4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 s="4"/>
      <c r="AL76" s="5">
        <v>1300000</v>
      </c>
      <c r="AM76" s="5">
        <v>372000</v>
      </c>
      <c r="AN76" s="4"/>
      <c r="AO76" s="4">
        <f t="shared" si="14"/>
        <v>0</v>
      </c>
      <c r="AP76" s="4">
        <f t="shared" si="15"/>
        <v>0</v>
      </c>
      <c r="AQ76" s="4">
        <f t="shared" si="16"/>
        <v>0</v>
      </c>
      <c r="AR76" s="4"/>
      <c r="AS76" s="4"/>
      <c r="AT76" s="4">
        <v>1</v>
      </c>
      <c r="AU76" s="4"/>
      <c r="AV76" s="4">
        <f t="shared" si="17"/>
        <v>1</v>
      </c>
      <c r="AW76" s="4">
        <f t="shared" si="18"/>
        <v>0</v>
      </c>
      <c r="AX76" s="4">
        <f t="shared" si="19"/>
        <v>1</v>
      </c>
      <c r="AY76" s="4"/>
      <c r="AZ76" s="4"/>
      <c r="BA76" s="4">
        <f t="shared" si="20"/>
        <v>11</v>
      </c>
      <c r="BB76" s="4">
        <f t="shared" si="21"/>
        <v>0</v>
      </c>
      <c r="BC76" s="4">
        <f t="shared" si="22"/>
        <v>0</v>
      </c>
      <c r="BD76" s="4">
        <f t="shared" si="23"/>
        <v>1</v>
      </c>
      <c r="BE76" s="4">
        <f t="shared" si="24"/>
        <v>0</v>
      </c>
      <c r="BF76" s="4">
        <f t="shared" si="25"/>
        <v>1</v>
      </c>
      <c r="BG76" s="4">
        <f t="shared" si="26"/>
        <v>3</v>
      </c>
      <c r="BH76" s="4">
        <f t="shared" si="27"/>
        <v>14</v>
      </c>
      <c r="BI76" s="1" t="s">
        <v>64</v>
      </c>
      <c r="BJ76">
        <v>3</v>
      </c>
    </row>
    <row r="77" spans="1:62" x14ac:dyDescent="0.25">
      <c r="A77" s="4">
        <v>153</v>
      </c>
      <c r="B77" s="4" t="s">
        <v>60</v>
      </c>
      <c r="C77" s="4" t="s">
        <v>137</v>
      </c>
      <c r="D77" s="4" t="s">
        <v>170</v>
      </c>
      <c r="E77" s="4">
        <v>3</v>
      </c>
      <c r="F77" s="4">
        <v>11</v>
      </c>
      <c r="G77" s="4">
        <v>6</v>
      </c>
      <c r="H77" s="4" t="s">
        <v>95</v>
      </c>
      <c r="I77" s="4">
        <v>1440</v>
      </c>
      <c r="J77" s="4">
        <v>0</v>
      </c>
      <c r="K77" s="4"/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 s="4"/>
      <c r="AL77" s="5">
        <v>23500</v>
      </c>
      <c r="AM77" s="5">
        <v>41800</v>
      </c>
      <c r="AN77" s="4"/>
      <c r="AO77" s="4">
        <f t="shared" si="14"/>
        <v>0</v>
      </c>
      <c r="AP77" s="4">
        <f t="shared" si="15"/>
        <v>0</v>
      </c>
      <c r="AQ77" s="4">
        <f t="shared" si="16"/>
        <v>0</v>
      </c>
      <c r="AR77" s="4"/>
      <c r="AS77" s="4"/>
      <c r="AT77" s="4">
        <v>1</v>
      </c>
      <c r="AU77" s="4"/>
      <c r="AV77" s="4">
        <f t="shared" si="17"/>
        <v>1</v>
      </c>
      <c r="AW77" s="4">
        <f t="shared" si="18"/>
        <v>0</v>
      </c>
      <c r="AX77" s="4">
        <f t="shared" si="19"/>
        <v>0</v>
      </c>
      <c r="AY77" s="4"/>
      <c r="AZ77" s="4"/>
      <c r="BA77" s="4">
        <f t="shared" si="20"/>
        <v>8</v>
      </c>
      <c r="BB77" s="4">
        <f t="shared" si="21"/>
        <v>0</v>
      </c>
      <c r="BC77" s="4">
        <f t="shared" si="22"/>
        <v>1</v>
      </c>
      <c r="BD77" s="4">
        <f t="shared" si="23"/>
        <v>0</v>
      </c>
      <c r="BE77" s="4">
        <f t="shared" si="24"/>
        <v>0</v>
      </c>
      <c r="BF77" s="4">
        <f t="shared" si="25"/>
        <v>1</v>
      </c>
      <c r="BG77" s="4">
        <f t="shared" si="26"/>
        <v>3</v>
      </c>
      <c r="BH77" s="4">
        <f t="shared" si="27"/>
        <v>11</v>
      </c>
      <c r="BI77" s="1" t="s">
        <v>64</v>
      </c>
      <c r="BJ77">
        <v>3</v>
      </c>
    </row>
    <row r="78" spans="1:62" x14ac:dyDescent="0.25">
      <c r="A78" s="4">
        <v>154</v>
      </c>
      <c r="B78" s="4" t="s">
        <v>60</v>
      </c>
      <c r="C78" s="4" t="s">
        <v>137</v>
      </c>
      <c r="D78" s="4" t="s">
        <v>171</v>
      </c>
      <c r="E78" s="4">
        <v>4</v>
      </c>
      <c r="F78" s="4">
        <v>13</v>
      </c>
      <c r="G78" s="4">
        <v>5</v>
      </c>
      <c r="H78" s="4" t="s">
        <v>106</v>
      </c>
      <c r="I78" s="4">
        <v>43200</v>
      </c>
      <c r="J78" s="4">
        <v>60000</v>
      </c>
      <c r="K78" s="4"/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 s="4"/>
      <c r="AL78" s="5">
        <v>77000</v>
      </c>
      <c r="AM78" s="5">
        <v>122000</v>
      </c>
      <c r="AN78" s="4"/>
      <c r="AO78" s="4">
        <f t="shared" si="14"/>
        <v>0</v>
      </c>
      <c r="AP78" s="4">
        <f t="shared" si="15"/>
        <v>0</v>
      </c>
      <c r="AQ78" s="4">
        <f t="shared" si="16"/>
        <v>0</v>
      </c>
      <c r="AR78" s="4"/>
      <c r="AS78" s="4"/>
      <c r="AT78" s="4">
        <v>1</v>
      </c>
      <c r="AU78" s="4"/>
      <c r="AV78" s="4">
        <f t="shared" si="17"/>
        <v>0</v>
      </c>
      <c r="AW78" s="4">
        <f t="shared" si="18"/>
        <v>0</v>
      </c>
      <c r="AX78" s="4">
        <f t="shared" si="19"/>
        <v>0</v>
      </c>
      <c r="AY78" s="4"/>
      <c r="AZ78" s="4"/>
      <c r="BA78" s="4">
        <f t="shared" si="20"/>
        <v>4</v>
      </c>
      <c r="BB78" s="4">
        <f t="shared" si="21"/>
        <v>0</v>
      </c>
      <c r="BC78" s="4">
        <f t="shared" si="22"/>
        <v>1</v>
      </c>
      <c r="BD78" s="4">
        <f t="shared" si="23"/>
        <v>1</v>
      </c>
      <c r="BE78" s="4">
        <f t="shared" si="24"/>
        <v>0</v>
      </c>
      <c r="BF78" s="4">
        <f t="shared" si="25"/>
        <v>1</v>
      </c>
      <c r="BG78" s="4">
        <f t="shared" si="26"/>
        <v>4</v>
      </c>
      <c r="BH78" s="4">
        <f t="shared" si="27"/>
        <v>8</v>
      </c>
      <c r="BI78" s="1" t="s">
        <v>99</v>
      </c>
    </row>
    <row r="79" spans="1:62" x14ac:dyDescent="0.25">
      <c r="A79" s="4">
        <v>156</v>
      </c>
      <c r="B79" s="4" t="s">
        <v>60</v>
      </c>
      <c r="C79" s="4" t="s">
        <v>137</v>
      </c>
      <c r="D79" s="4" t="s">
        <v>172</v>
      </c>
      <c r="E79" s="4">
        <v>3</v>
      </c>
      <c r="F79" s="4">
        <v>7</v>
      </c>
      <c r="G79" s="4">
        <v>4</v>
      </c>
      <c r="H79" s="4" t="s">
        <v>131</v>
      </c>
      <c r="I79" s="4">
        <v>21600</v>
      </c>
      <c r="J79" s="4">
        <v>0</v>
      </c>
      <c r="K79" s="4"/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 s="4"/>
      <c r="AL79" s="5">
        <v>32500</v>
      </c>
      <c r="AM79" s="5">
        <v>71700</v>
      </c>
      <c r="AN79" s="4"/>
      <c r="AO79" s="4">
        <f t="shared" si="14"/>
        <v>0</v>
      </c>
      <c r="AP79" s="4">
        <f t="shared" si="15"/>
        <v>0</v>
      </c>
      <c r="AQ79" s="4">
        <f t="shared" si="16"/>
        <v>0</v>
      </c>
      <c r="AR79" s="4"/>
      <c r="AS79" s="4"/>
      <c r="AT79" s="4">
        <v>1</v>
      </c>
      <c r="AU79" s="4"/>
      <c r="AV79" s="4">
        <f t="shared" si="17"/>
        <v>1</v>
      </c>
      <c r="AW79" s="4">
        <f t="shared" si="18"/>
        <v>0</v>
      </c>
      <c r="AX79" s="4">
        <f t="shared" si="19"/>
        <v>0</v>
      </c>
      <c r="AY79" s="4"/>
      <c r="AZ79" s="4"/>
      <c r="BA79" s="4">
        <f t="shared" si="20"/>
        <v>8</v>
      </c>
      <c r="BB79" s="4">
        <f t="shared" si="21"/>
        <v>0</v>
      </c>
      <c r="BC79" s="4">
        <f t="shared" si="22"/>
        <v>1</v>
      </c>
      <c r="BD79" s="4">
        <f t="shared" si="23"/>
        <v>1</v>
      </c>
      <c r="BE79" s="4">
        <f t="shared" si="24"/>
        <v>0</v>
      </c>
      <c r="BF79" s="4">
        <f t="shared" si="25"/>
        <v>1</v>
      </c>
      <c r="BG79" s="4">
        <f t="shared" si="26"/>
        <v>4</v>
      </c>
      <c r="BH79" s="4">
        <f t="shared" si="27"/>
        <v>12</v>
      </c>
      <c r="BI79" s="1" t="s">
        <v>64</v>
      </c>
      <c r="BJ79">
        <v>3</v>
      </c>
    </row>
    <row r="80" spans="1:62" x14ac:dyDescent="0.25">
      <c r="A80" s="4">
        <v>159</v>
      </c>
      <c r="B80" s="4" t="s">
        <v>60</v>
      </c>
      <c r="C80" s="4" t="s">
        <v>137</v>
      </c>
      <c r="D80" s="4" t="s">
        <v>173</v>
      </c>
      <c r="E80" s="4">
        <v>3</v>
      </c>
      <c r="F80" s="4">
        <v>7</v>
      </c>
      <c r="G80" s="4">
        <v>3</v>
      </c>
      <c r="H80" s="4" t="s">
        <v>145</v>
      </c>
      <c r="I80" s="4">
        <v>4320</v>
      </c>
      <c r="J80" s="4">
        <v>0</v>
      </c>
      <c r="K80" s="4"/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 s="4"/>
      <c r="AL80" s="5">
        <v>31900</v>
      </c>
      <c r="AM80" s="5">
        <v>49400</v>
      </c>
      <c r="AN80" s="4"/>
      <c r="AO80" s="4">
        <f t="shared" si="14"/>
        <v>0</v>
      </c>
      <c r="AP80" s="4">
        <f t="shared" si="15"/>
        <v>0</v>
      </c>
      <c r="AQ80" s="4">
        <f t="shared" si="16"/>
        <v>0</v>
      </c>
      <c r="AR80" s="4"/>
      <c r="AS80" s="4"/>
      <c r="AT80" s="4">
        <v>1</v>
      </c>
      <c r="AU80" s="4"/>
      <c r="AV80" s="4">
        <f t="shared" si="17"/>
        <v>1</v>
      </c>
      <c r="AW80" s="4">
        <f t="shared" si="18"/>
        <v>0</v>
      </c>
      <c r="AX80" s="4">
        <f t="shared" si="19"/>
        <v>0</v>
      </c>
      <c r="AY80" s="4"/>
      <c r="AZ80" s="4"/>
      <c r="BA80" s="4">
        <f t="shared" si="20"/>
        <v>8</v>
      </c>
      <c r="BB80" s="4">
        <f t="shared" si="21"/>
        <v>0</v>
      </c>
      <c r="BC80" s="4">
        <f t="shared" si="22"/>
        <v>1</v>
      </c>
      <c r="BD80" s="4">
        <f t="shared" si="23"/>
        <v>1</v>
      </c>
      <c r="BE80" s="4">
        <f t="shared" si="24"/>
        <v>0</v>
      </c>
      <c r="BF80" s="4">
        <f t="shared" si="25"/>
        <v>1</v>
      </c>
      <c r="BG80" s="4">
        <f t="shared" si="26"/>
        <v>4</v>
      </c>
      <c r="BH80" s="4">
        <f t="shared" si="27"/>
        <v>12</v>
      </c>
      <c r="BI80" s="1" t="s">
        <v>64</v>
      </c>
      <c r="BJ80">
        <v>3</v>
      </c>
    </row>
    <row r="81" spans="1:62" x14ac:dyDescent="0.25">
      <c r="A81" s="4">
        <v>160</v>
      </c>
      <c r="B81" s="4" t="s">
        <v>60</v>
      </c>
      <c r="C81" s="4" t="s">
        <v>137</v>
      </c>
      <c r="D81" s="4" t="s">
        <v>174</v>
      </c>
      <c r="E81" s="4">
        <v>3</v>
      </c>
      <c r="F81" s="4">
        <v>1</v>
      </c>
      <c r="G81" s="4">
        <v>0</v>
      </c>
      <c r="H81" s="4" t="s">
        <v>145</v>
      </c>
      <c r="I81" s="4">
        <v>4320</v>
      </c>
      <c r="J81" s="4">
        <v>0</v>
      </c>
      <c r="K81" s="4"/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 s="4"/>
      <c r="AL81" s="5">
        <v>6380</v>
      </c>
      <c r="AM81" s="5">
        <v>2360</v>
      </c>
      <c r="AN81" s="4"/>
      <c r="AO81" s="4">
        <f t="shared" si="14"/>
        <v>0</v>
      </c>
      <c r="AP81" s="4">
        <f t="shared" si="15"/>
        <v>0</v>
      </c>
      <c r="AQ81" s="4">
        <f t="shared" si="16"/>
        <v>0</v>
      </c>
      <c r="AR81" s="4"/>
      <c r="AS81" s="4"/>
      <c r="AT81" s="4">
        <v>1</v>
      </c>
      <c r="AU81" s="4"/>
      <c r="AV81" s="4">
        <f t="shared" si="17"/>
        <v>1</v>
      </c>
      <c r="AW81" s="4">
        <f t="shared" si="18"/>
        <v>0</v>
      </c>
      <c r="AX81" s="4">
        <f t="shared" si="19"/>
        <v>0</v>
      </c>
      <c r="AY81" s="4"/>
      <c r="AZ81" s="4"/>
      <c r="BA81" s="4">
        <f t="shared" si="20"/>
        <v>8</v>
      </c>
      <c r="BB81" s="4">
        <f t="shared" si="21"/>
        <v>0</v>
      </c>
      <c r="BC81" s="4">
        <f t="shared" si="22"/>
        <v>0</v>
      </c>
      <c r="BD81" s="4">
        <f t="shared" si="23"/>
        <v>1</v>
      </c>
      <c r="BE81" s="4">
        <f t="shared" si="24"/>
        <v>0</v>
      </c>
      <c r="BF81" s="4">
        <f t="shared" si="25"/>
        <v>0</v>
      </c>
      <c r="BG81" s="4">
        <f t="shared" si="26"/>
        <v>1</v>
      </c>
      <c r="BH81" s="4">
        <f t="shared" si="27"/>
        <v>9</v>
      </c>
      <c r="BI81" s="1" t="s">
        <v>64</v>
      </c>
      <c r="BJ81">
        <v>3</v>
      </c>
    </row>
    <row r="82" spans="1:62" x14ac:dyDescent="0.25">
      <c r="A82" s="4">
        <v>163</v>
      </c>
      <c r="B82" s="4" t="s">
        <v>60</v>
      </c>
      <c r="C82" s="4" t="s">
        <v>137</v>
      </c>
      <c r="D82" s="4" t="s">
        <v>175</v>
      </c>
      <c r="E82" s="4">
        <v>3</v>
      </c>
      <c r="F82" s="4">
        <v>12</v>
      </c>
      <c r="G82" s="4">
        <v>5</v>
      </c>
      <c r="H82" s="4" t="s">
        <v>145</v>
      </c>
      <c r="I82" s="4">
        <v>4320</v>
      </c>
      <c r="J82" s="4">
        <v>300</v>
      </c>
      <c r="K82" s="4"/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 s="4"/>
      <c r="AL82" s="5">
        <v>61800</v>
      </c>
      <c r="AM82" s="5">
        <v>57200</v>
      </c>
      <c r="AN82" s="4"/>
      <c r="AO82" s="4">
        <f t="shared" si="14"/>
        <v>0</v>
      </c>
      <c r="AP82" s="4">
        <f t="shared" si="15"/>
        <v>0</v>
      </c>
      <c r="AQ82" s="4">
        <f t="shared" si="16"/>
        <v>0</v>
      </c>
      <c r="AR82" s="4"/>
      <c r="AS82" s="4"/>
      <c r="AT82" s="4">
        <v>1</v>
      </c>
      <c r="AU82" s="4"/>
      <c r="AV82" s="4">
        <f t="shared" si="17"/>
        <v>0</v>
      </c>
      <c r="AW82" s="4">
        <f t="shared" si="18"/>
        <v>0</v>
      </c>
      <c r="AX82" s="4">
        <f t="shared" si="19"/>
        <v>0</v>
      </c>
      <c r="AY82" s="4"/>
      <c r="AZ82" s="4"/>
      <c r="BA82" s="4">
        <f t="shared" si="20"/>
        <v>4</v>
      </c>
      <c r="BB82" s="4">
        <f t="shared" si="21"/>
        <v>0</v>
      </c>
      <c r="BC82" s="4">
        <f t="shared" si="22"/>
        <v>0</v>
      </c>
      <c r="BD82" s="4">
        <f t="shared" si="23"/>
        <v>1</v>
      </c>
      <c r="BE82" s="4">
        <f t="shared" si="24"/>
        <v>1</v>
      </c>
      <c r="BF82" s="4">
        <f t="shared" si="25"/>
        <v>1</v>
      </c>
      <c r="BG82" s="4">
        <f t="shared" si="26"/>
        <v>4</v>
      </c>
      <c r="BH82" s="4">
        <f t="shared" si="27"/>
        <v>8</v>
      </c>
      <c r="BI82" s="1" t="s">
        <v>64</v>
      </c>
      <c r="BJ82">
        <v>3</v>
      </c>
    </row>
    <row r="83" spans="1:62" x14ac:dyDescent="0.25">
      <c r="A83" s="4">
        <v>164</v>
      </c>
      <c r="B83" s="4" t="s">
        <v>60</v>
      </c>
      <c r="C83" s="4" t="s">
        <v>137</v>
      </c>
      <c r="D83" s="4" t="s">
        <v>176</v>
      </c>
      <c r="E83" s="4">
        <v>3</v>
      </c>
      <c r="F83" s="4">
        <v>9</v>
      </c>
      <c r="G83" s="4">
        <v>3</v>
      </c>
      <c r="H83" s="4" t="s">
        <v>131</v>
      </c>
      <c r="I83" s="4">
        <v>21600</v>
      </c>
      <c r="J83" s="4">
        <v>0</v>
      </c>
      <c r="K83" s="4"/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 s="4"/>
      <c r="AL83" s="5">
        <v>5890000</v>
      </c>
      <c r="AM83" s="5">
        <v>47300000</v>
      </c>
      <c r="AN83" s="4"/>
      <c r="AO83" s="4">
        <f t="shared" si="14"/>
        <v>0</v>
      </c>
      <c r="AP83" s="4">
        <f t="shared" si="15"/>
        <v>0</v>
      </c>
      <c r="AQ83" s="4">
        <f t="shared" si="16"/>
        <v>0</v>
      </c>
      <c r="AR83" s="4"/>
      <c r="AS83" s="4"/>
      <c r="AT83" s="4">
        <v>1</v>
      </c>
      <c r="AU83" s="4"/>
      <c r="AV83" s="4">
        <f t="shared" si="17"/>
        <v>0</v>
      </c>
      <c r="AW83" s="4">
        <f t="shared" si="18"/>
        <v>0</v>
      </c>
      <c r="AX83" s="4">
        <f t="shared" si="19"/>
        <v>1</v>
      </c>
      <c r="AY83" s="4"/>
      <c r="AZ83" s="4"/>
      <c r="BA83" s="4">
        <f t="shared" si="20"/>
        <v>7</v>
      </c>
      <c r="BB83" s="4">
        <f t="shared" si="21"/>
        <v>1</v>
      </c>
      <c r="BC83" s="4">
        <f t="shared" si="22"/>
        <v>1</v>
      </c>
      <c r="BD83" s="4">
        <f t="shared" si="23"/>
        <v>1</v>
      </c>
      <c r="BE83" s="4">
        <f t="shared" si="24"/>
        <v>0</v>
      </c>
      <c r="BF83" s="4">
        <f t="shared" si="25"/>
        <v>1</v>
      </c>
      <c r="BG83" s="4">
        <f t="shared" si="26"/>
        <v>5</v>
      </c>
      <c r="BH83" s="4">
        <f t="shared" si="27"/>
        <v>12</v>
      </c>
      <c r="BI83" s="1" t="s">
        <v>64</v>
      </c>
      <c r="BJ83">
        <v>3</v>
      </c>
    </row>
    <row r="84" spans="1:62" x14ac:dyDescent="0.25">
      <c r="A84" s="4">
        <v>165</v>
      </c>
      <c r="B84" s="4" t="s">
        <v>60</v>
      </c>
      <c r="C84" s="4" t="s">
        <v>137</v>
      </c>
      <c r="D84" s="4" t="s">
        <v>177</v>
      </c>
      <c r="E84" s="4">
        <v>3</v>
      </c>
      <c r="F84" s="4">
        <v>6</v>
      </c>
      <c r="G84" s="4">
        <v>5</v>
      </c>
      <c r="H84" s="4" t="s">
        <v>145</v>
      </c>
      <c r="I84" s="4">
        <v>4320</v>
      </c>
      <c r="J84" s="4">
        <v>0</v>
      </c>
      <c r="K84" s="4"/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s="4"/>
      <c r="AL84" s="5">
        <v>16200000</v>
      </c>
      <c r="AM84" s="5">
        <v>11800000</v>
      </c>
      <c r="AN84" s="4"/>
      <c r="AO84" s="4">
        <f t="shared" si="14"/>
        <v>0</v>
      </c>
      <c r="AP84" s="4">
        <f t="shared" si="15"/>
        <v>0</v>
      </c>
      <c r="AQ84" s="4">
        <f t="shared" si="16"/>
        <v>0</v>
      </c>
      <c r="AR84" s="4"/>
      <c r="AS84" s="4"/>
      <c r="AT84" s="4">
        <v>1</v>
      </c>
      <c r="AU84" s="4"/>
      <c r="AV84" s="4">
        <f t="shared" si="17"/>
        <v>0</v>
      </c>
      <c r="AW84" s="4">
        <f t="shared" si="18"/>
        <v>0</v>
      </c>
      <c r="AX84" s="4">
        <f t="shared" si="19"/>
        <v>0</v>
      </c>
      <c r="AY84" s="4"/>
      <c r="AZ84" s="4"/>
      <c r="BA84" s="4">
        <f t="shared" si="20"/>
        <v>4</v>
      </c>
      <c r="BB84" s="4">
        <f t="shared" si="21"/>
        <v>1</v>
      </c>
      <c r="BC84" s="4">
        <f t="shared" si="22"/>
        <v>0</v>
      </c>
      <c r="BD84" s="4">
        <f t="shared" si="23"/>
        <v>1</v>
      </c>
      <c r="BE84" s="4">
        <f t="shared" si="24"/>
        <v>0</v>
      </c>
      <c r="BF84" s="4">
        <f t="shared" si="25"/>
        <v>1</v>
      </c>
      <c r="BG84" s="4">
        <f t="shared" si="26"/>
        <v>4</v>
      </c>
      <c r="BH84" s="4">
        <f t="shared" si="27"/>
        <v>8</v>
      </c>
      <c r="BI84" s="1" t="s">
        <v>64</v>
      </c>
      <c r="BJ84">
        <v>3</v>
      </c>
    </row>
    <row r="85" spans="1:62" x14ac:dyDescent="0.25">
      <c r="A85" s="4">
        <v>166</v>
      </c>
      <c r="B85" s="4" t="s">
        <v>60</v>
      </c>
      <c r="C85" s="4" t="s">
        <v>137</v>
      </c>
      <c r="D85" s="4" t="s">
        <v>178</v>
      </c>
      <c r="E85" s="4">
        <v>3</v>
      </c>
      <c r="F85" s="4">
        <v>10</v>
      </c>
      <c r="G85" s="4">
        <v>5</v>
      </c>
      <c r="H85" s="4" t="s">
        <v>152</v>
      </c>
      <c r="I85" s="4">
        <v>7200</v>
      </c>
      <c r="J85" s="4">
        <v>0</v>
      </c>
      <c r="K85" s="4"/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1</v>
      </c>
      <c r="AC85" s="4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 s="4"/>
      <c r="AL85" s="5">
        <v>48000</v>
      </c>
      <c r="AM85" s="5">
        <v>48000</v>
      </c>
      <c r="AN85" s="4"/>
      <c r="AO85" s="4">
        <f t="shared" si="14"/>
        <v>0</v>
      </c>
      <c r="AP85" s="4">
        <f t="shared" si="15"/>
        <v>0</v>
      </c>
      <c r="AQ85" s="4">
        <f t="shared" si="16"/>
        <v>0</v>
      </c>
      <c r="AR85" s="4"/>
      <c r="AS85" s="4"/>
      <c r="AT85" s="4">
        <v>1</v>
      </c>
      <c r="AU85" s="4"/>
      <c r="AV85" s="4">
        <f t="shared" si="17"/>
        <v>1</v>
      </c>
      <c r="AW85" s="4">
        <f t="shared" si="18"/>
        <v>0</v>
      </c>
      <c r="AX85" s="4">
        <f t="shared" si="19"/>
        <v>1</v>
      </c>
      <c r="AY85" s="4"/>
      <c r="AZ85" s="4"/>
      <c r="BA85" s="4">
        <f t="shared" si="20"/>
        <v>11</v>
      </c>
      <c r="BB85" s="4">
        <f t="shared" si="21"/>
        <v>0</v>
      </c>
      <c r="BC85" s="4">
        <f t="shared" si="22"/>
        <v>0</v>
      </c>
      <c r="BD85" s="4">
        <f t="shared" si="23"/>
        <v>1</v>
      </c>
      <c r="BE85" s="4">
        <f t="shared" si="24"/>
        <v>0</v>
      </c>
      <c r="BF85" s="4">
        <f t="shared" si="25"/>
        <v>1</v>
      </c>
      <c r="BG85" s="4">
        <f t="shared" si="26"/>
        <v>3</v>
      </c>
      <c r="BH85" s="4">
        <f t="shared" si="27"/>
        <v>14</v>
      </c>
      <c r="BI85" s="1" t="s">
        <v>64</v>
      </c>
      <c r="BJ85">
        <v>3</v>
      </c>
    </row>
    <row r="86" spans="1:62" x14ac:dyDescent="0.25">
      <c r="A86" s="4">
        <v>167</v>
      </c>
      <c r="B86" s="4" t="s">
        <v>60</v>
      </c>
      <c r="C86" s="4" t="s">
        <v>137</v>
      </c>
      <c r="D86" s="4" t="s">
        <v>179</v>
      </c>
      <c r="E86" s="4">
        <v>3</v>
      </c>
      <c r="F86" s="4">
        <v>7</v>
      </c>
      <c r="G86" s="4">
        <v>4</v>
      </c>
      <c r="H86" s="4" t="s">
        <v>108</v>
      </c>
      <c r="I86" s="4">
        <v>36000</v>
      </c>
      <c r="J86" s="4">
        <v>0</v>
      </c>
      <c r="K86" s="4"/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1</v>
      </c>
      <c r="AB86" s="4">
        <v>0</v>
      </c>
      <c r="AC86" s="4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 s="4"/>
      <c r="AL86" s="5">
        <v>1550000</v>
      </c>
      <c r="AM86" s="5">
        <v>365000</v>
      </c>
      <c r="AN86" s="4"/>
      <c r="AO86" s="4">
        <f t="shared" si="14"/>
        <v>0</v>
      </c>
      <c r="AP86" s="4">
        <f t="shared" si="15"/>
        <v>0</v>
      </c>
      <c r="AQ86" s="4">
        <f t="shared" si="16"/>
        <v>0</v>
      </c>
      <c r="AR86" s="4"/>
      <c r="AS86" s="4"/>
      <c r="AT86" s="4">
        <v>1</v>
      </c>
      <c r="AU86" s="4"/>
      <c r="AV86" s="4">
        <f t="shared" si="17"/>
        <v>1</v>
      </c>
      <c r="AW86" s="4">
        <f t="shared" si="18"/>
        <v>0</v>
      </c>
      <c r="AX86" s="4">
        <f t="shared" si="19"/>
        <v>1</v>
      </c>
      <c r="AY86" s="4"/>
      <c r="AZ86" s="4"/>
      <c r="BA86" s="4">
        <f t="shared" si="20"/>
        <v>11</v>
      </c>
      <c r="BB86" s="4">
        <f t="shared" si="21"/>
        <v>0</v>
      </c>
      <c r="BC86" s="4">
        <f t="shared" si="22"/>
        <v>0</v>
      </c>
      <c r="BD86" s="4">
        <f t="shared" si="23"/>
        <v>1</v>
      </c>
      <c r="BE86" s="4">
        <f t="shared" si="24"/>
        <v>0</v>
      </c>
      <c r="BF86" s="4">
        <f t="shared" si="25"/>
        <v>1</v>
      </c>
      <c r="BG86" s="4">
        <f t="shared" si="26"/>
        <v>3</v>
      </c>
      <c r="BH86" s="4">
        <f t="shared" si="27"/>
        <v>14</v>
      </c>
      <c r="BI86" s="1" t="s">
        <v>64</v>
      </c>
      <c r="BJ86">
        <v>3</v>
      </c>
    </row>
    <row r="87" spans="1:62" x14ac:dyDescent="0.25">
      <c r="A87" s="4">
        <v>168</v>
      </c>
      <c r="B87" s="4" t="s">
        <v>60</v>
      </c>
      <c r="C87" s="4" t="s">
        <v>137</v>
      </c>
      <c r="D87" s="4" t="s">
        <v>180</v>
      </c>
      <c r="E87" s="4">
        <v>5</v>
      </c>
      <c r="F87" s="4">
        <v>6</v>
      </c>
      <c r="G87" s="4">
        <v>4</v>
      </c>
      <c r="H87" s="4" t="s">
        <v>131</v>
      </c>
      <c r="I87" s="4">
        <v>21600</v>
      </c>
      <c r="J87" s="4">
        <v>0</v>
      </c>
      <c r="K87" s="4"/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 s="4"/>
      <c r="AL87" s="5">
        <v>37400</v>
      </c>
      <c r="AM87" s="5">
        <v>37600</v>
      </c>
      <c r="AN87" s="4"/>
      <c r="AO87" s="4">
        <f t="shared" si="14"/>
        <v>0</v>
      </c>
      <c r="AP87" s="4">
        <f t="shared" si="15"/>
        <v>0</v>
      </c>
      <c r="AQ87" s="4">
        <f t="shared" si="16"/>
        <v>0</v>
      </c>
      <c r="AR87" s="4"/>
      <c r="AS87" s="4"/>
      <c r="AT87" s="4">
        <v>1</v>
      </c>
      <c r="AU87" s="4"/>
      <c r="AV87" s="4">
        <f t="shared" si="17"/>
        <v>1</v>
      </c>
      <c r="AW87" s="4">
        <f t="shared" si="18"/>
        <v>0</v>
      </c>
      <c r="AX87" s="4">
        <f t="shared" si="19"/>
        <v>0</v>
      </c>
      <c r="AY87" s="4"/>
      <c r="AZ87" s="4"/>
      <c r="BA87" s="4">
        <f t="shared" si="20"/>
        <v>8</v>
      </c>
      <c r="BB87" s="4">
        <f t="shared" si="21"/>
        <v>0</v>
      </c>
      <c r="BC87" s="4">
        <f t="shared" si="22"/>
        <v>0</v>
      </c>
      <c r="BD87" s="4">
        <f t="shared" si="23"/>
        <v>1</v>
      </c>
      <c r="BE87" s="4">
        <f t="shared" si="24"/>
        <v>0</v>
      </c>
      <c r="BF87" s="4">
        <f t="shared" si="25"/>
        <v>1</v>
      </c>
      <c r="BG87" s="4">
        <f t="shared" si="26"/>
        <v>3</v>
      </c>
      <c r="BH87" s="4">
        <f t="shared" si="27"/>
        <v>11</v>
      </c>
      <c r="BI87" s="1" t="s">
        <v>64</v>
      </c>
      <c r="BJ87">
        <v>3</v>
      </c>
    </row>
    <row r="88" spans="1:62" x14ac:dyDescent="0.25">
      <c r="A88" s="4">
        <v>170</v>
      </c>
      <c r="B88" s="4" t="s">
        <v>60</v>
      </c>
      <c r="C88" s="4" t="s">
        <v>137</v>
      </c>
      <c r="D88" s="4" t="s">
        <v>181</v>
      </c>
      <c r="E88" s="4">
        <v>6</v>
      </c>
      <c r="F88" s="4">
        <v>5</v>
      </c>
      <c r="G88" s="4">
        <v>4</v>
      </c>
      <c r="H88" s="4" t="s">
        <v>106</v>
      </c>
      <c r="I88" s="4">
        <v>43200</v>
      </c>
      <c r="J88" s="4">
        <v>3000</v>
      </c>
      <c r="K88" s="4"/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1</v>
      </c>
      <c r="AB88" s="4">
        <v>0</v>
      </c>
      <c r="AC88" s="4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 s="4"/>
      <c r="AL88" s="5">
        <v>552000</v>
      </c>
      <c r="AM88" s="5">
        <v>416000</v>
      </c>
      <c r="AN88" s="4"/>
      <c r="AO88" s="4">
        <f t="shared" si="14"/>
        <v>0</v>
      </c>
      <c r="AP88" s="4">
        <f t="shared" si="15"/>
        <v>0</v>
      </c>
      <c r="AQ88" s="4">
        <f t="shared" si="16"/>
        <v>0</v>
      </c>
      <c r="AR88" s="4"/>
      <c r="AS88" s="4"/>
      <c r="AT88" s="4">
        <v>1</v>
      </c>
      <c r="AU88" s="4"/>
      <c r="AV88" s="4">
        <f t="shared" si="17"/>
        <v>1</v>
      </c>
      <c r="AW88" s="4">
        <f t="shared" si="18"/>
        <v>0</v>
      </c>
      <c r="AX88" s="4">
        <f t="shared" si="19"/>
        <v>1</v>
      </c>
      <c r="AY88" s="4"/>
      <c r="AZ88" s="4"/>
      <c r="BA88" s="4">
        <f t="shared" si="20"/>
        <v>11</v>
      </c>
      <c r="BB88" s="4">
        <f t="shared" si="21"/>
        <v>0</v>
      </c>
      <c r="BC88" s="4">
        <f t="shared" si="22"/>
        <v>0</v>
      </c>
      <c r="BD88" s="4">
        <f t="shared" si="23"/>
        <v>1</v>
      </c>
      <c r="BE88" s="4">
        <f t="shared" si="24"/>
        <v>0</v>
      </c>
      <c r="BF88" s="4">
        <f t="shared" si="25"/>
        <v>1</v>
      </c>
      <c r="BG88" s="4">
        <f t="shared" si="26"/>
        <v>3</v>
      </c>
      <c r="BH88" s="4">
        <f t="shared" si="27"/>
        <v>14</v>
      </c>
      <c r="BI88" s="1" t="s">
        <v>64</v>
      </c>
      <c r="BJ88">
        <v>3</v>
      </c>
    </row>
    <row r="89" spans="1:62" x14ac:dyDescent="0.25">
      <c r="A89" s="4">
        <v>171</v>
      </c>
      <c r="B89" s="4" t="s">
        <v>60</v>
      </c>
      <c r="C89" s="4" t="s">
        <v>137</v>
      </c>
      <c r="D89" s="4" t="s">
        <v>182</v>
      </c>
      <c r="E89" s="4">
        <v>4</v>
      </c>
      <c r="F89" s="4">
        <v>8</v>
      </c>
      <c r="G89" s="4">
        <v>5</v>
      </c>
      <c r="H89" s="4" t="s">
        <v>142</v>
      </c>
      <c r="I89" s="4">
        <v>20160</v>
      </c>
      <c r="J89" s="4">
        <v>150000</v>
      </c>
      <c r="K89" s="4"/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1</v>
      </c>
      <c r="AB89" s="4">
        <v>0</v>
      </c>
      <c r="AC89" s="4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 s="4"/>
      <c r="AL89" s="5">
        <v>622000</v>
      </c>
      <c r="AM89" s="5">
        <v>262000</v>
      </c>
      <c r="AN89" s="4"/>
      <c r="AO89" s="4">
        <f t="shared" si="14"/>
        <v>0</v>
      </c>
      <c r="AP89" s="4">
        <f t="shared" si="15"/>
        <v>0</v>
      </c>
      <c r="AQ89" s="4">
        <f t="shared" si="16"/>
        <v>0</v>
      </c>
      <c r="AR89" s="4"/>
      <c r="AS89" s="4"/>
      <c r="AT89" s="4">
        <v>1</v>
      </c>
      <c r="AU89" s="4"/>
      <c r="AV89" s="4">
        <f t="shared" si="17"/>
        <v>1</v>
      </c>
      <c r="AW89" s="4">
        <f t="shared" si="18"/>
        <v>0</v>
      </c>
      <c r="AX89" s="4">
        <f t="shared" si="19"/>
        <v>1</v>
      </c>
      <c r="AY89" s="4"/>
      <c r="AZ89" s="4"/>
      <c r="BA89" s="4">
        <f t="shared" si="20"/>
        <v>11</v>
      </c>
      <c r="BB89" s="4">
        <f t="shared" si="21"/>
        <v>0</v>
      </c>
      <c r="BC89" s="4">
        <f t="shared" si="22"/>
        <v>0</v>
      </c>
      <c r="BD89" s="4">
        <f t="shared" si="23"/>
        <v>1</v>
      </c>
      <c r="BE89" s="4">
        <f t="shared" si="24"/>
        <v>0</v>
      </c>
      <c r="BF89" s="4">
        <f t="shared" si="25"/>
        <v>1</v>
      </c>
      <c r="BG89" s="4">
        <f t="shared" si="26"/>
        <v>3</v>
      </c>
      <c r="BH89" s="4">
        <f t="shared" si="27"/>
        <v>14</v>
      </c>
      <c r="BI89" s="1" t="s">
        <v>99</v>
      </c>
    </row>
    <row r="90" spans="1:62" x14ac:dyDescent="0.25">
      <c r="A90" s="4">
        <v>172</v>
      </c>
      <c r="B90" s="4" t="s">
        <v>60</v>
      </c>
      <c r="C90" s="4" t="s">
        <v>137</v>
      </c>
      <c r="D90" s="4" t="s">
        <v>183</v>
      </c>
      <c r="E90" s="4">
        <v>10</v>
      </c>
      <c r="F90" s="4">
        <v>5</v>
      </c>
      <c r="G90" s="4">
        <v>2</v>
      </c>
      <c r="H90" s="4" t="s">
        <v>70</v>
      </c>
      <c r="I90" s="4">
        <v>33120</v>
      </c>
      <c r="J90" s="4">
        <v>0</v>
      </c>
      <c r="K90" s="4"/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1</v>
      </c>
      <c r="AB90" s="4">
        <v>0</v>
      </c>
      <c r="AC90" s="4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 s="4"/>
      <c r="AL90" s="5">
        <v>1220000</v>
      </c>
      <c r="AM90" s="5">
        <v>399000</v>
      </c>
      <c r="AN90" s="4"/>
      <c r="AO90" s="4">
        <f t="shared" si="14"/>
        <v>0</v>
      </c>
      <c r="AP90" s="4">
        <f t="shared" si="15"/>
        <v>0</v>
      </c>
      <c r="AQ90" s="4">
        <f t="shared" si="16"/>
        <v>0</v>
      </c>
      <c r="AR90" s="4"/>
      <c r="AS90" s="4"/>
      <c r="AT90" s="4">
        <v>1</v>
      </c>
      <c r="AU90" s="4"/>
      <c r="AV90" s="4">
        <f t="shared" si="17"/>
        <v>1</v>
      </c>
      <c r="AW90" s="4">
        <f t="shared" si="18"/>
        <v>0</v>
      </c>
      <c r="AX90" s="4">
        <f t="shared" si="19"/>
        <v>1</v>
      </c>
      <c r="AY90" s="4"/>
      <c r="AZ90" s="4"/>
      <c r="BA90" s="4">
        <f t="shared" si="20"/>
        <v>11</v>
      </c>
      <c r="BB90" s="4">
        <f t="shared" si="21"/>
        <v>0</v>
      </c>
      <c r="BC90" s="4">
        <f t="shared" si="22"/>
        <v>0</v>
      </c>
      <c r="BD90" s="4">
        <f t="shared" si="23"/>
        <v>1</v>
      </c>
      <c r="BE90" s="4">
        <f t="shared" si="24"/>
        <v>0</v>
      </c>
      <c r="BF90" s="4">
        <f t="shared" si="25"/>
        <v>0</v>
      </c>
      <c r="BG90" s="4">
        <f t="shared" si="26"/>
        <v>1</v>
      </c>
      <c r="BH90" s="4">
        <f t="shared" si="27"/>
        <v>12</v>
      </c>
      <c r="BI90" s="1" t="s">
        <v>64</v>
      </c>
      <c r="BJ90">
        <v>3</v>
      </c>
    </row>
    <row r="91" spans="1:62" x14ac:dyDescent="0.25">
      <c r="A91" s="4">
        <v>173</v>
      </c>
      <c r="B91" s="4" t="s">
        <v>60</v>
      </c>
      <c r="C91" s="4" t="s">
        <v>137</v>
      </c>
      <c r="D91" s="4" t="s">
        <v>184</v>
      </c>
      <c r="E91" s="4">
        <v>5</v>
      </c>
      <c r="F91" s="4">
        <v>6</v>
      </c>
      <c r="G91" s="4">
        <v>4</v>
      </c>
      <c r="H91" s="4" t="s">
        <v>131</v>
      </c>
      <c r="I91" s="4">
        <v>21600</v>
      </c>
      <c r="J91" s="4">
        <v>0</v>
      </c>
      <c r="K91" s="4"/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 s="4"/>
      <c r="AL91" s="5">
        <v>222000</v>
      </c>
      <c r="AM91" s="5">
        <v>207000</v>
      </c>
      <c r="AN91" s="4"/>
      <c r="AO91" s="4">
        <f t="shared" si="14"/>
        <v>0</v>
      </c>
      <c r="AP91" s="4">
        <f t="shared" si="15"/>
        <v>0</v>
      </c>
      <c r="AQ91" s="4">
        <f t="shared" si="16"/>
        <v>0</v>
      </c>
      <c r="AR91" s="4"/>
      <c r="AS91" s="4"/>
      <c r="AT91" s="4">
        <v>1</v>
      </c>
      <c r="AU91" s="4"/>
      <c r="AV91" s="4">
        <f t="shared" si="17"/>
        <v>1</v>
      </c>
      <c r="AW91" s="4">
        <f t="shared" si="18"/>
        <v>0</v>
      </c>
      <c r="AX91" s="4">
        <f t="shared" si="19"/>
        <v>0</v>
      </c>
      <c r="AY91" s="4"/>
      <c r="AZ91" s="4">
        <v>1</v>
      </c>
      <c r="BA91" s="4">
        <f t="shared" si="20"/>
        <v>12</v>
      </c>
      <c r="BB91" s="4">
        <f t="shared" si="21"/>
        <v>0</v>
      </c>
      <c r="BC91" s="4">
        <f t="shared" si="22"/>
        <v>0</v>
      </c>
      <c r="BD91" s="4">
        <f t="shared" si="23"/>
        <v>1</v>
      </c>
      <c r="BE91" s="4">
        <f t="shared" si="24"/>
        <v>0</v>
      </c>
      <c r="BF91" s="4">
        <f t="shared" si="25"/>
        <v>1</v>
      </c>
      <c r="BG91" s="4">
        <f t="shared" si="26"/>
        <v>3</v>
      </c>
      <c r="BH91" s="4">
        <f t="shared" si="27"/>
        <v>15</v>
      </c>
      <c r="BI91" s="1" t="s">
        <v>64</v>
      </c>
      <c r="BJ91">
        <v>3</v>
      </c>
    </row>
    <row r="92" spans="1:62" x14ac:dyDescent="0.25">
      <c r="A92" s="4">
        <v>174</v>
      </c>
      <c r="B92" s="4" t="s">
        <v>60</v>
      </c>
      <c r="C92" s="4" t="s">
        <v>137</v>
      </c>
      <c r="D92" s="4" t="s">
        <v>185</v>
      </c>
      <c r="E92" s="4">
        <v>3</v>
      </c>
      <c r="F92" s="4">
        <v>8</v>
      </c>
      <c r="G92" s="4">
        <v>5</v>
      </c>
      <c r="H92" s="4" t="s">
        <v>131</v>
      </c>
      <c r="I92" s="4">
        <v>21600</v>
      </c>
      <c r="J92" s="4">
        <v>0</v>
      </c>
      <c r="K92" s="4"/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 s="4"/>
      <c r="AL92" s="5">
        <v>102000</v>
      </c>
      <c r="AM92" s="5">
        <v>87300</v>
      </c>
      <c r="AN92" s="4"/>
      <c r="AO92" s="4">
        <f t="shared" si="14"/>
        <v>0</v>
      </c>
      <c r="AP92" s="4">
        <f t="shared" si="15"/>
        <v>0</v>
      </c>
      <c r="AQ92" s="4">
        <f t="shared" si="16"/>
        <v>0</v>
      </c>
      <c r="AR92" s="4"/>
      <c r="AS92" s="4"/>
      <c r="AT92" s="4">
        <v>1</v>
      </c>
      <c r="AU92" s="4"/>
      <c r="AV92" s="4">
        <f t="shared" si="17"/>
        <v>1</v>
      </c>
      <c r="AW92" s="4">
        <f t="shared" si="18"/>
        <v>0</v>
      </c>
      <c r="AX92" s="4">
        <f t="shared" si="19"/>
        <v>0</v>
      </c>
      <c r="AY92" s="4"/>
      <c r="AZ92" s="4">
        <v>1</v>
      </c>
      <c r="BA92" s="4">
        <f t="shared" si="20"/>
        <v>12</v>
      </c>
      <c r="BB92" s="4">
        <f t="shared" si="21"/>
        <v>0</v>
      </c>
      <c r="BC92" s="4">
        <f t="shared" si="22"/>
        <v>0</v>
      </c>
      <c r="BD92" s="4">
        <f t="shared" si="23"/>
        <v>1</v>
      </c>
      <c r="BE92" s="4">
        <f t="shared" si="24"/>
        <v>0</v>
      </c>
      <c r="BF92" s="4">
        <f t="shared" si="25"/>
        <v>1</v>
      </c>
      <c r="BG92" s="4">
        <f t="shared" si="26"/>
        <v>3</v>
      </c>
      <c r="BH92" s="4">
        <f t="shared" si="27"/>
        <v>15</v>
      </c>
      <c r="BI92" s="1" t="s">
        <v>64</v>
      </c>
      <c r="BJ92">
        <v>3</v>
      </c>
    </row>
    <row r="93" spans="1:62" x14ac:dyDescent="0.25">
      <c r="A93" s="4">
        <v>176</v>
      </c>
      <c r="B93" s="4" t="s">
        <v>60</v>
      </c>
      <c r="C93" s="4" t="s">
        <v>186</v>
      </c>
      <c r="D93" s="4" t="s">
        <v>187</v>
      </c>
      <c r="E93" s="4">
        <v>3</v>
      </c>
      <c r="F93" s="4">
        <v>6</v>
      </c>
      <c r="G93" s="4">
        <v>6</v>
      </c>
      <c r="H93" s="4" t="s">
        <v>188</v>
      </c>
      <c r="I93" s="4">
        <v>102240</v>
      </c>
      <c r="J93" s="4">
        <v>0</v>
      </c>
      <c r="K93" s="4"/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s="4"/>
      <c r="AL93" s="5">
        <v>8780000</v>
      </c>
      <c r="AM93" s="5">
        <v>6360000</v>
      </c>
      <c r="AN93" s="4"/>
      <c r="AO93" s="4">
        <f t="shared" si="14"/>
        <v>0</v>
      </c>
      <c r="AP93" s="4">
        <f t="shared" si="15"/>
        <v>0</v>
      </c>
      <c r="AQ93" s="4">
        <f t="shared" si="16"/>
        <v>0</v>
      </c>
      <c r="AR93" s="4"/>
      <c r="AS93" s="4"/>
      <c r="AT93" s="4"/>
      <c r="AU93" s="4">
        <v>1</v>
      </c>
      <c r="AV93" s="4">
        <f t="shared" si="17"/>
        <v>0</v>
      </c>
      <c r="AW93" s="4">
        <f t="shared" si="18"/>
        <v>0</v>
      </c>
      <c r="AX93" s="4">
        <f t="shared" si="19"/>
        <v>0</v>
      </c>
      <c r="AY93" s="4"/>
      <c r="AZ93" s="4">
        <v>1</v>
      </c>
      <c r="BA93" s="4">
        <f t="shared" si="20"/>
        <v>8</v>
      </c>
      <c r="BB93" s="4">
        <f t="shared" si="21"/>
        <v>1</v>
      </c>
      <c r="BC93" s="4">
        <f t="shared" si="22"/>
        <v>0</v>
      </c>
      <c r="BD93" s="4">
        <f t="shared" si="23"/>
        <v>1</v>
      </c>
      <c r="BE93" s="4">
        <f t="shared" si="24"/>
        <v>0</v>
      </c>
      <c r="BF93" s="4">
        <f t="shared" si="25"/>
        <v>1</v>
      </c>
      <c r="BG93" s="4">
        <f t="shared" si="26"/>
        <v>4</v>
      </c>
      <c r="BH93" s="4">
        <f t="shared" si="27"/>
        <v>12</v>
      </c>
      <c r="BI93" s="1" t="s">
        <v>99</v>
      </c>
    </row>
    <row r="94" spans="1:62" x14ac:dyDescent="0.25">
      <c r="A94" s="4">
        <v>177</v>
      </c>
      <c r="B94" s="4" t="s">
        <v>60</v>
      </c>
      <c r="C94" s="4" t="s">
        <v>186</v>
      </c>
      <c r="D94" s="4" t="s">
        <v>189</v>
      </c>
      <c r="E94" s="4">
        <v>3</v>
      </c>
      <c r="F94" s="4">
        <v>10</v>
      </c>
      <c r="G94" s="4">
        <v>1</v>
      </c>
      <c r="H94" s="4" t="s">
        <v>190</v>
      </c>
      <c r="I94" s="4">
        <v>38880</v>
      </c>
      <c r="J94" s="4">
        <v>0</v>
      </c>
      <c r="K94" s="4"/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1</v>
      </c>
      <c r="AB94" s="4">
        <v>0</v>
      </c>
      <c r="AC94" s="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 s="4"/>
      <c r="AL94" s="5">
        <v>6560000</v>
      </c>
      <c r="AM94" s="5">
        <v>10400000</v>
      </c>
      <c r="AN94" s="4"/>
      <c r="AO94" s="4">
        <f t="shared" si="14"/>
        <v>0</v>
      </c>
      <c r="AP94" s="4">
        <f t="shared" si="15"/>
        <v>0</v>
      </c>
      <c r="AQ94" s="4">
        <f t="shared" si="16"/>
        <v>0</v>
      </c>
      <c r="AR94" s="4"/>
      <c r="AS94" s="4"/>
      <c r="AT94" s="4"/>
      <c r="AU94" s="4">
        <v>1</v>
      </c>
      <c r="AV94" s="4">
        <f t="shared" si="17"/>
        <v>1</v>
      </c>
      <c r="AW94" s="4">
        <f t="shared" si="18"/>
        <v>0</v>
      </c>
      <c r="AX94" s="4">
        <f t="shared" si="19"/>
        <v>1</v>
      </c>
      <c r="AY94" s="4"/>
      <c r="AZ94" s="4">
        <v>1</v>
      </c>
      <c r="BA94" s="4">
        <f t="shared" si="20"/>
        <v>15</v>
      </c>
      <c r="BB94" s="4">
        <f t="shared" si="21"/>
        <v>1</v>
      </c>
      <c r="BC94" s="4">
        <f t="shared" si="22"/>
        <v>1</v>
      </c>
      <c r="BD94" s="4">
        <f t="shared" si="23"/>
        <v>1</v>
      </c>
      <c r="BE94" s="4">
        <f t="shared" si="24"/>
        <v>0</v>
      </c>
      <c r="BF94" s="4">
        <f t="shared" si="25"/>
        <v>0</v>
      </c>
      <c r="BG94" s="4">
        <f t="shared" si="26"/>
        <v>3</v>
      </c>
      <c r="BH94" s="4">
        <f t="shared" si="27"/>
        <v>18</v>
      </c>
      <c r="BI94" s="1" t="s">
        <v>143</v>
      </c>
      <c r="BJ94">
        <v>1</v>
      </c>
    </row>
    <row r="95" spans="1:62" x14ac:dyDescent="0.25">
      <c r="A95" s="4">
        <v>178</v>
      </c>
      <c r="B95" s="4" t="s">
        <v>60</v>
      </c>
      <c r="C95" s="4" t="s">
        <v>186</v>
      </c>
      <c r="D95" s="4" t="s">
        <v>191</v>
      </c>
      <c r="E95" s="4">
        <v>4</v>
      </c>
      <c r="F95" s="4">
        <v>4</v>
      </c>
      <c r="G95" s="4">
        <v>0</v>
      </c>
      <c r="H95" s="4" t="s">
        <v>66</v>
      </c>
      <c r="I95" s="4">
        <v>87840</v>
      </c>
      <c r="J95" s="4">
        <v>0</v>
      </c>
      <c r="K95" s="4"/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 s="4"/>
      <c r="AL95" s="5">
        <v>15200</v>
      </c>
      <c r="AM95" s="5">
        <v>15200</v>
      </c>
      <c r="AN95" s="4"/>
      <c r="AO95" s="4">
        <f t="shared" si="14"/>
        <v>0</v>
      </c>
      <c r="AP95" s="4">
        <f t="shared" si="15"/>
        <v>0</v>
      </c>
      <c r="AQ95" s="4">
        <f t="shared" si="16"/>
        <v>0</v>
      </c>
      <c r="AR95" s="4"/>
      <c r="AS95" s="4"/>
      <c r="AT95" s="4"/>
      <c r="AU95" s="4">
        <v>1</v>
      </c>
      <c r="AV95" s="4">
        <f t="shared" si="17"/>
        <v>2</v>
      </c>
      <c r="AW95" s="4">
        <f t="shared" si="18"/>
        <v>0</v>
      </c>
      <c r="AX95" s="4">
        <f t="shared" si="19"/>
        <v>0</v>
      </c>
      <c r="AY95" s="4"/>
      <c r="AZ95" s="4"/>
      <c r="BA95" s="4">
        <f t="shared" si="20"/>
        <v>12</v>
      </c>
      <c r="BB95" s="4">
        <f t="shared" si="21"/>
        <v>0</v>
      </c>
      <c r="BC95" s="4">
        <f t="shared" si="22"/>
        <v>0</v>
      </c>
      <c r="BD95" s="4">
        <f t="shared" si="23"/>
        <v>1</v>
      </c>
      <c r="BE95" s="4">
        <f t="shared" si="24"/>
        <v>0</v>
      </c>
      <c r="BF95" s="4">
        <f t="shared" si="25"/>
        <v>0</v>
      </c>
      <c r="BG95" s="4">
        <f t="shared" si="26"/>
        <v>1</v>
      </c>
      <c r="BH95" s="4">
        <f t="shared" si="27"/>
        <v>13</v>
      </c>
      <c r="BI95" s="1" t="s">
        <v>99</v>
      </c>
    </row>
    <row r="96" spans="1:62" x14ac:dyDescent="0.25">
      <c r="A96" s="4">
        <v>179</v>
      </c>
      <c r="B96" s="4" t="s">
        <v>60</v>
      </c>
      <c r="C96" s="4" t="s">
        <v>186</v>
      </c>
      <c r="D96" s="4" t="s">
        <v>192</v>
      </c>
      <c r="E96" s="4">
        <v>4</v>
      </c>
      <c r="F96" s="4">
        <v>10</v>
      </c>
      <c r="G96" s="4">
        <v>1</v>
      </c>
      <c r="H96" s="4" t="s">
        <v>190</v>
      </c>
      <c r="I96" s="4">
        <v>38880</v>
      </c>
      <c r="J96" s="4">
        <v>0</v>
      </c>
      <c r="K96" s="4"/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1</v>
      </c>
      <c r="AB96" s="4">
        <v>0</v>
      </c>
      <c r="AC96" s="4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 s="4"/>
      <c r="AL96" s="5">
        <v>480000</v>
      </c>
      <c r="AM96" s="5">
        <v>605000</v>
      </c>
      <c r="AN96" s="4"/>
      <c r="AO96" s="4">
        <f t="shared" si="14"/>
        <v>0</v>
      </c>
      <c r="AP96" s="4">
        <f t="shared" si="15"/>
        <v>0</v>
      </c>
      <c r="AQ96" s="4">
        <f t="shared" si="16"/>
        <v>0</v>
      </c>
      <c r="AR96" s="4"/>
      <c r="AS96" s="4"/>
      <c r="AT96" s="4"/>
      <c r="AU96" s="4">
        <v>1</v>
      </c>
      <c r="AV96" s="4">
        <f t="shared" si="17"/>
        <v>1</v>
      </c>
      <c r="AW96" s="4">
        <f t="shared" si="18"/>
        <v>0</v>
      </c>
      <c r="AX96" s="4">
        <f t="shared" si="19"/>
        <v>1</v>
      </c>
      <c r="AY96" s="4"/>
      <c r="AZ96" s="4"/>
      <c r="BA96" s="4">
        <f t="shared" si="20"/>
        <v>11</v>
      </c>
      <c r="BB96" s="4">
        <f t="shared" si="21"/>
        <v>0</v>
      </c>
      <c r="BC96" s="4">
        <f t="shared" si="22"/>
        <v>0</v>
      </c>
      <c r="BD96" s="4">
        <f t="shared" si="23"/>
        <v>1</v>
      </c>
      <c r="BE96" s="4">
        <f t="shared" si="24"/>
        <v>0</v>
      </c>
      <c r="BF96" s="4">
        <f t="shared" si="25"/>
        <v>0</v>
      </c>
      <c r="BG96" s="4">
        <f t="shared" si="26"/>
        <v>1</v>
      </c>
      <c r="BH96" s="4">
        <f t="shared" si="27"/>
        <v>12</v>
      </c>
      <c r="BI96" s="1" t="s">
        <v>143</v>
      </c>
      <c r="BJ96">
        <v>1</v>
      </c>
    </row>
    <row r="97" spans="1:62" x14ac:dyDescent="0.25">
      <c r="A97" s="4">
        <v>180</v>
      </c>
      <c r="B97" s="4" t="s">
        <v>60</v>
      </c>
      <c r="C97" s="4" t="s">
        <v>186</v>
      </c>
      <c r="D97" s="4" t="s">
        <v>193</v>
      </c>
      <c r="E97" s="4">
        <v>4</v>
      </c>
      <c r="F97" s="4">
        <v>10</v>
      </c>
      <c r="G97" s="4">
        <v>1</v>
      </c>
      <c r="H97" s="4" t="s">
        <v>98</v>
      </c>
      <c r="I97" s="4">
        <v>64800</v>
      </c>
      <c r="J97" s="4">
        <v>0</v>
      </c>
      <c r="K97" s="4"/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1</v>
      </c>
      <c r="AB97" s="4">
        <v>0</v>
      </c>
      <c r="AC97" s="4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 s="4"/>
      <c r="AL97" s="5">
        <v>239000</v>
      </c>
      <c r="AM97" s="5">
        <v>213000</v>
      </c>
      <c r="AN97" s="4"/>
      <c r="AO97" s="4">
        <f t="shared" si="14"/>
        <v>0</v>
      </c>
      <c r="AP97" s="4">
        <f t="shared" si="15"/>
        <v>0</v>
      </c>
      <c r="AQ97" s="4">
        <f t="shared" si="16"/>
        <v>0</v>
      </c>
      <c r="AR97" s="4"/>
      <c r="AS97" s="4"/>
      <c r="AT97" s="4"/>
      <c r="AU97" s="4">
        <v>1</v>
      </c>
      <c r="AV97" s="4">
        <f t="shared" si="17"/>
        <v>1</v>
      </c>
      <c r="AW97" s="4">
        <f t="shared" si="18"/>
        <v>0</v>
      </c>
      <c r="AX97" s="4">
        <f t="shared" si="19"/>
        <v>1</v>
      </c>
      <c r="AY97" s="4"/>
      <c r="AZ97" s="4">
        <v>1</v>
      </c>
      <c r="BA97" s="4">
        <f t="shared" si="20"/>
        <v>15</v>
      </c>
      <c r="BB97" s="4">
        <f t="shared" si="21"/>
        <v>0</v>
      </c>
      <c r="BC97" s="4">
        <f t="shared" si="22"/>
        <v>0</v>
      </c>
      <c r="BD97" s="4">
        <f t="shared" si="23"/>
        <v>1</v>
      </c>
      <c r="BE97" s="4">
        <f t="shared" si="24"/>
        <v>0</v>
      </c>
      <c r="BF97" s="4">
        <f t="shared" si="25"/>
        <v>0</v>
      </c>
      <c r="BG97" s="4">
        <f t="shared" si="26"/>
        <v>1</v>
      </c>
      <c r="BH97" s="4">
        <f t="shared" si="27"/>
        <v>16</v>
      </c>
      <c r="BI97" s="1" t="s">
        <v>143</v>
      </c>
      <c r="BJ97">
        <v>1</v>
      </c>
    </row>
    <row r="98" spans="1:62" x14ac:dyDescent="0.25">
      <c r="A98" s="4">
        <v>181</v>
      </c>
      <c r="B98" s="4" t="s">
        <v>60</v>
      </c>
      <c r="C98" s="4" t="s">
        <v>186</v>
      </c>
      <c r="D98" s="4" t="s">
        <v>194</v>
      </c>
      <c r="E98" s="4">
        <v>3</v>
      </c>
      <c r="F98" s="4">
        <v>9</v>
      </c>
      <c r="G98" s="4">
        <v>1</v>
      </c>
      <c r="H98" s="4" t="s">
        <v>190</v>
      </c>
      <c r="I98" s="4">
        <v>38880</v>
      </c>
      <c r="J98" s="4">
        <v>0</v>
      </c>
      <c r="K98" s="4"/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1</v>
      </c>
      <c r="AB98" s="4">
        <v>0</v>
      </c>
      <c r="AC98" s="4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 s="4"/>
      <c r="AL98" s="5">
        <v>1330000</v>
      </c>
      <c r="AM98" s="5">
        <v>1270000</v>
      </c>
      <c r="AN98" s="4"/>
      <c r="AO98" s="4">
        <f t="shared" si="14"/>
        <v>0</v>
      </c>
      <c r="AP98" s="4">
        <f t="shared" si="15"/>
        <v>0</v>
      </c>
      <c r="AQ98" s="4">
        <f t="shared" si="16"/>
        <v>0</v>
      </c>
      <c r="AR98" s="4"/>
      <c r="AS98" s="4"/>
      <c r="AT98" s="4"/>
      <c r="AU98" s="4">
        <v>1</v>
      </c>
      <c r="AV98" s="4">
        <f t="shared" si="17"/>
        <v>1</v>
      </c>
      <c r="AW98" s="4">
        <f t="shared" si="18"/>
        <v>0</v>
      </c>
      <c r="AX98" s="4">
        <f t="shared" si="19"/>
        <v>1</v>
      </c>
      <c r="AY98" s="4"/>
      <c r="AZ98" s="4">
        <v>1</v>
      </c>
      <c r="BA98" s="4">
        <f t="shared" si="20"/>
        <v>15</v>
      </c>
      <c r="BB98" s="4">
        <f t="shared" si="21"/>
        <v>0</v>
      </c>
      <c r="BC98" s="4">
        <f t="shared" si="22"/>
        <v>0</v>
      </c>
      <c r="BD98" s="4">
        <f t="shared" si="23"/>
        <v>1</v>
      </c>
      <c r="BE98" s="4">
        <f t="shared" si="24"/>
        <v>0</v>
      </c>
      <c r="BF98" s="4">
        <f t="shared" si="25"/>
        <v>0</v>
      </c>
      <c r="BG98" s="4">
        <f t="shared" si="26"/>
        <v>1</v>
      </c>
      <c r="BH98" s="4">
        <f t="shared" si="27"/>
        <v>16</v>
      </c>
      <c r="BI98" s="1" t="s">
        <v>143</v>
      </c>
      <c r="BJ98">
        <v>1</v>
      </c>
    </row>
    <row r="99" spans="1:62" x14ac:dyDescent="0.25">
      <c r="A99" s="4">
        <v>182</v>
      </c>
      <c r="B99" s="4" t="s">
        <v>60</v>
      </c>
      <c r="C99" s="4" t="s">
        <v>186</v>
      </c>
      <c r="D99" s="4" t="s">
        <v>195</v>
      </c>
      <c r="E99" s="4">
        <v>3</v>
      </c>
      <c r="F99" s="4">
        <v>3</v>
      </c>
      <c r="G99" s="4">
        <v>2</v>
      </c>
      <c r="H99" s="4" t="s">
        <v>106</v>
      </c>
      <c r="I99" s="4">
        <v>43200</v>
      </c>
      <c r="J99" s="4">
        <v>0</v>
      </c>
      <c r="K99" s="4"/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 s="4"/>
      <c r="AL99" s="5">
        <v>5480000</v>
      </c>
      <c r="AM99" s="5">
        <v>2600000</v>
      </c>
      <c r="AN99" s="4"/>
      <c r="AO99" s="4">
        <f t="shared" si="14"/>
        <v>0</v>
      </c>
      <c r="AP99" s="4">
        <f t="shared" si="15"/>
        <v>0</v>
      </c>
      <c r="AQ99" s="4">
        <f t="shared" si="16"/>
        <v>0</v>
      </c>
      <c r="AR99" s="4"/>
      <c r="AS99" s="4"/>
      <c r="AT99" s="4"/>
      <c r="AU99" s="4">
        <v>1</v>
      </c>
      <c r="AV99" s="4">
        <f t="shared" si="17"/>
        <v>0</v>
      </c>
      <c r="AW99" s="4">
        <f t="shared" si="18"/>
        <v>0</v>
      </c>
      <c r="AX99" s="4">
        <f t="shared" si="19"/>
        <v>1</v>
      </c>
      <c r="AY99" s="4"/>
      <c r="AZ99" s="4"/>
      <c r="BA99" s="4">
        <f t="shared" si="20"/>
        <v>7</v>
      </c>
      <c r="BB99" s="4">
        <f t="shared" si="21"/>
        <v>0</v>
      </c>
      <c r="BC99" s="4">
        <f t="shared" si="22"/>
        <v>0</v>
      </c>
      <c r="BD99" s="4">
        <f t="shared" si="23"/>
        <v>1</v>
      </c>
      <c r="BE99" s="4">
        <f t="shared" si="24"/>
        <v>0</v>
      </c>
      <c r="BF99" s="4">
        <f t="shared" si="25"/>
        <v>0</v>
      </c>
      <c r="BG99" s="4">
        <f t="shared" si="26"/>
        <v>1</v>
      </c>
      <c r="BH99" s="4">
        <f t="shared" si="27"/>
        <v>8</v>
      </c>
      <c r="BI99" s="1" t="s">
        <v>64</v>
      </c>
      <c r="BJ99">
        <v>3</v>
      </c>
    </row>
    <row r="100" spans="1:62" x14ac:dyDescent="0.25">
      <c r="A100" s="4">
        <v>183</v>
      </c>
      <c r="B100" s="4" t="s">
        <v>60</v>
      </c>
      <c r="C100" s="4" t="s">
        <v>186</v>
      </c>
      <c r="D100" s="4" t="s">
        <v>196</v>
      </c>
      <c r="E100" s="4">
        <v>4</v>
      </c>
      <c r="F100" s="4">
        <v>9</v>
      </c>
      <c r="G100" s="4">
        <v>1</v>
      </c>
      <c r="H100" s="4" t="s">
        <v>190</v>
      </c>
      <c r="I100" s="4">
        <v>38880</v>
      </c>
      <c r="J100" s="4">
        <v>0</v>
      </c>
      <c r="K100" s="4"/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1</v>
      </c>
      <c r="AB100" s="4">
        <v>0</v>
      </c>
      <c r="AC100" s="4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 s="4"/>
      <c r="AL100" s="5">
        <v>312000</v>
      </c>
      <c r="AM100" s="5">
        <v>322000</v>
      </c>
      <c r="AN100" s="4"/>
      <c r="AO100" s="4">
        <f t="shared" si="14"/>
        <v>0</v>
      </c>
      <c r="AP100" s="4">
        <f t="shared" si="15"/>
        <v>0</v>
      </c>
      <c r="AQ100" s="4">
        <f t="shared" si="16"/>
        <v>0</v>
      </c>
      <c r="AR100" s="4"/>
      <c r="AS100" s="4"/>
      <c r="AT100" s="4"/>
      <c r="AU100" s="4">
        <v>1</v>
      </c>
      <c r="AV100" s="4">
        <f t="shared" si="17"/>
        <v>1</v>
      </c>
      <c r="AW100" s="4">
        <f t="shared" si="18"/>
        <v>0</v>
      </c>
      <c r="AX100" s="4">
        <f t="shared" si="19"/>
        <v>1</v>
      </c>
      <c r="AY100" s="4"/>
      <c r="AZ100" s="4">
        <v>1</v>
      </c>
      <c r="BA100" s="4">
        <f t="shared" si="20"/>
        <v>15</v>
      </c>
      <c r="BB100" s="4">
        <f t="shared" si="21"/>
        <v>0</v>
      </c>
      <c r="BC100" s="4">
        <f t="shared" si="22"/>
        <v>0</v>
      </c>
      <c r="BD100" s="4">
        <f t="shared" si="23"/>
        <v>1</v>
      </c>
      <c r="BE100" s="4">
        <f t="shared" si="24"/>
        <v>0</v>
      </c>
      <c r="BF100" s="4">
        <f t="shared" si="25"/>
        <v>0</v>
      </c>
      <c r="BG100" s="4">
        <f t="shared" si="26"/>
        <v>1</v>
      </c>
      <c r="BH100" s="4">
        <f t="shared" si="27"/>
        <v>16</v>
      </c>
      <c r="BI100" s="1" t="s">
        <v>64</v>
      </c>
      <c r="BJ100">
        <v>3</v>
      </c>
    </row>
    <row r="101" spans="1:62" x14ac:dyDescent="0.25">
      <c r="A101" s="4">
        <v>184</v>
      </c>
      <c r="B101" s="4" t="s">
        <v>60</v>
      </c>
      <c r="C101" s="4" t="s">
        <v>186</v>
      </c>
      <c r="D101" s="4" t="s">
        <v>197</v>
      </c>
      <c r="E101" s="4">
        <v>4</v>
      </c>
      <c r="F101" s="4">
        <v>9</v>
      </c>
      <c r="G101" s="4">
        <v>1</v>
      </c>
      <c r="H101" s="4" t="s">
        <v>98</v>
      </c>
      <c r="I101" s="4">
        <v>64800</v>
      </c>
      <c r="J101" s="4">
        <v>0</v>
      </c>
      <c r="K101" s="4"/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1</v>
      </c>
      <c r="AB101" s="4">
        <v>0</v>
      </c>
      <c r="AC101" s="4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 s="4"/>
      <c r="AL101" s="5">
        <v>8</v>
      </c>
      <c r="AM101" s="5">
        <v>40600</v>
      </c>
      <c r="AN101" s="4"/>
      <c r="AO101" s="4">
        <f t="shared" si="14"/>
        <v>0</v>
      </c>
      <c r="AP101" s="4">
        <f t="shared" si="15"/>
        <v>0</v>
      </c>
      <c r="AQ101" s="4">
        <f t="shared" si="16"/>
        <v>0</v>
      </c>
      <c r="AR101" s="4"/>
      <c r="AS101" s="4"/>
      <c r="AT101" s="4"/>
      <c r="AU101" s="4">
        <v>1</v>
      </c>
      <c r="AV101" s="4">
        <f t="shared" si="17"/>
        <v>1</v>
      </c>
      <c r="AW101" s="4">
        <f t="shared" si="18"/>
        <v>0</v>
      </c>
      <c r="AX101" s="4">
        <f t="shared" si="19"/>
        <v>1</v>
      </c>
      <c r="AY101" s="4"/>
      <c r="AZ101" s="4">
        <v>1</v>
      </c>
      <c r="BA101" s="4">
        <f t="shared" si="20"/>
        <v>15</v>
      </c>
      <c r="BB101" s="4">
        <f t="shared" si="21"/>
        <v>0</v>
      </c>
      <c r="BC101" s="4">
        <f t="shared" si="22"/>
        <v>1</v>
      </c>
      <c r="BD101" s="4">
        <f t="shared" si="23"/>
        <v>1</v>
      </c>
      <c r="BE101" s="4">
        <f t="shared" si="24"/>
        <v>0</v>
      </c>
      <c r="BF101" s="4">
        <f t="shared" si="25"/>
        <v>0</v>
      </c>
      <c r="BG101" s="4">
        <f t="shared" si="26"/>
        <v>2</v>
      </c>
      <c r="BH101" s="4">
        <f t="shared" si="27"/>
        <v>17</v>
      </c>
      <c r="BI101" s="1" t="s">
        <v>64</v>
      </c>
      <c r="BJ101">
        <v>3</v>
      </c>
    </row>
    <row r="102" spans="1:62" x14ac:dyDescent="0.25">
      <c r="A102" s="4">
        <v>186</v>
      </c>
      <c r="B102" s="4" t="s">
        <v>60</v>
      </c>
      <c r="C102" s="4" t="s">
        <v>186</v>
      </c>
      <c r="D102" s="4" t="s">
        <v>198</v>
      </c>
      <c r="E102" s="4">
        <v>3</v>
      </c>
      <c r="F102" s="4">
        <v>11</v>
      </c>
      <c r="G102" s="4">
        <v>3</v>
      </c>
      <c r="H102" s="4" t="s">
        <v>116</v>
      </c>
      <c r="I102" s="4">
        <v>86400</v>
      </c>
      <c r="J102" s="4">
        <v>200</v>
      </c>
      <c r="K102" s="4"/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1</v>
      </c>
      <c r="AA102" s="4">
        <v>0</v>
      </c>
      <c r="AB102" s="4">
        <v>0</v>
      </c>
      <c r="AC102" s="4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1</v>
      </c>
      <c r="AK102" s="4"/>
      <c r="AL102" s="5">
        <v>406000</v>
      </c>
      <c r="AM102" s="5">
        <v>403000</v>
      </c>
      <c r="AN102" s="4"/>
      <c r="AO102" s="4">
        <f t="shared" si="14"/>
        <v>0</v>
      </c>
      <c r="AP102" s="4">
        <f t="shared" si="15"/>
        <v>0</v>
      </c>
      <c r="AQ102" s="4">
        <f t="shared" si="16"/>
        <v>0</v>
      </c>
      <c r="AR102" s="4"/>
      <c r="AS102" s="4"/>
      <c r="AT102" s="4"/>
      <c r="AU102" s="4">
        <v>1</v>
      </c>
      <c r="AV102" s="4">
        <f t="shared" si="17"/>
        <v>2</v>
      </c>
      <c r="AW102" s="4">
        <f t="shared" si="18"/>
        <v>0</v>
      </c>
      <c r="AX102" s="4">
        <f t="shared" si="19"/>
        <v>1</v>
      </c>
      <c r="AY102" s="4"/>
      <c r="AZ102" s="4"/>
      <c r="BA102" s="4">
        <f t="shared" si="20"/>
        <v>15</v>
      </c>
      <c r="BB102" s="4">
        <f t="shared" si="21"/>
        <v>0</v>
      </c>
      <c r="BC102" s="4">
        <f t="shared" si="22"/>
        <v>0</v>
      </c>
      <c r="BD102" s="4">
        <f t="shared" si="23"/>
        <v>1</v>
      </c>
      <c r="BE102" s="4">
        <f t="shared" si="24"/>
        <v>1</v>
      </c>
      <c r="BF102" s="4">
        <f t="shared" si="25"/>
        <v>1</v>
      </c>
      <c r="BG102" s="4">
        <f t="shared" si="26"/>
        <v>4</v>
      </c>
      <c r="BH102" s="4">
        <f t="shared" si="27"/>
        <v>19</v>
      </c>
      <c r="BI102" s="1" t="s">
        <v>64</v>
      </c>
      <c r="BJ102">
        <v>3</v>
      </c>
    </row>
    <row r="103" spans="1:62" x14ac:dyDescent="0.25">
      <c r="A103" s="4">
        <v>187</v>
      </c>
      <c r="B103" s="4" t="s">
        <v>60</v>
      </c>
      <c r="C103" s="4" t="s">
        <v>186</v>
      </c>
      <c r="D103" s="4" t="s">
        <v>199</v>
      </c>
      <c r="E103" s="4">
        <v>4</v>
      </c>
      <c r="F103" s="4">
        <v>2</v>
      </c>
      <c r="G103" s="4">
        <v>1</v>
      </c>
      <c r="H103" s="4" t="s">
        <v>91</v>
      </c>
      <c r="I103" s="4">
        <v>76320</v>
      </c>
      <c r="J103" s="4">
        <v>200</v>
      </c>
      <c r="K103" s="4"/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1</v>
      </c>
      <c r="AK103" s="4"/>
      <c r="AL103" s="5">
        <v>370000</v>
      </c>
      <c r="AM103" s="5">
        <v>344000</v>
      </c>
      <c r="AN103" s="4"/>
      <c r="AO103" s="4">
        <f t="shared" si="14"/>
        <v>0</v>
      </c>
      <c r="AP103" s="4">
        <f t="shared" si="15"/>
        <v>0</v>
      </c>
      <c r="AQ103" s="4">
        <f t="shared" si="16"/>
        <v>0</v>
      </c>
      <c r="AR103" s="4"/>
      <c r="AS103" s="4"/>
      <c r="AT103" s="4"/>
      <c r="AU103" s="4">
        <v>1</v>
      </c>
      <c r="AV103" s="4">
        <f t="shared" si="17"/>
        <v>2</v>
      </c>
      <c r="AW103" s="4">
        <f t="shared" si="18"/>
        <v>0</v>
      </c>
      <c r="AX103" s="4">
        <f t="shared" si="19"/>
        <v>1</v>
      </c>
      <c r="AY103" s="4"/>
      <c r="AZ103" s="4"/>
      <c r="BA103" s="4">
        <f t="shared" si="20"/>
        <v>15</v>
      </c>
      <c r="BB103" s="4">
        <f t="shared" si="21"/>
        <v>0</v>
      </c>
      <c r="BC103" s="4">
        <f t="shared" si="22"/>
        <v>0</v>
      </c>
      <c r="BD103" s="4">
        <f t="shared" si="23"/>
        <v>1</v>
      </c>
      <c r="BE103" s="4">
        <f t="shared" si="24"/>
        <v>1</v>
      </c>
      <c r="BF103" s="4">
        <f t="shared" si="25"/>
        <v>0</v>
      </c>
      <c r="BG103" s="4">
        <f t="shared" si="26"/>
        <v>2</v>
      </c>
      <c r="BH103" s="4">
        <f t="shared" si="27"/>
        <v>17</v>
      </c>
      <c r="BI103" s="1" t="s">
        <v>64</v>
      </c>
      <c r="BJ103">
        <v>3</v>
      </c>
    </row>
    <row r="104" spans="1:62" x14ac:dyDescent="0.25">
      <c r="A104" s="4">
        <v>188</v>
      </c>
      <c r="B104" s="4" t="s">
        <v>60</v>
      </c>
      <c r="C104" s="4" t="s">
        <v>186</v>
      </c>
      <c r="D104" s="4" t="s">
        <v>200</v>
      </c>
      <c r="E104" s="4">
        <v>3</v>
      </c>
      <c r="F104" s="4">
        <v>8</v>
      </c>
      <c r="G104" s="4">
        <v>3</v>
      </c>
      <c r="H104" s="4" t="s">
        <v>201</v>
      </c>
      <c r="I104" s="4">
        <v>109440</v>
      </c>
      <c r="J104" s="4">
        <v>0</v>
      </c>
      <c r="K104" s="4"/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 s="4"/>
      <c r="AL104" s="5">
        <v>16900</v>
      </c>
      <c r="AM104" s="5">
        <v>16900</v>
      </c>
      <c r="AN104" s="4"/>
      <c r="AO104" s="4">
        <f t="shared" si="14"/>
        <v>0</v>
      </c>
      <c r="AP104" s="4">
        <f t="shared" si="15"/>
        <v>0</v>
      </c>
      <c r="AQ104" s="4">
        <f t="shared" si="16"/>
        <v>0</v>
      </c>
      <c r="AR104" s="4"/>
      <c r="AS104" s="4"/>
      <c r="AT104" s="4"/>
      <c r="AU104" s="4">
        <v>1</v>
      </c>
      <c r="AV104" s="4">
        <f t="shared" si="17"/>
        <v>1</v>
      </c>
      <c r="AW104" s="4">
        <f t="shared" si="18"/>
        <v>0</v>
      </c>
      <c r="AX104" s="4">
        <f t="shared" si="19"/>
        <v>0</v>
      </c>
      <c r="AY104" s="4"/>
      <c r="AZ104" s="4"/>
      <c r="BA104" s="4">
        <f t="shared" si="20"/>
        <v>8</v>
      </c>
      <c r="BB104" s="4">
        <f t="shared" si="21"/>
        <v>0</v>
      </c>
      <c r="BC104" s="4">
        <f t="shared" si="22"/>
        <v>0</v>
      </c>
      <c r="BD104" s="4">
        <f t="shared" si="23"/>
        <v>1</v>
      </c>
      <c r="BE104" s="4">
        <f t="shared" si="24"/>
        <v>0</v>
      </c>
      <c r="BF104" s="4">
        <f t="shared" si="25"/>
        <v>1</v>
      </c>
      <c r="BG104" s="4">
        <f t="shared" si="26"/>
        <v>3</v>
      </c>
      <c r="BH104" s="4">
        <f t="shared" si="27"/>
        <v>11</v>
      </c>
      <c r="BI104" s="1" t="s">
        <v>143</v>
      </c>
      <c r="BJ104">
        <v>1</v>
      </c>
    </row>
    <row r="105" spans="1:62" x14ac:dyDescent="0.25">
      <c r="A105" s="4">
        <v>189</v>
      </c>
      <c r="B105" s="4" t="s">
        <v>60</v>
      </c>
      <c r="C105" s="4" t="s">
        <v>186</v>
      </c>
      <c r="D105" s="4" t="s">
        <v>202</v>
      </c>
      <c r="E105" s="4">
        <v>3</v>
      </c>
      <c r="F105" s="4">
        <v>6</v>
      </c>
      <c r="G105" s="4">
        <v>1</v>
      </c>
      <c r="H105" s="4" t="s">
        <v>139</v>
      </c>
      <c r="I105" s="4">
        <v>10080</v>
      </c>
      <c r="J105" s="4">
        <v>0</v>
      </c>
      <c r="K105" s="4"/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1</v>
      </c>
      <c r="AK105" s="4"/>
      <c r="AL105" s="5">
        <v>276000</v>
      </c>
      <c r="AM105" s="5">
        <v>254000</v>
      </c>
      <c r="AN105" s="4"/>
      <c r="AO105" s="4">
        <f t="shared" si="14"/>
        <v>0</v>
      </c>
      <c r="AP105" s="4">
        <f t="shared" si="15"/>
        <v>0</v>
      </c>
      <c r="AQ105" s="4">
        <f t="shared" si="16"/>
        <v>0</v>
      </c>
      <c r="AR105" s="4"/>
      <c r="AS105" s="4"/>
      <c r="AT105" s="4"/>
      <c r="AU105" s="4">
        <v>1</v>
      </c>
      <c r="AV105" s="4">
        <f t="shared" si="17"/>
        <v>2</v>
      </c>
      <c r="AW105" s="4">
        <f t="shared" si="18"/>
        <v>0</v>
      </c>
      <c r="AX105" s="4">
        <f t="shared" si="19"/>
        <v>0</v>
      </c>
      <c r="AY105" s="4"/>
      <c r="AZ105" s="4"/>
      <c r="BA105" s="4">
        <f t="shared" si="20"/>
        <v>12</v>
      </c>
      <c r="BB105" s="4">
        <f t="shared" si="21"/>
        <v>0</v>
      </c>
      <c r="BC105" s="4">
        <f t="shared" si="22"/>
        <v>0</v>
      </c>
      <c r="BD105" s="4">
        <f t="shared" si="23"/>
        <v>1</v>
      </c>
      <c r="BE105" s="4">
        <f t="shared" si="24"/>
        <v>0</v>
      </c>
      <c r="BF105" s="4">
        <f t="shared" si="25"/>
        <v>0</v>
      </c>
      <c r="BG105" s="4">
        <f t="shared" si="26"/>
        <v>1</v>
      </c>
      <c r="BH105" s="4">
        <f t="shared" si="27"/>
        <v>13</v>
      </c>
      <c r="BI105" s="1" t="s">
        <v>64</v>
      </c>
      <c r="BJ105">
        <v>3</v>
      </c>
    </row>
    <row r="106" spans="1:62" x14ac:dyDescent="0.25">
      <c r="A106" s="4">
        <v>193</v>
      </c>
      <c r="B106" s="4" t="s">
        <v>60</v>
      </c>
      <c r="C106" s="4" t="s">
        <v>203</v>
      </c>
      <c r="D106" s="4" t="s">
        <v>204</v>
      </c>
      <c r="E106" s="4">
        <v>3</v>
      </c>
      <c r="F106" s="4">
        <v>16</v>
      </c>
      <c r="G106" s="4">
        <v>10</v>
      </c>
      <c r="H106" s="4" t="s">
        <v>205</v>
      </c>
      <c r="I106" s="4">
        <v>122400</v>
      </c>
      <c r="J106" s="4">
        <v>0</v>
      </c>
      <c r="K106" s="4"/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 s="4"/>
      <c r="AL106" s="5">
        <v>32000</v>
      </c>
      <c r="AM106" s="5">
        <v>63900</v>
      </c>
      <c r="AN106" s="4"/>
      <c r="AO106" s="4">
        <f t="shared" si="14"/>
        <v>0</v>
      </c>
      <c r="AP106" s="4">
        <f t="shared" si="15"/>
        <v>0</v>
      </c>
      <c r="AQ106" s="4">
        <f t="shared" si="16"/>
        <v>0</v>
      </c>
      <c r="AR106" s="4">
        <v>1</v>
      </c>
      <c r="AS106" s="4"/>
      <c r="AT106" s="4"/>
      <c r="AU106" s="4"/>
      <c r="AV106" s="4">
        <f t="shared" si="17"/>
        <v>0</v>
      </c>
      <c r="AW106" s="4">
        <f t="shared" si="18"/>
        <v>0</v>
      </c>
      <c r="AX106" s="4">
        <f t="shared" si="19"/>
        <v>0</v>
      </c>
      <c r="AY106" s="4"/>
      <c r="AZ106" s="4"/>
      <c r="BA106" s="4">
        <f t="shared" si="20"/>
        <v>4</v>
      </c>
      <c r="BB106" s="4">
        <f t="shared" si="21"/>
        <v>0</v>
      </c>
      <c r="BC106" s="4">
        <f t="shared" si="22"/>
        <v>1</v>
      </c>
      <c r="BD106" s="4">
        <f t="shared" si="23"/>
        <v>1</v>
      </c>
      <c r="BE106" s="4">
        <f t="shared" si="24"/>
        <v>0</v>
      </c>
      <c r="BF106" s="4">
        <f t="shared" si="25"/>
        <v>1</v>
      </c>
      <c r="BG106" s="4">
        <f t="shared" si="26"/>
        <v>4</v>
      </c>
      <c r="BH106" s="4">
        <f t="shared" si="27"/>
        <v>8</v>
      </c>
      <c r="BI106" s="1" t="s">
        <v>99</v>
      </c>
    </row>
    <row r="107" spans="1:62" x14ac:dyDescent="0.25">
      <c r="A107" s="4">
        <v>194</v>
      </c>
      <c r="B107" s="4" t="s">
        <v>60</v>
      </c>
      <c r="C107" s="4" t="s">
        <v>203</v>
      </c>
      <c r="D107" s="4" t="s">
        <v>206</v>
      </c>
      <c r="E107" s="4">
        <v>3</v>
      </c>
      <c r="F107" s="4">
        <v>6</v>
      </c>
      <c r="G107" s="4">
        <v>4</v>
      </c>
      <c r="H107" s="4" t="s">
        <v>116</v>
      </c>
      <c r="I107" s="4">
        <v>86400</v>
      </c>
      <c r="J107" s="4">
        <v>100000</v>
      </c>
      <c r="K107" s="4"/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 s="4"/>
      <c r="AL107" s="5">
        <v>6870000</v>
      </c>
      <c r="AM107" s="5">
        <v>6180000</v>
      </c>
      <c r="AN107" s="4"/>
      <c r="AO107" s="4">
        <f t="shared" si="14"/>
        <v>0</v>
      </c>
      <c r="AP107" s="4">
        <f t="shared" si="15"/>
        <v>0</v>
      </c>
      <c r="AQ107" s="4">
        <f t="shared" si="16"/>
        <v>0</v>
      </c>
      <c r="AR107" s="4">
        <v>1</v>
      </c>
      <c r="AS107" s="4"/>
      <c r="AT107" s="4"/>
      <c r="AU107" s="4"/>
      <c r="AV107" s="4">
        <f t="shared" si="17"/>
        <v>0</v>
      </c>
      <c r="AW107" s="4">
        <f t="shared" si="18"/>
        <v>0</v>
      </c>
      <c r="AX107" s="4">
        <f t="shared" si="19"/>
        <v>0</v>
      </c>
      <c r="AY107" s="4"/>
      <c r="AZ107" s="4"/>
      <c r="BA107" s="4">
        <f t="shared" si="20"/>
        <v>4</v>
      </c>
      <c r="BB107" s="4">
        <f t="shared" si="21"/>
        <v>1</v>
      </c>
      <c r="BC107" s="4">
        <f t="shared" si="22"/>
        <v>0</v>
      </c>
      <c r="BD107" s="4">
        <f t="shared" si="23"/>
        <v>1</v>
      </c>
      <c r="BE107" s="4">
        <f t="shared" si="24"/>
        <v>0</v>
      </c>
      <c r="BF107" s="4">
        <f t="shared" si="25"/>
        <v>1</v>
      </c>
      <c r="BG107" s="4">
        <f t="shared" si="26"/>
        <v>4</v>
      </c>
      <c r="BH107" s="4">
        <f t="shared" si="27"/>
        <v>8</v>
      </c>
      <c r="BI107" s="1" t="s">
        <v>99</v>
      </c>
    </row>
    <row r="108" spans="1:62" x14ac:dyDescent="0.25">
      <c r="A108" s="4">
        <v>291</v>
      </c>
      <c r="B108" s="4" t="s">
        <v>207</v>
      </c>
      <c r="C108" s="4" t="s">
        <v>208</v>
      </c>
      <c r="D108" s="4" t="s">
        <v>209</v>
      </c>
      <c r="E108" s="4">
        <v>2</v>
      </c>
      <c r="F108" s="4">
        <v>7</v>
      </c>
      <c r="G108" s="4">
        <v>3</v>
      </c>
      <c r="H108" s="4" t="s">
        <v>160</v>
      </c>
      <c r="I108" s="4">
        <v>2880</v>
      </c>
      <c r="J108" s="4">
        <v>0</v>
      </c>
      <c r="K108" s="4"/>
      <c r="L108" s="4">
        <v>1</v>
      </c>
      <c r="M108" s="4">
        <v>1</v>
      </c>
      <c r="N108" s="4">
        <v>0</v>
      </c>
      <c r="O108" s="4">
        <v>1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 s="4"/>
      <c r="AL108" s="5">
        <v>37700</v>
      </c>
      <c r="AM108" s="5">
        <v>37700</v>
      </c>
      <c r="AN108" s="4"/>
      <c r="AO108" s="4">
        <f t="shared" si="14"/>
        <v>3</v>
      </c>
      <c r="AP108" s="4">
        <f t="shared" si="15"/>
        <v>0</v>
      </c>
      <c r="AQ108" s="4">
        <f t="shared" si="16"/>
        <v>0</v>
      </c>
      <c r="AR108" s="4"/>
      <c r="AS108" s="4"/>
      <c r="AT108" s="4"/>
      <c r="AU108" s="4"/>
      <c r="AV108" s="4">
        <f t="shared" si="17"/>
        <v>0</v>
      </c>
      <c r="AW108" s="4">
        <f t="shared" si="18"/>
        <v>0</v>
      </c>
      <c r="AX108" s="4">
        <f t="shared" si="19"/>
        <v>0</v>
      </c>
      <c r="AY108" s="4"/>
      <c r="AZ108" s="4"/>
      <c r="BA108" s="4">
        <f t="shared" si="20"/>
        <v>12</v>
      </c>
      <c r="BB108" s="4">
        <f t="shared" si="21"/>
        <v>0</v>
      </c>
      <c r="BC108" s="4">
        <f t="shared" si="22"/>
        <v>0</v>
      </c>
      <c r="BD108" s="4">
        <f t="shared" si="23"/>
        <v>1</v>
      </c>
      <c r="BE108" s="4">
        <f t="shared" si="24"/>
        <v>0</v>
      </c>
      <c r="BF108" s="4">
        <f t="shared" si="25"/>
        <v>1</v>
      </c>
      <c r="BG108" s="4">
        <f t="shared" si="26"/>
        <v>3</v>
      </c>
      <c r="BH108" s="4">
        <f t="shared" si="27"/>
        <v>15</v>
      </c>
      <c r="BI108" s="1" t="s">
        <v>99</v>
      </c>
    </row>
    <row r="109" spans="1:62" x14ac:dyDescent="0.25">
      <c r="A109" s="4">
        <v>299</v>
      </c>
      <c r="B109" s="4" t="s">
        <v>207</v>
      </c>
      <c r="C109" s="4" t="s">
        <v>208</v>
      </c>
      <c r="D109" s="4" t="s">
        <v>210</v>
      </c>
      <c r="E109" s="4">
        <v>2</v>
      </c>
      <c r="F109" s="4">
        <v>4</v>
      </c>
      <c r="G109" s="4">
        <v>3</v>
      </c>
      <c r="H109" s="4" t="s">
        <v>160</v>
      </c>
      <c r="I109" s="4">
        <v>2880</v>
      </c>
      <c r="J109" s="4">
        <v>0</v>
      </c>
      <c r="K109" s="4"/>
      <c r="L109" s="4">
        <v>0</v>
      </c>
      <c r="M109" s="4">
        <v>1</v>
      </c>
      <c r="N109" s="4">
        <v>0</v>
      </c>
      <c r="O109" s="4">
        <v>1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 s="4"/>
      <c r="AL109" s="5">
        <v>84400</v>
      </c>
      <c r="AM109" s="5">
        <v>84400</v>
      </c>
      <c r="AN109" s="4"/>
      <c r="AO109" s="4">
        <f t="shared" si="14"/>
        <v>2</v>
      </c>
      <c r="AP109" s="4">
        <f t="shared" si="15"/>
        <v>0</v>
      </c>
      <c r="AQ109" s="4">
        <f t="shared" si="16"/>
        <v>0</v>
      </c>
      <c r="AR109" s="4"/>
      <c r="AS109" s="4"/>
      <c r="AT109" s="4"/>
      <c r="AU109" s="4"/>
      <c r="AV109" s="4">
        <f t="shared" si="17"/>
        <v>0</v>
      </c>
      <c r="AW109" s="4">
        <f t="shared" si="18"/>
        <v>0</v>
      </c>
      <c r="AX109" s="4">
        <f t="shared" si="19"/>
        <v>0</v>
      </c>
      <c r="AY109" s="4"/>
      <c r="AZ109" s="4"/>
      <c r="BA109" s="4">
        <f t="shared" si="20"/>
        <v>8</v>
      </c>
      <c r="BB109" s="4">
        <f t="shared" si="21"/>
        <v>0</v>
      </c>
      <c r="BC109" s="4">
        <f t="shared" si="22"/>
        <v>0</v>
      </c>
      <c r="BD109" s="4">
        <f t="shared" si="23"/>
        <v>1</v>
      </c>
      <c r="BE109" s="4">
        <f t="shared" si="24"/>
        <v>0</v>
      </c>
      <c r="BF109" s="4">
        <f t="shared" si="25"/>
        <v>1</v>
      </c>
      <c r="BG109" s="4">
        <f t="shared" si="26"/>
        <v>3</v>
      </c>
      <c r="BH109" s="4">
        <f t="shared" si="27"/>
        <v>11</v>
      </c>
      <c r="BI109" s="1" t="s">
        <v>99</v>
      </c>
    </row>
    <row r="110" spans="1:62" x14ac:dyDescent="0.25">
      <c r="A110" s="4">
        <v>304</v>
      </c>
      <c r="B110" s="4" t="s">
        <v>207</v>
      </c>
      <c r="C110" s="4" t="s">
        <v>211</v>
      </c>
      <c r="D110" s="4" t="s">
        <v>212</v>
      </c>
      <c r="E110" s="4">
        <v>6</v>
      </c>
      <c r="F110" s="4">
        <v>4</v>
      </c>
      <c r="G110" s="4">
        <v>3</v>
      </c>
      <c r="H110" s="4" t="s">
        <v>213</v>
      </c>
      <c r="I110" s="4">
        <v>57600</v>
      </c>
      <c r="J110" s="4">
        <v>250</v>
      </c>
      <c r="K110" s="4"/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1</v>
      </c>
      <c r="Y110" s="4">
        <v>0</v>
      </c>
      <c r="Z110" s="4">
        <v>1</v>
      </c>
      <c r="AA110" s="4">
        <v>0</v>
      </c>
      <c r="AB110" s="4">
        <v>0</v>
      </c>
      <c r="AC110" s="4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 s="4"/>
      <c r="AL110" s="5">
        <v>36900</v>
      </c>
      <c r="AM110" s="5">
        <v>38500</v>
      </c>
      <c r="AN110" s="4"/>
      <c r="AO110" s="4">
        <f t="shared" si="14"/>
        <v>0</v>
      </c>
      <c r="AP110" s="4">
        <f t="shared" si="15"/>
        <v>0</v>
      </c>
      <c r="AQ110" s="4">
        <f t="shared" si="16"/>
        <v>0</v>
      </c>
      <c r="AR110" s="4"/>
      <c r="AS110" s="4"/>
      <c r="AT110" s="4"/>
      <c r="AU110" s="4"/>
      <c r="AV110" s="4">
        <f t="shared" si="17"/>
        <v>0</v>
      </c>
      <c r="AW110" s="4">
        <f t="shared" si="18"/>
        <v>0</v>
      </c>
      <c r="AX110" s="4">
        <f t="shared" si="19"/>
        <v>2</v>
      </c>
      <c r="AY110" s="4"/>
      <c r="AZ110" s="4"/>
      <c r="BA110" s="4">
        <f t="shared" si="20"/>
        <v>6</v>
      </c>
      <c r="BB110" s="4">
        <f t="shared" si="21"/>
        <v>0</v>
      </c>
      <c r="BC110" s="4">
        <f t="shared" si="22"/>
        <v>0</v>
      </c>
      <c r="BD110" s="4">
        <f t="shared" si="23"/>
        <v>1</v>
      </c>
      <c r="BE110" s="4">
        <f t="shared" si="24"/>
        <v>1</v>
      </c>
      <c r="BF110" s="4">
        <f t="shared" si="25"/>
        <v>1</v>
      </c>
      <c r="BG110" s="4">
        <f t="shared" si="26"/>
        <v>4</v>
      </c>
      <c r="BH110" s="4">
        <f t="shared" si="27"/>
        <v>10</v>
      </c>
      <c r="BI110" s="1" t="s">
        <v>64</v>
      </c>
      <c r="BJ110">
        <v>3</v>
      </c>
    </row>
    <row r="111" spans="1:62" x14ac:dyDescent="0.25">
      <c r="A111" s="4">
        <v>305</v>
      </c>
      <c r="B111" s="4" t="s">
        <v>207</v>
      </c>
      <c r="C111" s="4" t="s">
        <v>211</v>
      </c>
      <c r="D111" s="4" t="s">
        <v>214</v>
      </c>
      <c r="E111" s="4">
        <v>6</v>
      </c>
      <c r="F111" s="4">
        <v>4</v>
      </c>
      <c r="G111" s="4">
        <v>4</v>
      </c>
      <c r="H111" s="4" t="s">
        <v>213</v>
      </c>
      <c r="I111" s="4">
        <v>57600</v>
      </c>
      <c r="J111" s="4">
        <v>250</v>
      </c>
      <c r="K111" s="4"/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1</v>
      </c>
      <c r="Y111" s="4">
        <v>0</v>
      </c>
      <c r="Z111" s="4">
        <v>1</v>
      </c>
      <c r="AA111" s="4">
        <v>0</v>
      </c>
      <c r="AB111" s="4">
        <v>0</v>
      </c>
      <c r="AC111" s="4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 s="4"/>
      <c r="AL111" s="5">
        <v>10500</v>
      </c>
      <c r="AM111" s="5">
        <v>4510</v>
      </c>
      <c r="AN111" s="4"/>
      <c r="AO111" s="4">
        <f t="shared" si="14"/>
        <v>0</v>
      </c>
      <c r="AP111" s="4">
        <f t="shared" si="15"/>
        <v>0</v>
      </c>
      <c r="AQ111" s="4">
        <f t="shared" si="16"/>
        <v>0</v>
      </c>
      <c r="AR111" s="4"/>
      <c r="AS111" s="4"/>
      <c r="AT111" s="4"/>
      <c r="AU111" s="4"/>
      <c r="AV111" s="4">
        <f t="shared" si="17"/>
        <v>0</v>
      </c>
      <c r="AW111" s="4">
        <f t="shared" si="18"/>
        <v>0</v>
      </c>
      <c r="AX111" s="4">
        <f t="shared" si="19"/>
        <v>2</v>
      </c>
      <c r="AY111" s="4"/>
      <c r="AZ111" s="4"/>
      <c r="BA111" s="4">
        <f t="shared" si="20"/>
        <v>6</v>
      </c>
      <c r="BB111" s="4">
        <f t="shared" si="21"/>
        <v>0</v>
      </c>
      <c r="BC111" s="4">
        <f t="shared" si="22"/>
        <v>0</v>
      </c>
      <c r="BD111" s="4">
        <f t="shared" si="23"/>
        <v>1</v>
      </c>
      <c r="BE111" s="4">
        <f t="shared" si="24"/>
        <v>1</v>
      </c>
      <c r="BF111" s="4">
        <f t="shared" si="25"/>
        <v>1</v>
      </c>
      <c r="BG111" s="4">
        <f t="shared" si="26"/>
        <v>4</v>
      </c>
      <c r="BH111" s="4">
        <f t="shared" si="27"/>
        <v>10</v>
      </c>
      <c r="BI111" s="1" t="s">
        <v>64</v>
      </c>
      <c r="BJ111">
        <v>3</v>
      </c>
    </row>
    <row r="112" spans="1:62" x14ac:dyDescent="0.25">
      <c r="A112" s="4">
        <v>306</v>
      </c>
      <c r="B112" s="4" t="s">
        <v>207</v>
      </c>
      <c r="C112" s="4" t="s">
        <v>211</v>
      </c>
      <c r="D112" s="4" t="s">
        <v>215</v>
      </c>
      <c r="E112" s="4">
        <v>6</v>
      </c>
      <c r="F112" s="4">
        <v>4</v>
      </c>
      <c r="G112" s="4">
        <v>4</v>
      </c>
      <c r="H112" s="4" t="s">
        <v>213</v>
      </c>
      <c r="I112" s="4">
        <v>57600</v>
      </c>
      <c r="J112" s="4">
        <v>250</v>
      </c>
      <c r="K112" s="4"/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1</v>
      </c>
      <c r="Y112" s="4">
        <v>0</v>
      </c>
      <c r="Z112" s="4">
        <v>1</v>
      </c>
      <c r="AA112" s="4">
        <v>0</v>
      </c>
      <c r="AB112" s="4">
        <v>0</v>
      </c>
      <c r="AC112" s="4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 s="4"/>
      <c r="AL112" s="5">
        <v>7410</v>
      </c>
      <c r="AM112" s="5">
        <v>4280</v>
      </c>
      <c r="AN112" s="4"/>
      <c r="AO112" s="4">
        <f t="shared" si="14"/>
        <v>0</v>
      </c>
      <c r="AP112" s="4">
        <f t="shared" si="15"/>
        <v>0</v>
      </c>
      <c r="AQ112" s="4">
        <f t="shared" si="16"/>
        <v>0</v>
      </c>
      <c r="AR112" s="4"/>
      <c r="AS112" s="4"/>
      <c r="AT112" s="4"/>
      <c r="AU112" s="4"/>
      <c r="AV112" s="4">
        <f t="shared" si="17"/>
        <v>0</v>
      </c>
      <c r="AW112" s="4">
        <f t="shared" si="18"/>
        <v>0</v>
      </c>
      <c r="AX112" s="4">
        <f t="shared" si="19"/>
        <v>2</v>
      </c>
      <c r="AY112" s="4"/>
      <c r="AZ112" s="4"/>
      <c r="BA112" s="4">
        <f t="shared" si="20"/>
        <v>6</v>
      </c>
      <c r="BB112" s="4">
        <f t="shared" si="21"/>
        <v>0</v>
      </c>
      <c r="BC112" s="4">
        <f t="shared" si="22"/>
        <v>0</v>
      </c>
      <c r="BD112" s="4">
        <f t="shared" si="23"/>
        <v>1</v>
      </c>
      <c r="BE112" s="4">
        <f t="shared" si="24"/>
        <v>1</v>
      </c>
      <c r="BF112" s="4">
        <f t="shared" si="25"/>
        <v>1</v>
      </c>
      <c r="BG112" s="4">
        <f t="shared" si="26"/>
        <v>4</v>
      </c>
      <c r="BH112" s="4">
        <f t="shared" si="27"/>
        <v>10</v>
      </c>
      <c r="BI112" s="1" t="s">
        <v>64</v>
      </c>
      <c r="BJ112">
        <v>3</v>
      </c>
    </row>
    <row r="113" spans="1:62" x14ac:dyDescent="0.25">
      <c r="A113" s="4">
        <v>312</v>
      </c>
      <c r="B113" s="4" t="s">
        <v>207</v>
      </c>
      <c r="C113" s="4" t="s">
        <v>211</v>
      </c>
      <c r="D113" s="4" t="s">
        <v>216</v>
      </c>
      <c r="E113" s="4">
        <v>6</v>
      </c>
      <c r="F113" s="4">
        <v>4</v>
      </c>
      <c r="G113" s="4">
        <v>4</v>
      </c>
      <c r="H113" s="4" t="s">
        <v>213</v>
      </c>
      <c r="I113" s="4">
        <v>57600</v>
      </c>
      <c r="J113" s="4">
        <v>250</v>
      </c>
      <c r="K113" s="4"/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1</v>
      </c>
      <c r="Y113" s="4">
        <v>0</v>
      </c>
      <c r="Z113" s="4">
        <v>1</v>
      </c>
      <c r="AA113" s="4">
        <v>0</v>
      </c>
      <c r="AB113" s="4">
        <v>0</v>
      </c>
      <c r="AC113" s="4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 s="4"/>
      <c r="AL113" s="5">
        <v>38600</v>
      </c>
      <c r="AM113" s="5">
        <v>37500</v>
      </c>
      <c r="AN113" s="4"/>
      <c r="AO113" s="4">
        <f t="shared" si="14"/>
        <v>0</v>
      </c>
      <c r="AP113" s="4">
        <f t="shared" si="15"/>
        <v>0</v>
      </c>
      <c r="AQ113" s="4">
        <f t="shared" si="16"/>
        <v>0</v>
      </c>
      <c r="AR113" s="4"/>
      <c r="AS113" s="4"/>
      <c r="AT113" s="4"/>
      <c r="AU113" s="4"/>
      <c r="AV113" s="4">
        <f t="shared" si="17"/>
        <v>0</v>
      </c>
      <c r="AW113" s="4">
        <f t="shared" si="18"/>
        <v>0</v>
      </c>
      <c r="AX113" s="4">
        <f t="shared" si="19"/>
        <v>2</v>
      </c>
      <c r="AY113" s="4"/>
      <c r="AZ113" s="4"/>
      <c r="BA113" s="4">
        <f t="shared" si="20"/>
        <v>6</v>
      </c>
      <c r="BB113" s="4">
        <f t="shared" si="21"/>
        <v>0</v>
      </c>
      <c r="BC113" s="4">
        <f t="shared" si="22"/>
        <v>0</v>
      </c>
      <c r="BD113" s="4">
        <f t="shared" si="23"/>
        <v>1</v>
      </c>
      <c r="BE113" s="4">
        <f t="shared" si="24"/>
        <v>1</v>
      </c>
      <c r="BF113" s="4">
        <f t="shared" si="25"/>
        <v>1</v>
      </c>
      <c r="BG113" s="4">
        <f t="shared" si="26"/>
        <v>4</v>
      </c>
      <c r="BH113" s="4">
        <f t="shared" si="27"/>
        <v>10</v>
      </c>
      <c r="BI113" s="1" t="s">
        <v>64</v>
      </c>
      <c r="BJ113">
        <v>3</v>
      </c>
    </row>
    <row r="114" spans="1:62" x14ac:dyDescent="0.25">
      <c r="A114" s="4">
        <v>313</v>
      </c>
      <c r="B114" s="4" t="s">
        <v>207</v>
      </c>
      <c r="C114" s="4" t="s">
        <v>211</v>
      </c>
      <c r="D114" s="4" t="s">
        <v>217</v>
      </c>
      <c r="E114" s="4">
        <v>6</v>
      </c>
      <c r="F114" s="4">
        <v>4</v>
      </c>
      <c r="G114" s="4">
        <v>4</v>
      </c>
      <c r="H114" s="4" t="s">
        <v>213</v>
      </c>
      <c r="I114" s="4">
        <v>57600</v>
      </c>
      <c r="J114" s="4">
        <v>250</v>
      </c>
      <c r="K114" s="4"/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1</v>
      </c>
      <c r="Y114" s="4">
        <v>0</v>
      </c>
      <c r="Z114" s="4">
        <v>1</v>
      </c>
      <c r="AA114" s="4">
        <v>0</v>
      </c>
      <c r="AB114" s="4">
        <v>0</v>
      </c>
      <c r="AC114" s="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 s="4"/>
      <c r="AL114" s="5">
        <v>4800</v>
      </c>
      <c r="AM114" s="5">
        <v>2410</v>
      </c>
      <c r="AN114" s="4"/>
      <c r="AO114" s="4">
        <f t="shared" si="14"/>
        <v>0</v>
      </c>
      <c r="AP114" s="4">
        <f t="shared" si="15"/>
        <v>0</v>
      </c>
      <c r="AQ114" s="4">
        <f t="shared" si="16"/>
        <v>0</v>
      </c>
      <c r="AR114" s="4"/>
      <c r="AS114" s="4"/>
      <c r="AT114" s="4"/>
      <c r="AU114" s="4"/>
      <c r="AV114" s="4">
        <f t="shared" si="17"/>
        <v>0</v>
      </c>
      <c r="AW114" s="4">
        <f t="shared" si="18"/>
        <v>0</v>
      </c>
      <c r="AX114" s="4">
        <f t="shared" si="19"/>
        <v>2</v>
      </c>
      <c r="AY114" s="4"/>
      <c r="AZ114" s="4"/>
      <c r="BA114" s="4">
        <f t="shared" si="20"/>
        <v>6</v>
      </c>
      <c r="BB114" s="4">
        <f t="shared" si="21"/>
        <v>0</v>
      </c>
      <c r="BC114" s="4">
        <f t="shared" si="22"/>
        <v>0</v>
      </c>
      <c r="BD114" s="4">
        <f t="shared" si="23"/>
        <v>1</v>
      </c>
      <c r="BE114" s="4">
        <f t="shared" si="24"/>
        <v>1</v>
      </c>
      <c r="BF114" s="4">
        <f t="shared" si="25"/>
        <v>1</v>
      </c>
      <c r="BG114" s="4">
        <f t="shared" si="26"/>
        <v>4</v>
      </c>
      <c r="BH114" s="4">
        <f t="shared" si="27"/>
        <v>10</v>
      </c>
      <c r="BI114" s="1" t="s">
        <v>64</v>
      </c>
      <c r="BJ114">
        <v>3</v>
      </c>
    </row>
    <row r="115" spans="1:62" x14ac:dyDescent="0.25">
      <c r="A115" s="4">
        <v>314</v>
      </c>
      <c r="B115" s="4" t="s">
        <v>207</v>
      </c>
      <c r="C115" s="4" t="s">
        <v>211</v>
      </c>
      <c r="D115" s="4" t="s">
        <v>218</v>
      </c>
      <c r="E115" s="4">
        <v>6</v>
      </c>
      <c r="F115" s="4">
        <v>4</v>
      </c>
      <c r="G115" s="4">
        <v>4</v>
      </c>
      <c r="H115" s="4" t="s">
        <v>213</v>
      </c>
      <c r="I115" s="4">
        <v>57600</v>
      </c>
      <c r="J115" s="4">
        <v>250</v>
      </c>
      <c r="K115" s="4"/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1</v>
      </c>
      <c r="Y115" s="4">
        <v>0</v>
      </c>
      <c r="Z115" s="4">
        <v>1</v>
      </c>
      <c r="AA115" s="4">
        <v>0</v>
      </c>
      <c r="AB115" s="4">
        <v>0</v>
      </c>
      <c r="AC115" s="4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 s="4"/>
      <c r="AL115" s="5">
        <v>5710</v>
      </c>
      <c r="AM115" s="5">
        <v>5000</v>
      </c>
      <c r="AN115" s="4"/>
      <c r="AO115" s="4">
        <f t="shared" si="14"/>
        <v>0</v>
      </c>
      <c r="AP115" s="4">
        <f t="shared" si="15"/>
        <v>0</v>
      </c>
      <c r="AQ115" s="4">
        <f t="shared" si="16"/>
        <v>0</v>
      </c>
      <c r="AR115" s="4"/>
      <c r="AS115" s="4"/>
      <c r="AT115" s="4"/>
      <c r="AU115" s="4"/>
      <c r="AV115" s="4">
        <f t="shared" si="17"/>
        <v>0</v>
      </c>
      <c r="AW115" s="4">
        <f t="shared" si="18"/>
        <v>0</v>
      </c>
      <c r="AX115" s="4">
        <f t="shared" si="19"/>
        <v>2</v>
      </c>
      <c r="AY115" s="4"/>
      <c r="AZ115" s="4"/>
      <c r="BA115" s="4">
        <f t="shared" si="20"/>
        <v>6</v>
      </c>
      <c r="BB115" s="4">
        <f t="shared" si="21"/>
        <v>0</v>
      </c>
      <c r="BC115" s="4">
        <f t="shared" si="22"/>
        <v>0</v>
      </c>
      <c r="BD115" s="4">
        <f t="shared" si="23"/>
        <v>1</v>
      </c>
      <c r="BE115" s="4">
        <f t="shared" si="24"/>
        <v>1</v>
      </c>
      <c r="BF115" s="4">
        <f t="shared" si="25"/>
        <v>1</v>
      </c>
      <c r="BG115" s="4">
        <f t="shared" si="26"/>
        <v>4</v>
      </c>
      <c r="BH115" s="4">
        <f t="shared" si="27"/>
        <v>10</v>
      </c>
      <c r="BI115" s="1" t="s">
        <v>64</v>
      </c>
      <c r="BJ115">
        <v>3</v>
      </c>
    </row>
    <row r="116" spans="1:62" x14ac:dyDescent="0.25">
      <c r="A116" s="4">
        <v>315</v>
      </c>
      <c r="B116" s="4" t="s">
        <v>207</v>
      </c>
      <c r="C116" s="4" t="s">
        <v>211</v>
      </c>
      <c r="D116" s="4" t="s">
        <v>219</v>
      </c>
      <c r="E116" s="4">
        <v>6</v>
      </c>
      <c r="F116" s="4">
        <v>4</v>
      </c>
      <c r="G116" s="4">
        <v>4</v>
      </c>
      <c r="H116" s="4" t="s">
        <v>213</v>
      </c>
      <c r="I116" s="4">
        <v>57600</v>
      </c>
      <c r="J116" s="4">
        <v>250</v>
      </c>
      <c r="K116" s="4"/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1</v>
      </c>
      <c r="Y116" s="4">
        <v>0</v>
      </c>
      <c r="Z116" s="4">
        <v>1</v>
      </c>
      <c r="AA116" s="4">
        <v>0</v>
      </c>
      <c r="AB116" s="4">
        <v>0</v>
      </c>
      <c r="AC116" s="4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s="4"/>
      <c r="AL116" s="5">
        <v>42100</v>
      </c>
      <c r="AM116" s="5">
        <v>87200</v>
      </c>
      <c r="AN116" s="4"/>
      <c r="AO116" s="4">
        <f t="shared" si="14"/>
        <v>0</v>
      </c>
      <c r="AP116" s="4">
        <f t="shared" si="15"/>
        <v>0</v>
      </c>
      <c r="AQ116" s="4">
        <f t="shared" si="16"/>
        <v>0</v>
      </c>
      <c r="AR116" s="4"/>
      <c r="AS116" s="4"/>
      <c r="AT116" s="4"/>
      <c r="AU116" s="4"/>
      <c r="AV116" s="4">
        <f t="shared" si="17"/>
        <v>0</v>
      </c>
      <c r="AW116" s="4">
        <f t="shared" si="18"/>
        <v>0</v>
      </c>
      <c r="AX116" s="4">
        <f t="shared" si="19"/>
        <v>2</v>
      </c>
      <c r="AY116" s="4"/>
      <c r="AZ116" s="4"/>
      <c r="BA116" s="4">
        <f t="shared" si="20"/>
        <v>6</v>
      </c>
      <c r="BB116" s="4">
        <f t="shared" si="21"/>
        <v>0</v>
      </c>
      <c r="BC116" s="4">
        <f t="shared" si="22"/>
        <v>1</v>
      </c>
      <c r="BD116" s="4">
        <f t="shared" si="23"/>
        <v>1</v>
      </c>
      <c r="BE116" s="4">
        <f t="shared" si="24"/>
        <v>1</v>
      </c>
      <c r="BF116" s="4">
        <f t="shared" si="25"/>
        <v>1</v>
      </c>
      <c r="BG116" s="4">
        <f t="shared" si="26"/>
        <v>5</v>
      </c>
      <c r="BH116" s="4">
        <f t="shared" si="27"/>
        <v>11</v>
      </c>
      <c r="BI116" s="1" t="s">
        <v>64</v>
      </c>
      <c r="BJ116">
        <v>3</v>
      </c>
    </row>
    <row r="117" spans="1:62" x14ac:dyDescent="0.25">
      <c r="A117" s="4">
        <v>316</v>
      </c>
      <c r="B117" s="4" t="s">
        <v>207</v>
      </c>
      <c r="C117" s="4" t="s">
        <v>211</v>
      </c>
      <c r="D117" s="4" t="s">
        <v>220</v>
      </c>
      <c r="E117" s="4">
        <v>6</v>
      </c>
      <c r="F117" s="4">
        <v>4</v>
      </c>
      <c r="G117" s="4">
        <v>4</v>
      </c>
      <c r="H117" s="4" t="s">
        <v>213</v>
      </c>
      <c r="I117" s="4">
        <v>57600</v>
      </c>
      <c r="J117" s="4">
        <v>250</v>
      </c>
      <c r="K117" s="4"/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1</v>
      </c>
      <c r="Y117" s="4">
        <v>0</v>
      </c>
      <c r="Z117" s="4">
        <v>1</v>
      </c>
      <c r="AA117" s="4">
        <v>0</v>
      </c>
      <c r="AB117" s="4">
        <v>0</v>
      </c>
      <c r="AC117" s="4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 s="4"/>
      <c r="AL117" s="5">
        <v>4660</v>
      </c>
      <c r="AM117" s="5">
        <v>2340</v>
      </c>
      <c r="AN117" s="4"/>
      <c r="AO117" s="4">
        <f t="shared" si="14"/>
        <v>0</v>
      </c>
      <c r="AP117" s="4">
        <f t="shared" si="15"/>
        <v>0</v>
      </c>
      <c r="AQ117" s="4">
        <f t="shared" si="16"/>
        <v>0</v>
      </c>
      <c r="AR117" s="4"/>
      <c r="AS117" s="4"/>
      <c r="AT117" s="4"/>
      <c r="AU117" s="4"/>
      <c r="AV117" s="4">
        <f t="shared" si="17"/>
        <v>0</v>
      </c>
      <c r="AW117" s="4">
        <f t="shared" si="18"/>
        <v>0</v>
      </c>
      <c r="AX117" s="4">
        <f t="shared" si="19"/>
        <v>2</v>
      </c>
      <c r="AY117" s="4"/>
      <c r="AZ117" s="4"/>
      <c r="BA117" s="4">
        <f t="shared" si="20"/>
        <v>6</v>
      </c>
      <c r="BB117" s="4">
        <f t="shared" si="21"/>
        <v>0</v>
      </c>
      <c r="BC117" s="4">
        <f t="shared" si="22"/>
        <v>0</v>
      </c>
      <c r="BD117" s="4">
        <f t="shared" si="23"/>
        <v>1</v>
      </c>
      <c r="BE117" s="4">
        <f t="shared" si="24"/>
        <v>1</v>
      </c>
      <c r="BF117" s="4">
        <f t="shared" si="25"/>
        <v>1</v>
      </c>
      <c r="BG117" s="4">
        <f t="shared" si="26"/>
        <v>4</v>
      </c>
      <c r="BH117" s="4">
        <f t="shared" si="27"/>
        <v>10</v>
      </c>
      <c r="BI117" s="1" t="s">
        <v>64</v>
      </c>
      <c r="BJ117">
        <v>3</v>
      </c>
    </row>
    <row r="118" spans="1:62" x14ac:dyDescent="0.25">
      <c r="A118" s="4">
        <v>328</v>
      </c>
      <c r="B118" s="4" t="s">
        <v>207</v>
      </c>
      <c r="C118" s="4" t="s">
        <v>211</v>
      </c>
      <c r="D118" s="4" t="s">
        <v>221</v>
      </c>
      <c r="E118" s="4">
        <v>6</v>
      </c>
      <c r="F118" s="4">
        <v>4</v>
      </c>
      <c r="G118" s="4">
        <v>4</v>
      </c>
      <c r="H118" s="4" t="s">
        <v>213</v>
      </c>
      <c r="I118" s="4">
        <v>57600</v>
      </c>
      <c r="J118" s="4">
        <v>250</v>
      </c>
      <c r="K118" s="4"/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1</v>
      </c>
      <c r="Y118" s="4">
        <v>0</v>
      </c>
      <c r="Z118" s="4">
        <v>1</v>
      </c>
      <c r="AA118" s="4">
        <v>0</v>
      </c>
      <c r="AB118" s="4">
        <v>0</v>
      </c>
      <c r="AC118" s="4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 s="4"/>
      <c r="AL118" s="5">
        <v>3900</v>
      </c>
      <c r="AM118" s="5">
        <v>3040</v>
      </c>
      <c r="AN118" s="4"/>
      <c r="AO118" s="4">
        <f t="shared" si="14"/>
        <v>0</v>
      </c>
      <c r="AP118" s="4">
        <f t="shared" si="15"/>
        <v>0</v>
      </c>
      <c r="AQ118" s="4">
        <f t="shared" si="16"/>
        <v>0</v>
      </c>
      <c r="AR118" s="4"/>
      <c r="AS118" s="4"/>
      <c r="AT118" s="4"/>
      <c r="AU118" s="4"/>
      <c r="AV118" s="4">
        <f t="shared" si="17"/>
        <v>0</v>
      </c>
      <c r="AW118" s="4">
        <f t="shared" si="18"/>
        <v>0</v>
      </c>
      <c r="AX118" s="4">
        <f t="shared" si="19"/>
        <v>2</v>
      </c>
      <c r="AY118" s="4"/>
      <c r="AZ118" s="4"/>
      <c r="BA118" s="4">
        <f t="shared" si="20"/>
        <v>6</v>
      </c>
      <c r="BB118" s="4">
        <f t="shared" si="21"/>
        <v>0</v>
      </c>
      <c r="BC118" s="4">
        <f t="shared" si="22"/>
        <v>0</v>
      </c>
      <c r="BD118" s="4">
        <f t="shared" si="23"/>
        <v>1</v>
      </c>
      <c r="BE118" s="4">
        <f t="shared" si="24"/>
        <v>1</v>
      </c>
      <c r="BF118" s="4">
        <f t="shared" si="25"/>
        <v>1</v>
      </c>
      <c r="BG118" s="4">
        <f t="shared" si="26"/>
        <v>4</v>
      </c>
      <c r="BH118" s="4">
        <f t="shared" si="27"/>
        <v>10</v>
      </c>
      <c r="BI118" s="1" t="s">
        <v>64</v>
      </c>
      <c r="BJ118">
        <v>3</v>
      </c>
    </row>
    <row r="119" spans="1:62" x14ac:dyDescent="0.25">
      <c r="A119" s="4">
        <v>334</v>
      </c>
      <c r="B119" s="4" t="s">
        <v>222</v>
      </c>
      <c r="C119" s="4" t="s">
        <v>223</v>
      </c>
      <c r="D119" s="4" t="s">
        <v>224</v>
      </c>
      <c r="E119" s="4">
        <v>3</v>
      </c>
      <c r="F119" s="4">
        <v>8</v>
      </c>
      <c r="G119" s="4">
        <v>7</v>
      </c>
      <c r="H119" s="4" t="s">
        <v>225</v>
      </c>
      <c r="I119" s="4">
        <v>67680</v>
      </c>
      <c r="J119" s="4">
        <v>0</v>
      </c>
      <c r="K119" s="4"/>
      <c r="L119" s="4">
        <v>0</v>
      </c>
      <c r="M119" s="4">
        <v>0</v>
      </c>
      <c r="N119" s="4">
        <v>1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1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 s="4"/>
      <c r="AL119" s="5">
        <v>9570</v>
      </c>
      <c r="AM119" s="5">
        <v>10100</v>
      </c>
      <c r="AN119" s="4"/>
      <c r="AO119" s="4">
        <f t="shared" si="14"/>
        <v>1</v>
      </c>
      <c r="AP119" s="4">
        <f t="shared" si="15"/>
        <v>1</v>
      </c>
      <c r="AQ119" s="4">
        <f t="shared" si="16"/>
        <v>0</v>
      </c>
      <c r="AR119" s="4"/>
      <c r="AS119" s="4"/>
      <c r="AT119" s="4"/>
      <c r="AU119" s="4"/>
      <c r="AV119" s="4">
        <f t="shared" si="17"/>
        <v>0</v>
      </c>
      <c r="AW119" s="4">
        <f t="shared" si="18"/>
        <v>0</v>
      </c>
      <c r="AX119" s="4">
        <f t="shared" si="19"/>
        <v>0</v>
      </c>
      <c r="AY119" s="4"/>
      <c r="AZ119" s="4"/>
      <c r="BA119" s="4">
        <f t="shared" si="20"/>
        <v>8</v>
      </c>
      <c r="BB119" s="4">
        <f t="shared" si="21"/>
        <v>0</v>
      </c>
      <c r="BC119" s="4">
        <f t="shared" si="22"/>
        <v>0</v>
      </c>
      <c r="BD119" s="4">
        <f t="shared" si="23"/>
        <v>1</v>
      </c>
      <c r="BE119" s="4">
        <f t="shared" si="24"/>
        <v>0</v>
      </c>
      <c r="BF119" s="4">
        <f t="shared" si="25"/>
        <v>1</v>
      </c>
      <c r="BG119" s="4">
        <f t="shared" si="26"/>
        <v>3</v>
      </c>
      <c r="BH119" s="4">
        <f t="shared" si="27"/>
        <v>11</v>
      </c>
      <c r="BI119" s="1" t="s">
        <v>99</v>
      </c>
    </row>
    <row r="120" spans="1:62" x14ac:dyDescent="0.25">
      <c r="A120" s="4">
        <v>335</v>
      </c>
      <c r="B120" s="4" t="s">
        <v>222</v>
      </c>
      <c r="C120" s="4" t="s">
        <v>223</v>
      </c>
      <c r="D120" s="4" t="s">
        <v>226</v>
      </c>
      <c r="E120" s="4">
        <v>3</v>
      </c>
      <c r="F120" s="4">
        <v>9</v>
      </c>
      <c r="G120" s="4">
        <v>8</v>
      </c>
      <c r="H120" s="4" t="s">
        <v>225</v>
      </c>
      <c r="I120" s="4">
        <v>67680</v>
      </c>
      <c r="J120" s="4">
        <v>0</v>
      </c>
      <c r="K120" s="4"/>
      <c r="L120" s="4">
        <v>0</v>
      </c>
      <c r="M120" s="4">
        <v>0</v>
      </c>
      <c r="N120" s="4">
        <v>1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1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 s="4"/>
      <c r="AL120" s="5">
        <v>75500</v>
      </c>
      <c r="AM120" s="5">
        <v>65200</v>
      </c>
      <c r="AN120" s="4"/>
      <c r="AO120" s="4">
        <f t="shared" si="14"/>
        <v>1</v>
      </c>
      <c r="AP120" s="4">
        <f t="shared" si="15"/>
        <v>1</v>
      </c>
      <c r="AQ120" s="4">
        <f t="shared" si="16"/>
        <v>0</v>
      </c>
      <c r="AR120" s="4"/>
      <c r="AS120" s="4"/>
      <c r="AT120" s="4"/>
      <c r="AU120" s="4"/>
      <c r="AV120" s="4">
        <f t="shared" si="17"/>
        <v>0</v>
      </c>
      <c r="AW120" s="4">
        <f t="shared" si="18"/>
        <v>0</v>
      </c>
      <c r="AX120" s="4">
        <f t="shared" si="19"/>
        <v>0</v>
      </c>
      <c r="AY120" s="4"/>
      <c r="AZ120" s="4"/>
      <c r="BA120" s="4">
        <f t="shared" si="20"/>
        <v>8</v>
      </c>
      <c r="BB120" s="4">
        <f t="shared" si="21"/>
        <v>0</v>
      </c>
      <c r="BC120" s="4">
        <f t="shared" si="22"/>
        <v>0</v>
      </c>
      <c r="BD120" s="4">
        <f t="shared" si="23"/>
        <v>1</v>
      </c>
      <c r="BE120" s="4">
        <f t="shared" si="24"/>
        <v>0</v>
      </c>
      <c r="BF120" s="4">
        <f t="shared" si="25"/>
        <v>1</v>
      </c>
      <c r="BG120" s="4">
        <f t="shared" si="26"/>
        <v>3</v>
      </c>
      <c r="BH120" s="4">
        <f t="shared" si="27"/>
        <v>11</v>
      </c>
      <c r="BI120" s="1" t="s">
        <v>99</v>
      </c>
    </row>
    <row r="121" spans="1:62" x14ac:dyDescent="0.25">
      <c r="A121" s="4">
        <v>339</v>
      </c>
      <c r="B121" s="4" t="s">
        <v>222</v>
      </c>
      <c r="C121" s="4" t="s">
        <v>227</v>
      </c>
      <c r="D121" s="4" t="s">
        <v>228</v>
      </c>
      <c r="E121" s="4">
        <v>6</v>
      </c>
      <c r="F121" s="4">
        <v>19</v>
      </c>
      <c r="G121" s="4">
        <v>5</v>
      </c>
      <c r="H121" s="4" t="s">
        <v>106</v>
      </c>
      <c r="I121" s="4">
        <v>43200</v>
      </c>
      <c r="J121" s="4">
        <v>1000</v>
      </c>
      <c r="K121" s="4"/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1</v>
      </c>
      <c r="AA121" s="4">
        <v>0</v>
      </c>
      <c r="AB121" s="4">
        <v>0</v>
      </c>
      <c r="AC121" s="4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 s="4"/>
      <c r="AL121" s="5">
        <v>1110000</v>
      </c>
      <c r="AM121" s="5">
        <v>953000</v>
      </c>
      <c r="AN121" s="4"/>
      <c r="AO121" s="4">
        <f t="shared" si="14"/>
        <v>0</v>
      </c>
      <c r="AP121" s="4">
        <f t="shared" si="15"/>
        <v>0</v>
      </c>
      <c r="AQ121" s="4">
        <f t="shared" si="16"/>
        <v>0</v>
      </c>
      <c r="AR121" s="4"/>
      <c r="AS121" s="4"/>
      <c r="AT121" s="4"/>
      <c r="AU121" s="4"/>
      <c r="AV121" s="4">
        <f t="shared" si="17"/>
        <v>0</v>
      </c>
      <c r="AW121" s="4">
        <f t="shared" si="18"/>
        <v>0</v>
      </c>
      <c r="AX121" s="4">
        <f t="shared" si="19"/>
        <v>2</v>
      </c>
      <c r="AY121" s="4"/>
      <c r="AZ121" s="4"/>
      <c r="BA121" s="4">
        <f t="shared" si="20"/>
        <v>6</v>
      </c>
      <c r="BB121" s="4">
        <f t="shared" si="21"/>
        <v>0</v>
      </c>
      <c r="BC121" s="4">
        <f t="shared" si="22"/>
        <v>0</v>
      </c>
      <c r="BD121" s="4">
        <f t="shared" si="23"/>
        <v>1</v>
      </c>
      <c r="BE121" s="4">
        <f t="shared" si="24"/>
        <v>0</v>
      </c>
      <c r="BF121" s="4">
        <f t="shared" si="25"/>
        <v>1</v>
      </c>
      <c r="BG121" s="4">
        <f t="shared" si="26"/>
        <v>3</v>
      </c>
      <c r="BH121" s="4">
        <f t="shared" si="27"/>
        <v>9</v>
      </c>
      <c r="BI121" s="1" t="s">
        <v>99</v>
      </c>
    </row>
    <row r="122" spans="1:62" x14ac:dyDescent="0.25">
      <c r="A122" s="4">
        <v>389</v>
      </c>
      <c r="B122" s="4" t="s">
        <v>222</v>
      </c>
      <c r="C122" s="4" t="s">
        <v>229</v>
      </c>
      <c r="D122" s="4" t="s">
        <v>230</v>
      </c>
      <c r="E122" s="4">
        <v>3</v>
      </c>
      <c r="F122" s="4">
        <v>16</v>
      </c>
      <c r="G122" s="4">
        <v>10</v>
      </c>
      <c r="H122" s="4" t="s">
        <v>98</v>
      </c>
      <c r="I122" s="4">
        <v>64800</v>
      </c>
      <c r="J122" s="4">
        <v>600</v>
      </c>
      <c r="K122" s="4"/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 s="4"/>
      <c r="AL122" s="5">
        <v>927000</v>
      </c>
      <c r="AM122" s="5">
        <v>812000</v>
      </c>
      <c r="AN122" s="4"/>
      <c r="AO122" s="4">
        <f t="shared" si="14"/>
        <v>0</v>
      </c>
      <c r="AP122" s="4">
        <f t="shared" si="15"/>
        <v>0</v>
      </c>
      <c r="AQ122" s="4">
        <f t="shared" si="16"/>
        <v>0</v>
      </c>
      <c r="AR122" s="4"/>
      <c r="AS122" s="4"/>
      <c r="AT122" s="4"/>
      <c r="AU122" s="4"/>
      <c r="AV122" s="4">
        <f t="shared" si="17"/>
        <v>0</v>
      </c>
      <c r="AW122" s="4">
        <f t="shared" si="18"/>
        <v>0</v>
      </c>
      <c r="AX122" s="4">
        <f t="shared" si="19"/>
        <v>1</v>
      </c>
      <c r="AY122" s="4"/>
      <c r="AZ122" s="4"/>
      <c r="BA122" s="4">
        <f t="shared" si="20"/>
        <v>3</v>
      </c>
      <c r="BB122" s="4">
        <f t="shared" si="21"/>
        <v>0</v>
      </c>
      <c r="BC122" s="4">
        <f t="shared" si="22"/>
        <v>0</v>
      </c>
      <c r="BD122" s="4">
        <f t="shared" si="23"/>
        <v>1</v>
      </c>
      <c r="BE122" s="4">
        <f t="shared" si="24"/>
        <v>1</v>
      </c>
      <c r="BF122" s="4">
        <f t="shared" si="25"/>
        <v>1</v>
      </c>
      <c r="BG122" s="4">
        <f t="shared" si="26"/>
        <v>4</v>
      </c>
      <c r="BH122" s="4">
        <f t="shared" si="27"/>
        <v>7</v>
      </c>
      <c r="BI122" s="1" t="s">
        <v>143</v>
      </c>
      <c r="BJ122">
        <v>1</v>
      </c>
    </row>
    <row r="123" spans="1:62" x14ac:dyDescent="0.25">
      <c r="A123" s="4">
        <v>390</v>
      </c>
      <c r="B123" s="4" t="s">
        <v>222</v>
      </c>
      <c r="C123" s="4" t="s">
        <v>229</v>
      </c>
      <c r="D123" s="4" t="s">
        <v>231</v>
      </c>
      <c r="E123" s="4">
        <v>3</v>
      </c>
      <c r="F123" s="4">
        <v>7</v>
      </c>
      <c r="G123" s="4">
        <v>6</v>
      </c>
      <c r="H123" s="4" t="s">
        <v>98</v>
      </c>
      <c r="I123" s="4">
        <v>64800</v>
      </c>
      <c r="J123" s="4">
        <v>400</v>
      </c>
      <c r="K123" s="4"/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1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 s="4"/>
      <c r="AL123" s="5">
        <v>502000</v>
      </c>
      <c r="AM123" s="5">
        <v>558000</v>
      </c>
      <c r="AN123" s="4"/>
      <c r="AO123" s="4">
        <f t="shared" si="14"/>
        <v>0</v>
      </c>
      <c r="AP123" s="4">
        <f t="shared" si="15"/>
        <v>0</v>
      </c>
      <c r="AQ123" s="4">
        <f t="shared" si="16"/>
        <v>0</v>
      </c>
      <c r="AR123" s="4"/>
      <c r="AS123" s="4"/>
      <c r="AT123" s="4"/>
      <c r="AU123" s="4"/>
      <c r="AV123" s="4">
        <f t="shared" si="17"/>
        <v>0</v>
      </c>
      <c r="AW123" s="4">
        <f t="shared" si="18"/>
        <v>0</v>
      </c>
      <c r="AX123" s="4">
        <f t="shared" si="19"/>
        <v>1</v>
      </c>
      <c r="AY123" s="4"/>
      <c r="AZ123" s="4"/>
      <c r="BA123" s="4">
        <f t="shared" si="20"/>
        <v>3</v>
      </c>
      <c r="BB123" s="4">
        <f t="shared" si="21"/>
        <v>0</v>
      </c>
      <c r="BC123" s="4">
        <f t="shared" si="22"/>
        <v>0</v>
      </c>
      <c r="BD123" s="4">
        <f t="shared" si="23"/>
        <v>1</v>
      </c>
      <c r="BE123" s="4">
        <f t="shared" si="24"/>
        <v>1</v>
      </c>
      <c r="BF123" s="4">
        <f t="shared" si="25"/>
        <v>1</v>
      </c>
      <c r="BG123" s="4">
        <f t="shared" si="26"/>
        <v>4</v>
      </c>
      <c r="BH123" s="4">
        <f t="shared" si="27"/>
        <v>7</v>
      </c>
      <c r="BI123" s="1" t="s">
        <v>99</v>
      </c>
    </row>
    <row r="124" spans="1:62" x14ac:dyDescent="0.25">
      <c r="A124" s="4">
        <v>391</v>
      </c>
      <c r="B124" s="4" t="s">
        <v>222</v>
      </c>
      <c r="C124" s="4" t="s">
        <v>229</v>
      </c>
      <c r="D124" s="4" t="s">
        <v>232</v>
      </c>
      <c r="E124" s="4">
        <v>3</v>
      </c>
      <c r="F124" s="4">
        <v>17</v>
      </c>
      <c r="G124" s="4">
        <v>8</v>
      </c>
      <c r="H124" s="4" t="s">
        <v>98</v>
      </c>
      <c r="I124" s="4">
        <v>64800</v>
      </c>
      <c r="J124" s="4">
        <v>600</v>
      </c>
      <c r="K124" s="4"/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1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 s="4"/>
      <c r="AL124" s="5">
        <v>1100000</v>
      </c>
      <c r="AM124" s="5">
        <v>1050000</v>
      </c>
      <c r="AN124" s="4"/>
      <c r="AO124" s="4">
        <f t="shared" si="14"/>
        <v>0</v>
      </c>
      <c r="AP124" s="4">
        <f t="shared" si="15"/>
        <v>0</v>
      </c>
      <c r="AQ124" s="4">
        <f t="shared" si="16"/>
        <v>0</v>
      </c>
      <c r="AR124" s="4"/>
      <c r="AS124" s="4"/>
      <c r="AT124" s="4"/>
      <c r="AU124" s="4"/>
      <c r="AV124" s="4">
        <f t="shared" si="17"/>
        <v>0</v>
      </c>
      <c r="AW124" s="4">
        <f t="shared" si="18"/>
        <v>0</v>
      </c>
      <c r="AX124" s="4">
        <f t="shared" si="19"/>
        <v>1</v>
      </c>
      <c r="AY124" s="4"/>
      <c r="AZ124" s="4"/>
      <c r="BA124" s="4">
        <f t="shared" si="20"/>
        <v>3</v>
      </c>
      <c r="BB124" s="4">
        <f t="shared" si="21"/>
        <v>0</v>
      </c>
      <c r="BC124" s="4">
        <f t="shared" si="22"/>
        <v>0</v>
      </c>
      <c r="BD124" s="4">
        <f t="shared" si="23"/>
        <v>1</v>
      </c>
      <c r="BE124" s="4">
        <f t="shared" si="24"/>
        <v>1</v>
      </c>
      <c r="BF124" s="4">
        <f t="shared" si="25"/>
        <v>1</v>
      </c>
      <c r="BG124" s="4">
        <f t="shared" si="26"/>
        <v>4</v>
      </c>
      <c r="BH124" s="4">
        <f t="shared" si="27"/>
        <v>7</v>
      </c>
      <c r="BI124" s="1" t="s">
        <v>64</v>
      </c>
      <c r="BJ124">
        <v>3</v>
      </c>
    </row>
    <row r="125" spans="1:62" x14ac:dyDescent="0.25">
      <c r="A125" s="4">
        <v>392</v>
      </c>
      <c r="B125" s="4" t="s">
        <v>222</v>
      </c>
      <c r="C125" s="4" t="s">
        <v>229</v>
      </c>
      <c r="D125" s="4" t="s">
        <v>233</v>
      </c>
      <c r="E125" s="4">
        <v>2</v>
      </c>
      <c r="F125" s="4">
        <v>5</v>
      </c>
      <c r="G125" s="4">
        <v>4</v>
      </c>
      <c r="H125" s="4" t="s">
        <v>234</v>
      </c>
      <c r="I125" s="4">
        <v>8640</v>
      </c>
      <c r="J125" s="4">
        <v>0</v>
      </c>
      <c r="K125" s="4"/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 s="4"/>
      <c r="AL125" s="5">
        <v>870000</v>
      </c>
      <c r="AM125" s="5">
        <v>2770000</v>
      </c>
      <c r="AN125" s="4"/>
      <c r="AO125" s="4">
        <f t="shared" si="14"/>
        <v>0</v>
      </c>
      <c r="AP125" s="4">
        <f t="shared" si="15"/>
        <v>0</v>
      </c>
      <c r="AQ125" s="4">
        <f t="shared" si="16"/>
        <v>0</v>
      </c>
      <c r="AR125" s="4"/>
      <c r="AS125" s="4"/>
      <c r="AT125" s="4"/>
      <c r="AU125" s="4"/>
      <c r="AV125" s="4">
        <f t="shared" si="17"/>
        <v>0</v>
      </c>
      <c r="AW125" s="4">
        <f t="shared" si="18"/>
        <v>0</v>
      </c>
      <c r="AX125" s="4">
        <f t="shared" si="19"/>
        <v>0</v>
      </c>
      <c r="AY125" s="4"/>
      <c r="AZ125" s="4"/>
      <c r="BA125" s="4">
        <f t="shared" si="20"/>
        <v>0</v>
      </c>
      <c r="BB125" s="4">
        <f t="shared" si="21"/>
        <v>0</v>
      </c>
      <c r="BC125" s="4">
        <f t="shared" si="22"/>
        <v>1</v>
      </c>
      <c r="BD125" s="4">
        <f t="shared" si="23"/>
        <v>1</v>
      </c>
      <c r="BE125" s="4">
        <f t="shared" si="24"/>
        <v>0</v>
      </c>
      <c r="BF125" s="4">
        <f t="shared" si="25"/>
        <v>1</v>
      </c>
      <c r="BG125" s="4">
        <f t="shared" si="26"/>
        <v>0</v>
      </c>
      <c r="BH125" s="4">
        <f t="shared" si="27"/>
        <v>0</v>
      </c>
      <c r="BI125" s="1" t="s">
        <v>64</v>
      </c>
      <c r="BJ125">
        <v>3</v>
      </c>
    </row>
    <row r="126" spans="1:62" x14ac:dyDescent="0.25">
      <c r="A126" s="4">
        <v>393</v>
      </c>
      <c r="B126" s="4" t="s">
        <v>222</v>
      </c>
      <c r="C126" s="4" t="s">
        <v>229</v>
      </c>
      <c r="D126" s="4" t="s">
        <v>235</v>
      </c>
      <c r="E126" s="4">
        <v>3</v>
      </c>
      <c r="F126" s="4">
        <v>10</v>
      </c>
      <c r="G126" s="4">
        <v>6</v>
      </c>
      <c r="H126" s="4" t="s">
        <v>131</v>
      </c>
      <c r="I126" s="4">
        <v>21600</v>
      </c>
      <c r="J126" s="4">
        <v>0</v>
      </c>
      <c r="K126" s="4"/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1</v>
      </c>
      <c r="AA126" s="4">
        <v>0</v>
      </c>
      <c r="AB126" s="4">
        <v>0</v>
      </c>
      <c r="AC126" s="4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 s="4"/>
      <c r="AL126" s="5">
        <v>347000</v>
      </c>
      <c r="AM126" s="5">
        <v>324000</v>
      </c>
      <c r="AN126" s="4"/>
      <c r="AO126" s="4">
        <f t="shared" si="14"/>
        <v>0</v>
      </c>
      <c r="AP126" s="4">
        <f t="shared" si="15"/>
        <v>0</v>
      </c>
      <c r="AQ126" s="4">
        <f t="shared" si="16"/>
        <v>0</v>
      </c>
      <c r="AR126" s="4"/>
      <c r="AS126" s="4"/>
      <c r="AT126" s="4"/>
      <c r="AU126" s="4"/>
      <c r="AV126" s="4">
        <f t="shared" si="17"/>
        <v>0</v>
      </c>
      <c r="AW126" s="4">
        <f t="shared" si="18"/>
        <v>0</v>
      </c>
      <c r="AX126" s="4">
        <f t="shared" si="19"/>
        <v>2</v>
      </c>
      <c r="AY126" s="4"/>
      <c r="AZ126" s="4"/>
      <c r="BA126" s="4">
        <f t="shared" si="20"/>
        <v>6</v>
      </c>
      <c r="BB126" s="4">
        <f t="shared" si="21"/>
        <v>0</v>
      </c>
      <c r="BC126" s="4">
        <f t="shared" si="22"/>
        <v>0</v>
      </c>
      <c r="BD126" s="4">
        <f t="shared" si="23"/>
        <v>1</v>
      </c>
      <c r="BE126" s="4">
        <f t="shared" si="24"/>
        <v>0</v>
      </c>
      <c r="BF126" s="4">
        <f t="shared" si="25"/>
        <v>1</v>
      </c>
      <c r="BG126" s="4">
        <f t="shared" si="26"/>
        <v>3</v>
      </c>
      <c r="BH126" s="4">
        <f t="shared" si="27"/>
        <v>9</v>
      </c>
      <c r="BI126" s="1" t="s">
        <v>143</v>
      </c>
      <c r="BJ126">
        <v>2</v>
      </c>
    </row>
    <row r="127" spans="1:62" x14ac:dyDescent="0.25">
      <c r="A127" s="4">
        <v>394</v>
      </c>
      <c r="B127" s="4" t="s">
        <v>222</v>
      </c>
      <c r="C127" s="4" t="s">
        <v>229</v>
      </c>
      <c r="D127" s="4" t="s">
        <v>236</v>
      </c>
      <c r="E127" s="4">
        <v>3</v>
      </c>
      <c r="F127" s="4">
        <v>13</v>
      </c>
      <c r="G127" s="4">
        <v>11</v>
      </c>
      <c r="H127" s="4" t="s">
        <v>131</v>
      </c>
      <c r="I127" s="4">
        <v>21600</v>
      </c>
      <c r="J127" s="4">
        <v>0</v>
      </c>
      <c r="K127" s="4"/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1</v>
      </c>
      <c r="AA127" s="4">
        <v>0</v>
      </c>
      <c r="AB127" s="4">
        <v>0</v>
      </c>
      <c r="AC127" s="4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 s="4"/>
      <c r="AL127" s="5">
        <v>51500</v>
      </c>
      <c r="AM127" s="5">
        <v>67300</v>
      </c>
      <c r="AN127" s="4"/>
      <c r="AO127" s="4">
        <f t="shared" si="14"/>
        <v>0</v>
      </c>
      <c r="AP127" s="4">
        <f t="shared" si="15"/>
        <v>0</v>
      </c>
      <c r="AQ127" s="4">
        <f t="shared" si="16"/>
        <v>0</v>
      </c>
      <c r="AR127" s="4"/>
      <c r="AS127" s="4"/>
      <c r="AT127" s="4"/>
      <c r="AU127" s="4"/>
      <c r="AV127" s="4">
        <f t="shared" si="17"/>
        <v>0</v>
      </c>
      <c r="AW127" s="4">
        <f t="shared" si="18"/>
        <v>0</v>
      </c>
      <c r="AX127" s="4">
        <f t="shared" si="19"/>
        <v>2</v>
      </c>
      <c r="AY127" s="4"/>
      <c r="AZ127" s="4"/>
      <c r="BA127" s="4">
        <f t="shared" si="20"/>
        <v>6</v>
      </c>
      <c r="BB127" s="4">
        <f t="shared" si="21"/>
        <v>0</v>
      </c>
      <c r="BC127" s="4">
        <f t="shared" si="22"/>
        <v>0</v>
      </c>
      <c r="BD127" s="4">
        <f t="shared" si="23"/>
        <v>1</v>
      </c>
      <c r="BE127" s="4">
        <f t="shared" si="24"/>
        <v>0</v>
      </c>
      <c r="BF127" s="4">
        <f t="shared" si="25"/>
        <v>1</v>
      </c>
      <c r="BG127" s="4">
        <f t="shared" si="26"/>
        <v>3</v>
      </c>
      <c r="BH127" s="4">
        <f t="shared" si="27"/>
        <v>9</v>
      </c>
      <c r="BI127" s="1" t="s">
        <v>143</v>
      </c>
      <c r="BJ127">
        <v>2</v>
      </c>
    </row>
    <row r="128" spans="1:62" x14ac:dyDescent="0.25">
      <c r="A128" s="4">
        <v>397</v>
      </c>
      <c r="B128" s="4" t="s">
        <v>222</v>
      </c>
      <c r="C128" s="4" t="s">
        <v>229</v>
      </c>
      <c r="D128" s="4" t="s">
        <v>237</v>
      </c>
      <c r="E128" s="4">
        <v>3</v>
      </c>
      <c r="F128" s="4">
        <v>14</v>
      </c>
      <c r="G128" s="4">
        <v>5</v>
      </c>
      <c r="H128" s="4" t="s">
        <v>145</v>
      </c>
      <c r="I128" s="4">
        <v>4320</v>
      </c>
      <c r="J128" s="4">
        <v>0</v>
      </c>
      <c r="K128" s="4"/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 s="4"/>
      <c r="AL128" s="5">
        <v>2950</v>
      </c>
      <c r="AM128" s="5">
        <v>2730</v>
      </c>
      <c r="AN128" s="4"/>
      <c r="AO128" s="4">
        <f t="shared" si="14"/>
        <v>0</v>
      </c>
      <c r="AP128" s="4">
        <f t="shared" si="15"/>
        <v>0</v>
      </c>
      <c r="AQ128" s="4">
        <f t="shared" si="16"/>
        <v>0</v>
      </c>
      <c r="AR128" s="4"/>
      <c r="AS128" s="4"/>
      <c r="AT128" s="4"/>
      <c r="AU128" s="4"/>
      <c r="AV128" s="4">
        <f t="shared" si="17"/>
        <v>0</v>
      </c>
      <c r="AW128" s="4">
        <f t="shared" si="18"/>
        <v>0</v>
      </c>
      <c r="AX128" s="4">
        <f t="shared" si="19"/>
        <v>1</v>
      </c>
      <c r="AY128" s="4"/>
      <c r="AZ128" s="4"/>
      <c r="BA128" s="4">
        <f t="shared" si="20"/>
        <v>3</v>
      </c>
      <c r="BB128" s="4">
        <f t="shared" si="21"/>
        <v>0</v>
      </c>
      <c r="BC128" s="4">
        <f t="shared" si="22"/>
        <v>0</v>
      </c>
      <c r="BD128" s="4">
        <f t="shared" si="23"/>
        <v>1</v>
      </c>
      <c r="BE128" s="4">
        <f t="shared" si="24"/>
        <v>0</v>
      </c>
      <c r="BF128" s="4">
        <f t="shared" si="25"/>
        <v>1</v>
      </c>
      <c r="BG128" s="4">
        <f t="shared" si="26"/>
        <v>3</v>
      </c>
      <c r="BH128" s="4">
        <f t="shared" si="27"/>
        <v>6</v>
      </c>
      <c r="BI128" s="1" t="s">
        <v>143</v>
      </c>
      <c r="BJ128">
        <v>2</v>
      </c>
    </row>
    <row r="129" spans="1:62" x14ac:dyDescent="0.25">
      <c r="A129" s="4">
        <v>400</v>
      </c>
      <c r="B129" s="4" t="s">
        <v>222</v>
      </c>
      <c r="C129" s="4" t="s">
        <v>229</v>
      </c>
      <c r="D129" s="4" t="s">
        <v>238</v>
      </c>
      <c r="E129" s="4">
        <v>3</v>
      </c>
      <c r="F129" s="4">
        <v>6</v>
      </c>
      <c r="G129" s="4">
        <v>5</v>
      </c>
      <c r="H129" s="4" t="s">
        <v>145</v>
      </c>
      <c r="I129" s="4">
        <v>4320</v>
      </c>
      <c r="J129" s="4">
        <v>100</v>
      </c>
      <c r="K129" s="4"/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 s="4"/>
      <c r="AL129" s="5">
        <v>10600</v>
      </c>
      <c r="AM129" s="5">
        <v>8880</v>
      </c>
      <c r="AN129" s="4"/>
      <c r="AO129" s="4">
        <f t="shared" si="14"/>
        <v>0</v>
      </c>
      <c r="AP129" s="4">
        <f t="shared" si="15"/>
        <v>0</v>
      </c>
      <c r="AQ129" s="4">
        <f t="shared" si="16"/>
        <v>0</v>
      </c>
      <c r="AR129" s="4"/>
      <c r="AS129" s="4"/>
      <c r="AT129" s="4"/>
      <c r="AU129" s="4"/>
      <c r="AV129" s="4">
        <f t="shared" si="17"/>
        <v>0</v>
      </c>
      <c r="AW129" s="4">
        <f t="shared" si="18"/>
        <v>0</v>
      </c>
      <c r="AX129" s="4">
        <f t="shared" si="19"/>
        <v>1</v>
      </c>
      <c r="AY129" s="4"/>
      <c r="AZ129" s="4"/>
      <c r="BA129" s="4">
        <f t="shared" si="20"/>
        <v>3</v>
      </c>
      <c r="BB129" s="4">
        <f t="shared" si="21"/>
        <v>0</v>
      </c>
      <c r="BC129" s="4">
        <f t="shared" si="22"/>
        <v>0</v>
      </c>
      <c r="BD129" s="4">
        <f t="shared" si="23"/>
        <v>1</v>
      </c>
      <c r="BE129" s="4">
        <f t="shared" si="24"/>
        <v>0</v>
      </c>
      <c r="BF129" s="4">
        <f t="shared" si="25"/>
        <v>1</v>
      </c>
      <c r="BG129" s="4">
        <f t="shared" si="26"/>
        <v>3</v>
      </c>
      <c r="BH129" s="4">
        <f t="shared" si="27"/>
        <v>6</v>
      </c>
      <c r="BI129" s="1" t="s">
        <v>143</v>
      </c>
      <c r="BJ129">
        <v>2</v>
      </c>
    </row>
    <row r="130" spans="1:62" x14ac:dyDescent="0.25">
      <c r="A130" s="4">
        <v>401</v>
      </c>
      <c r="B130" s="4" t="s">
        <v>222</v>
      </c>
      <c r="C130" s="4" t="s">
        <v>229</v>
      </c>
      <c r="D130" s="4" t="s">
        <v>239</v>
      </c>
      <c r="E130" s="4">
        <v>3</v>
      </c>
      <c r="F130" s="4">
        <v>12</v>
      </c>
      <c r="G130" s="4">
        <v>5</v>
      </c>
      <c r="H130" s="4" t="s">
        <v>145</v>
      </c>
      <c r="I130" s="4">
        <v>4320</v>
      </c>
      <c r="J130" s="4">
        <v>200</v>
      </c>
      <c r="K130" s="4"/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 s="4"/>
      <c r="AL130" s="5">
        <v>23500</v>
      </c>
      <c r="AM130" s="5">
        <v>21000</v>
      </c>
      <c r="AN130" s="4"/>
      <c r="AO130" s="4">
        <f t="shared" si="14"/>
        <v>0</v>
      </c>
      <c r="AP130" s="4">
        <f t="shared" si="15"/>
        <v>0</v>
      </c>
      <c r="AQ130" s="4">
        <f t="shared" si="16"/>
        <v>0</v>
      </c>
      <c r="AR130" s="4"/>
      <c r="AS130" s="4"/>
      <c r="AT130" s="4"/>
      <c r="AU130" s="4"/>
      <c r="AV130" s="4">
        <f t="shared" si="17"/>
        <v>0</v>
      </c>
      <c r="AW130" s="4">
        <f t="shared" si="18"/>
        <v>0</v>
      </c>
      <c r="AX130" s="4">
        <f t="shared" si="19"/>
        <v>1</v>
      </c>
      <c r="AY130" s="4"/>
      <c r="AZ130" s="4"/>
      <c r="BA130" s="4">
        <f t="shared" si="20"/>
        <v>3</v>
      </c>
      <c r="BB130" s="4">
        <f t="shared" si="21"/>
        <v>0</v>
      </c>
      <c r="BC130" s="4">
        <f t="shared" si="22"/>
        <v>0</v>
      </c>
      <c r="BD130" s="4">
        <f t="shared" si="23"/>
        <v>1</v>
      </c>
      <c r="BE130" s="4">
        <f t="shared" si="24"/>
        <v>1</v>
      </c>
      <c r="BF130" s="4">
        <f t="shared" si="25"/>
        <v>1</v>
      </c>
      <c r="BG130" s="4">
        <f t="shared" si="26"/>
        <v>4</v>
      </c>
      <c r="BH130" s="4">
        <f t="shared" si="27"/>
        <v>7</v>
      </c>
      <c r="BI130" s="1" t="s">
        <v>143</v>
      </c>
      <c r="BJ130">
        <v>2</v>
      </c>
    </row>
    <row r="131" spans="1:62" x14ac:dyDescent="0.25">
      <c r="A131" s="4">
        <v>402</v>
      </c>
      <c r="B131" s="4" t="s">
        <v>222</v>
      </c>
      <c r="C131" s="4" t="s">
        <v>229</v>
      </c>
      <c r="D131" s="4" t="s">
        <v>240</v>
      </c>
      <c r="E131" s="4">
        <v>3</v>
      </c>
      <c r="F131" s="4">
        <v>16</v>
      </c>
      <c r="G131" s="4">
        <v>2</v>
      </c>
      <c r="H131" s="4" t="s">
        <v>106</v>
      </c>
      <c r="I131" s="4">
        <v>43200</v>
      </c>
      <c r="J131" s="4">
        <v>500</v>
      </c>
      <c r="K131" s="4"/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1</v>
      </c>
      <c r="AA131" s="4">
        <v>0</v>
      </c>
      <c r="AB131" s="4">
        <v>0</v>
      </c>
      <c r="AC131" s="4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 s="4"/>
      <c r="AL131" s="5">
        <v>948000</v>
      </c>
      <c r="AM131" s="5">
        <v>884000</v>
      </c>
      <c r="AN131" s="4"/>
      <c r="AO131" s="4">
        <f t="shared" si="14"/>
        <v>0</v>
      </c>
      <c r="AP131" s="4">
        <f t="shared" si="15"/>
        <v>0</v>
      </c>
      <c r="AQ131" s="4">
        <f t="shared" si="16"/>
        <v>0</v>
      </c>
      <c r="AR131" s="4"/>
      <c r="AS131" s="4"/>
      <c r="AT131" s="4"/>
      <c r="AU131" s="4"/>
      <c r="AV131" s="4">
        <f t="shared" si="17"/>
        <v>0</v>
      </c>
      <c r="AW131" s="4">
        <f t="shared" si="18"/>
        <v>0</v>
      </c>
      <c r="AX131" s="4">
        <f t="shared" si="19"/>
        <v>1</v>
      </c>
      <c r="AY131" s="4"/>
      <c r="AZ131" s="4"/>
      <c r="BA131" s="4">
        <f t="shared" si="20"/>
        <v>3</v>
      </c>
      <c r="BB131" s="4">
        <f t="shared" si="21"/>
        <v>0</v>
      </c>
      <c r="BC131" s="4">
        <f t="shared" si="22"/>
        <v>0</v>
      </c>
      <c r="BD131" s="4">
        <f t="shared" si="23"/>
        <v>1</v>
      </c>
      <c r="BE131" s="4">
        <f t="shared" si="24"/>
        <v>1</v>
      </c>
      <c r="BF131" s="4">
        <f t="shared" si="25"/>
        <v>0</v>
      </c>
      <c r="BG131" s="4">
        <f t="shared" si="26"/>
        <v>2</v>
      </c>
      <c r="BH131" s="4">
        <f t="shared" si="27"/>
        <v>5</v>
      </c>
      <c r="BI131" s="1" t="s">
        <v>143</v>
      </c>
      <c r="BJ131">
        <v>2</v>
      </c>
    </row>
    <row r="132" spans="1:62" x14ac:dyDescent="0.25">
      <c r="A132" s="4">
        <v>403</v>
      </c>
      <c r="B132" s="4" t="s">
        <v>222</v>
      </c>
      <c r="C132" s="4" t="s">
        <v>229</v>
      </c>
      <c r="D132" s="4" t="s">
        <v>241</v>
      </c>
      <c r="E132" s="4">
        <v>3</v>
      </c>
      <c r="F132" s="4">
        <v>16</v>
      </c>
      <c r="G132" s="4">
        <v>2</v>
      </c>
      <c r="H132" s="4" t="s">
        <v>106</v>
      </c>
      <c r="I132" s="4">
        <v>43200</v>
      </c>
      <c r="J132" s="4">
        <v>1000</v>
      </c>
      <c r="K132" s="4"/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1</v>
      </c>
      <c r="AA132" s="4">
        <v>0</v>
      </c>
      <c r="AB132" s="4">
        <v>0</v>
      </c>
      <c r="AC132" s="4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 s="4"/>
      <c r="AL132" s="5">
        <v>1240000</v>
      </c>
      <c r="AM132" s="5">
        <v>934000</v>
      </c>
      <c r="AN132" s="4"/>
      <c r="AO132" s="4">
        <f t="shared" ref="AO132:AO195" si="28">SUM(L132:S132)</f>
        <v>0</v>
      </c>
      <c r="AP132" s="4">
        <f t="shared" ref="AP132:AP195" si="29">T132+U132</f>
        <v>0</v>
      </c>
      <c r="AQ132" s="4">
        <f t="shared" ref="AQ132:AQ195" si="30">W132</f>
        <v>0</v>
      </c>
      <c r="AR132" s="4"/>
      <c r="AS132" s="4"/>
      <c r="AT132" s="4"/>
      <c r="AU132" s="4"/>
      <c r="AV132" s="4">
        <f t="shared" ref="AV132:AV195" si="31">AI132+AJ132</f>
        <v>0</v>
      </c>
      <c r="AW132" s="4">
        <f t="shared" ref="AW132:AW195" si="32">V132</f>
        <v>0</v>
      </c>
      <c r="AX132" s="4">
        <f t="shared" ref="AX132:AX195" si="33">SUM(X132:AH132)</f>
        <v>2</v>
      </c>
      <c r="AY132" s="4"/>
      <c r="AZ132" s="4"/>
      <c r="BA132" s="4">
        <f t="shared" ref="BA132:BA195" si="34">AN132*4+AO132*4+AP132*4+AQ132*3+AR132*4+AS132*4+(AT132+AU132+AV132)*4+AW132*4+AX132*3-AY132*3+AZ132*4</f>
        <v>6</v>
      </c>
      <c r="BB132" s="4">
        <f t="shared" ref="BB132:BB195" si="35">IF(AM132&gt;3000000,1,0)</f>
        <v>0</v>
      </c>
      <c r="BC132" s="4">
        <f t="shared" ref="BC132:BC195" si="36">IF(AM132/AL132&gt;1.5,1,0)</f>
        <v>0</v>
      </c>
      <c r="BD132" s="4">
        <f t="shared" ref="BD132:BD195" si="37">IF(AND(I132&gt;1440,I132&lt;365*1440),1,0)</f>
        <v>1</v>
      </c>
      <c r="BE132" s="4">
        <f t="shared" ref="BE132:BE195" si="38">IF(AND(J132&gt;=200,J132&lt;1000),1,0)</f>
        <v>0</v>
      </c>
      <c r="BF132" s="4">
        <f t="shared" ref="BF132:BF195" si="39">IF(G132&gt;=3,1,0)</f>
        <v>0</v>
      </c>
      <c r="BG132" s="4">
        <f t="shared" ref="BG132:BG195" si="40">IF(BA132&gt;0,BB132+BC132+BD132+BE132+BF132*2,0)</f>
        <v>1</v>
      </c>
      <c r="BH132" s="4">
        <f t="shared" ref="BH132:BH195" si="41">BA132+BG132</f>
        <v>7</v>
      </c>
      <c r="BI132" s="1" t="s">
        <v>64</v>
      </c>
      <c r="BJ132">
        <v>3</v>
      </c>
    </row>
    <row r="133" spans="1:62" x14ac:dyDescent="0.25">
      <c r="A133" s="4">
        <v>404</v>
      </c>
      <c r="B133" s="4" t="s">
        <v>222</v>
      </c>
      <c r="C133" s="4" t="s">
        <v>229</v>
      </c>
      <c r="D133" s="4" t="s">
        <v>242</v>
      </c>
      <c r="E133" s="4">
        <v>3</v>
      </c>
      <c r="F133" s="4">
        <v>12</v>
      </c>
      <c r="G133" s="4">
        <v>7</v>
      </c>
      <c r="H133" s="4" t="s">
        <v>243</v>
      </c>
      <c r="I133" s="4">
        <v>24480</v>
      </c>
      <c r="J133" s="4">
        <v>300</v>
      </c>
      <c r="K133" s="4"/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1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 s="4"/>
      <c r="AL133" s="5">
        <v>1060000</v>
      </c>
      <c r="AM133" s="5">
        <v>814000</v>
      </c>
      <c r="AN133" s="4"/>
      <c r="AO133" s="4">
        <f t="shared" si="28"/>
        <v>0</v>
      </c>
      <c r="AP133" s="4">
        <f t="shared" si="29"/>
        <v>0</v>
      </c>
      <c r="AQ133" s="4">
        <f t="shared" si="30"/>
        <v>0</v>
      </c>
      <c r="AR133" s="4"/>
      <c r="AS133" s="4"/>
      <c r="AT133" s="4"/>
      <c r="AU133" s="4"/>
      <c r="AV133" s="4">
        <f t="shared" si="31"/>
        <v>0</v>
      </c>
      <c r="AW133" s="4">
        <f t="shared" si="32"/>
        <v>0</v>
      </c>
      <c r="AX133" s="4">
        <f t="shared" si="33"/>
        <v>1</v>
      </c>
      <c r="AY133" s="4"/>
      <c r="AZ133" s="4"/>
      <c r="BA133" s="4">
        <f t="shared" si="34"/>
        <v>3</v>
      </c>
      <c r="BB133" s="4">
        <f t="shared" si="35"/>
        <v>0</v>
      </c>
      <c r="BC133" s="4">
        <f t="shared" si="36"/>
        <v>0</v>
      </c>
      <c r="BD133" s="4">
        <f t="shared" si="37"/>
        <v>1</v>
      </c>
      <c r="BE133" s="4">
        <f t="shared" si="38"/>
        <v>1</v>
      </c>
      <c r="BF133" s="4">
        <f t="shared" si="39"/>
        <v>1</v>
      </c>
      <c r="BG133" s="4">
        <f t="shared" si="40"/>
        <v>4</v>
      </c>
      <c r="BH133" s="4">
        <f t="shared" si="41"/>
        <v>7</v>
      </c>
      <c r="BI133" s="1" t="s">
        <v>64</v>
      </c>
      <c r="BJ133">
        <v>3</v>
      </c>
    </row>
    <row r="134" spans="1:62" x14ac:dyDescent="0.25">
      <c r="A134" s="4">
        <v>405</v>
      </c>
      <c r="B134" s="4" t="s">
        <v>222</v>
      </c>
      <c r="C134" s="4" t="s">
        <v>229</v>
      </c>
      <c r="D134" s="4" t="s">
        <v>244</v>
      </c>
      <c r="E134" s="4">
        <v>3</v>
      </c>
      <c r="F134" s="4">
        <v>12</v>
      </c>
      <c r="G134" s="4">
        <v>8</v>
      </c>
      <c r="H134" s="4" t="s">
        <v>243</v>
      </c>
      <c r="I134" s="4">
        <v>24480</v>
      </c>
      <c r="J134" s="4">
        <v>10000</v>
      </c>
      <c r="K134" s="4"/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1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 s="4"/>
      <c r="AL134" s="5">
        <v>1360000</v>
      </c>
      <c r="AM134" s="5">
        <v>1010000</v>
      </c>
      <c r="AN134" s="4"/>
      <c r="AO134" s="4">
        <f t="shared" si="28"/>
        <v>0</v>
      </c>
      <c r="AP134" s="4">
        <f t="shared" si="29"/>
        <v>0</v>
      </c>
      <c r="AQ134" s="4">
        <f t="shared" si="30"/>
        <v>0</v>
      </c>
      <c r="AR134" s="4"/>
      <c r="AS134" s="4"/>
      <c r="AT134" s="4"/>
      <c r="AU134" s="4"/>
      <c r="AV134" s="4">
        <f t="shared" si="31"/>
        <v>0</v>
      </c>
      <c r="AW134" s="4">
        <f t="shared" si="32"/>
        <v>0</v>
      </c>
      <c r="AX134" s="4">
        <f t="shared" si="33"/>
        <v>1</v>
      </c>
      <c r="AY134" s="4"/>
      <c r="AZ134" s="4"/>
      <c r="BA134" s="4">
        <f t="shared" si="34"/>
        <v>3</v>
      </c>
      <c r="BB134" s="4">
        <f t="shared" si="35"/>
        <v>0</v>
      </c>
      <c r="BC134" s="4">
        <f t="shared" si="36"/>
        <v>0</v>
      </c>
      <c r="BD134" s="4">
        <f t="shared" si="37"/>
        <v>1</v>
      </c>
      <c r="BE134" s="4">
        <f t="shared" si="38"/>
        <v>0</v>
      </c>
      <c r="BF134" s="4">
        <f t="shared" si="39"/>
        <v>1</v>
      </c>
      <c r="BG134" s="4">
        <f t="shared" si="40"/>
        <v>3</v>
      </c>
      <c r="BH134" s="4">
        <f t="shared" si="41"/>
        <v>6</v>
      </c>
      <c r="BI134" s="1" t="s">
        <v>99</v>
      </c>
    </row>
    <row r="135" spans="1:62" x14ac:dyDescent="0.25">
      <c r="A135" s="4">
        <v>406</v>
      </c>
      <c r="B135" s="4" t="s">
        <v>222</v>
      </c>
      <c r="C135" s="4" t="s">
        <v>229</v>
      </c>
      <c r="D135" s="4" t="s">
        <v>245</v>
      </c>
      <c r="E135" s="4">
        <v>3</v>
      </c>
      <c r="F135" s="4">
        <v>14</v>
      </c>
      <c r="G135" s="4">
        <v>7</v>
      </c>
      <c r="H135" s="4" t="s">
        <v>243</v>
      </c>
      <c r="I135" s="4">
        <v>24480</v>
      </c>
      <c r="J135" s="4">
        <v>1500</v>
      </c>
      <c r="K135" s="4"/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1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 s="4"/>
      <c r="AL135" s="5">
        <v>1060000</v>
      </c>
      <c r="AM135" s="5">
        <v>808000</v>
      </c>
      <c r="AN135" s="4"/>
      <c r="AO135" s="4">
        <f t="shared" si="28"/>
        <v>0</v>
      </c>
      <c r="AP135" s="4">
        <f t="shared" si="29"/>
        <v>0</v>
      </c>
      <c r="AQ135" s="4">
        <f t="shared" si="30"/>
        <v>0</v>
      </c>
      <c r="AR135" s="4"/>
      <c r="AS135" s="4"/>
      <c r="AT135" s="4"/>
      <c r="AU135" s="4"/>
      <c r="AV135" s="4">
        <f t="shared" si="31"/>
        <v>0</v>
      </c>
      <c r="AW135" s="4">
        <f t="shared" si="32"/>
        <v>0</v>
      </c>
      <c r="AX135" s="4">
        <f t="shared" si="33"/>
        <v>1</v>
      </c>
      <c r="AY135" s="4"/>
      <c r="AZ135" s="4"/>
      <c r="BA135" s="4">
        <f t="shared" si="34"/>
        <v>3</v>
      </c>
      <c r="BB135" s="4">
        <f t="shared" si="35"/>
        <v>0</v>
      </c>
      <c r="BC135" s="4">
        <f t="shared" si="36"/>
        <v>0</v>
      </c>
      <c r="BD135" s="4">
        <f t="shared" si="37"/>
        <v>1</v>
      </c>
      <c r="BE135" s="4">
        <f t="shared" si="38"/>
        <v>0</v>
      </c>
      <c r="BF135" s="4">
        <f t="shared" si="39"/>
        <v>1</v>
      </c>
      <c r="BG135" s="4">
        <f t="shared" si="40"/>
        <v>3</v>
      </c>
      <c r="BH135" s="4">
        <f t="shared" si="41"/>
        <v>6</v>
      </c>
      <c r="BI135" s="1" t="s">
        <v>64</v>
      </c>
      <c r="BJ135">
        <v>3</v>
      </c>
    </row>
    <row r="136" spans="1:62" x14ac:dyDescent="0.25">
      <c r="A136" s="4">
        <v>407</v>
      </c>
      <c r="B136" s="4" t="s">
        <v>222</v>
      </c>
      <c r="C136" s="4" t="s">
        <v>229</v>
      </c>
      <c r="D136" s="4" t="s">
        <v>246</v>
      </c>
      <c r="E136" s="4">
        <v>3</v>
      </c>
      <c r="F136" s="4">
        <v>4</v>
      </c>
      <c r="G136" s="4">
        <v>3</v>
      </c>
      <c r="H136" s="4" t="s">
        <v>247</v>
      </c>
      <c r="I136" s="4">
        <v>195840</v>
      </c>
      <c r="J136" s="4">
        <v>0</v>
      </c>
      <c r="K136" s="4"/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1</v>
      </c>
      <c r="AA136" s="4">
        <v>0</v>
      </c>
      <c r="AB136" s="4">
        <v>0</v>
      </c>
      <c r="AC136" s="4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 s="4"/>
      <c r="AL136" s="5">
        <v>85700</v>
      </c>
      <c r="AM136" s="5">
        <v>84500</v>
      </c>
      <c r="AN136" s="4"/>
      <c r="AO136" s="4">
        <f t="shared" si="28"/>
        <v>0</v>
      </c>
      <c r="AP136" s="4">
        <f t="shared" si="29"/>
        <v>0</v>
      </c>
      <c r="AQ136" s="4">
        <f t="shared" si="30"/>
        <v>0</v>
      </c>
      <c r="AR136" s="4"/>
      <c r="AS136" s="4"/>
      <c r="AT136" s="4"/>
      <c r="AU136" s="4"/>
      <c r="AV136" s="4">
        <f t="shared" si="31"/>
        <v>0</v>
      </c>
      <c r="AW136" s="4">
        <f t="shared" si="32"/>
        <v>0</v>
      </c>
      <c r="AX136" s="4">
        <f t="shared" si="33"/>
        <v>1</v>
      </c>
      <c r="AY136" s="4"/>
      <c r="AZ136" s="4"/>
      <c r="BA136" s="4">
        <f t="shared" si="34"/>
        <v>3</v>
      </c>
      <c r="BB136" s="4">
        <f t="shared" si="35"/>
        <v>0</v>
      </c>
      <c r="BC136" s="4">
        <f t="shared" si="36"/>
        <v>0</v>
      </c>
      <c r="BD136" s="4">
        <f t="shared" si="37"/>
        <v>1</v>
      </c>
      <c r="BE136" s="4">
        <f t="shared" si="38"/>
        <v>0</v>
      </c>
      <c r="BF136" s="4">
        <f t="shared" si="39"/>
        <v>1</v>
      </c>
      <c r="BG136" s="4">
        <f t="shared" si="40"/>
        <v>3</v>
      </c>
      <c r="BH136" s="4">
        <f t="shared" si="41"/>
        <v>6</v>
      </c>
      <c r="BI136" s="1" t="s">
        <v>64</v>
      </c>
      <c r="BJ136">
        <v>3</v>
      </c>
    </row>
    <row r="137" spans="1:62" x14ac:dyDescent="0.25">
      <c r="A137" s="4">
        <v>408</v>
      </c>
      <c r="B137" s="4" t="s">
        <v>222</v>
      </c>
      <c r="C137" s="4" t="s">
        <v>229</v>
      </c>
      <c r="D137" s="4" t="s">
        <v>248</v>
      </c>
      <c r="E137" s="4">
        <v>3</v>
      </c>
      <c r="F137" s="4">
        <v>7</v>
      </c>
      <c r="G137" s="4">
        <v>4</v>
      </c>
      <c r="H137" s="4" t="s">
        <v>131</v>
      </c>
      <c r="I137" s="4">
        <v>21600</v>
      </c>
      <c r="J137" s="4">
        <v>0</v>
      </c>
      <c r="K137" s="4"/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 s="4"/>
      <c r="AL137" s="5">
        <v>3540000</v>
      </c>
      <c r="AM137" s="5">
        <v>2820000</v>
      </c>
      <c r="AN137" s="4"/>
      <c r="AO137" s="4">
        <f t="shared" si="28"/>
        <v>0</v>
      </c>
      <c r="AP137" s="4">
        <f t="shared" si="29"/>
        <v>0</v>
      </c>
      <c r="AQ137" s="4">
        <f t="shared" si="30"/>
        <v>0</v>
      </c>
      <c r="AR137" s="4"/>
      <c r="AS137" s="4"/>
      <c r="AT137" s="4"/>
      <c r="AU137" s="4"/>
      <c r="AV137" s="4">
        <f t="shared" si="31"/>
        <v>0</v>
      </c>
      <c r="AW137" s="4">
        <f t="shared" si="32"/>
        <v>0</v>
      </c>
      <c r="AX137" s="4">
        <f t="shared" si="33"/>
        <v>1</v>
      </c>
      <c r="AY137" s="4"/>
      <c r="AZ137" s="4"/>
      <c r="BA137" s="4">
        <f t="shared" si="34"/>
        <v>3</v>
      </c>
      <c r="BB137" s="4">
        <f t="shared" si="35"/>
        <v>0</v>
      </c>
      <c r="BC137" s="4">
        <f t="shared" si="36"/>
        <v>0</v>
      </c>
      <c r="BD137" s="4">
        <f t="shared" si="37"/>
        <v>1</v>
      </c>
      <c r="BE137" s="4">
        <f t="shared" si="38"/>
        <v>0</v>
      </c>
      <c r="BF137" s="4">
        <f t="shared" si="39"/>
        <v>1</v>
      </c>
      <c r="BG137" s="4">
        <f t="shared" si="40"/>
        <v>3</v>
      </c>
      <c r="BH137" s="4">
        <f t="shared" si="41"/>
        <v>6</v>
      </c>
      <c r="BI137" s="1" t="s">
        <v>143</v>
      </c>
      <c r="BJ137">
        <v>2</v>
      </c>
    </row>
    <row r="138" spans="1:62" x14ac:dyDescent="0.25">
      <c r="A138" s="4">
        <v>409</v>
      </c>
      <c r="B138" s="4" t="s">
        <v>222</v>
      </c>
      <c r="C138" s="4" t="s">
        <v>229</v>
      </c>
      <c r="D138" s="4" t="s">
        <v>249</v>
      </c>
      <c r="E138" s="4">
        <v>3</v>
      </c>
      <c r="F138" s="4">
        <v>6</v>
      </c>
      <c r="G138" s="4">
        <v>3</v>
      </c>
      <c r="H138" s="4" t="s">
        <v>131</v>
      </c>
      <c r="I138" s="4">
        <v>21600</v>
      </c>
      <c r="J138" s="4">
        <v>0</v>
      </c>
      <c r="K138" s="4"/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 s="4"/>
      <c r="AL138" s="5">
        <v>316000</v>
      </c>
      <c r="AM138" s="5">
        <v>271000</v>
      </c>
      <c r="AN138" s="4"/>
      <c r="AO138" s="4">
        <f t="shared" si="28"/>
        <v>0</v>
      </c>
      <c r="AP138" s="4">
        <f t="shared" si="29"/>
        <v>0</v>
      </c>
      <c r="AQ138" s="4">
        <f t="shared" si="30"/>
        <v>0</v>
      </c>
      <c r="AR138" s="4"/>
      <c r="AS138" s="4"/>
      <c r="AT138" s="4"/>
      <c r="AU138" s="4"/>
      <c r="AV138" s="4">
        <f t="shared" si="31"/>
        <v>0</v>
      </c>
      <c r="AW138" s="4">
        <f t="shared" si="32"/>
        <v>0</v>
      </c>
      <c r="AX138" s="4">
        <f t="shared" si="33"/>
        <v>1</v>
      </c>
      <c r="AY138" s="4"/>
      <c r="AZ138" s="4"/>
      <c r="BA138" s="4">
        <f t="shared" si="34"/>
        <v>3</v>
      </c>
      <c r="BB138" s="4">
        <f t="shared" si="35"/>
        <v>0</v>
      </c>
      <c r="BC138" s="4">
        <f t="shared" si="36"/>
        <v>0</v>
      </c>
      <c r="BD138" s="4">
        <f t="shared" si="37"/>
        <v>1</v>
      </c>
      <c r="BE138" s="4">
        <f t="shared" si="38"/>
        <v>0</v>
      </c>
      <c r="BF138" s="4">
        <f t="shared" si="39"/>
        <v>1</v>
      </c>
      <c r="BG138" s="4">
        <f t="shared" si="40"/>
        <v>3</v>
      </c>
      <c r="BH138" s="4">
        <f t="shared" si="41"/>
        <v>6</v>
      </c>
      <c r="BI138" s="1" t="s">
        <v>143</v>
      </c>
      <c r="BJ138">
        <v>2</v>
      </c>
    </row>
    <row r="139" spans="1:62" x14ac:dyDescent="0.25">
      <c r="A139" s="4">
        <v>410</v>
      </c>
      <c r="B139" s="4" t="s">
        <v>222</v>
      </c>
      <c r="C139" s="4" t="s">
        <v>229</v>
      </c>
      <c r="D139" s="4" t="s">
        <v>250</v>
      </c>
      <c r="E139" s="4">
        <v>3</v>
      </c>
      <c r="F139" s="4">
        <v>15</v>
      </c>
      <c r="G139" s="4">
        <v>3</v>
      </c>
      <c r="H139" s="4" t="s">
        <v>247</v>
      </c>
      <c r="I139" s="4">
        <v>195840</v>
      </c>
      <c r="J139" s="4">
        <v>2000</v>
      </c>
      <c r="K139" s="4"/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1</v>
      </c>
      <c r="AA139" s="4">
        <v>0</v>
      </c>
      <c r="AB139" s="4">
        <v>0</v>
      </c>
      <c r="AC139" s="4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 s="4"/>
      <c r="AL139" s="5">
        <v>134000</v>
      </c>
      <c r="AM139" s="5">
        <v>112000</v>
      </c>
      <c r="AN139" s="4"/>
      <c r="AO139" s="4">
        <f t="shared" si="28"/>
        <v>0</v>
      </c>
      <c r="AP139" s="4">
        <f t="shared" si="29"/>
        <v>0</v>
      </c>
      <c r="AQ139" s="4">
        <f t="shared" si="30"/>
        <v>0</v>
      </c>
      <c r="AR139" s="4"/>
      <c r="AS139" s="4"/>
      <c r="AT139" s="4"/>
      <c r="AU139" s="4"/>
      <c r="AV139" s="4">
        <f t="shared" si="31"/>
        <v>0</v>
      </c>
      <c r="AW139" s="4">
        <f t="shared" si="32"/>
        <v>0</v>
      </c>
      <c r="AX139" s="4">
        <f t="shared" si="33"/>
        <v>2</v>
      </c>
      <c r="AY139" s="4"/>
      <c r="AZ139" s="4"/>
      <c r="BA139" s="4">
        <f t="shared" si="34"/>
        <v>6</v>
      </c>
      <c r="BB139" s="4">
        <f t="shared" si="35"/>
        <v>0</v>
      </c>
      <c r="BC139" s="4">
        <f t="shared" si="36"/>
        <v>0</v>
      </c>
      <c r="BD139" s="4">
        <f t="shared" si="37"/>
        <v>1</v>
      </c>
      <c r="BE139" s="4">
        <f t="shared" si="38"/>
        <v>0</v>
      </c>
      <c r="BF139" s="4">
        <f t="shared" si="39"/>
        <v>1</v>
      </c>
      <c r="BG139" s="4">
        <f t="shared" si="40"/>
        <v>3</v>
      </c>
      <c r="BH139" s="4">
        <f t="shared" si="41"/>
        <v>9</v>
      </c>
      <c r="BI139" s="1" t="s">
        <v>143</v>
      </c>
      <c r="BJ139">
        <v>2</v>
      </c>
    </row>
    <row r="140" spans="1:62" x14ac:dyDescent="0.25">
      <c r="A140" s="4">
        <v>411</v>
      </c>
      <c r="B140" s="4" t="s">
        <v>222</v>
      </c>
      <c r="C140" s="4" t="s">
        <v>229</v>
      </c>
      <c r="D140" s="4" t="s">
        <v>251</v>
      </c>
      <c r="E140" s="4">
        <v>3</v>
      </c>
      <c r="F140" s="4">
        <v>18</v>
      </c>
      <c r="G140" s="4">
        <v>5</v>
      </c>
      <c r="H140" s="4" t="s">
        <v>131</v>
      </c>
      <c r="I140" s="4">
        <v>21600</v>
      </c>
      <c r="J140" s="4">
        <v>500</v>
      </c>
      <c r="K140" s="4"/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1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 s="4"/>
      <c r="AL140" s="5">
        <v>45800</v>
      </c>
      <c r="AM140" s="5">
        <v>44700</v>
      </c>
      <c r="AN140" s="4"/>
      <c r="AO140" s="4">
        <f t="shared" si="28"/>
        <v>0</v>
      </c>
      <c r="AP140" s="4">
        <f t="shared" si="29"/>
        <v>0</v>
      </c>
      <c r="AQ140" s="4">
        <f t="shared" si="30"/>
        <v>0</v>
      </c>
      <c r="AR140" s="4"/>
      <c r="AS140" s="4"/>
      <c r="AT140" s="4"/>
      <c r="AU140" s="4"/>
      <c r="AV140" s="4">
        <f t="shared" si="31"/>
        <v>0</v>
      </c>
      <c r="AW140" s="4">
        <f t="shared" si="32"/>
        <v>0</v>
      </c>
      <c r="AX140" s="4">
        <f t="shared" si="33"/>
        <v>1</v>
      </c>
      <c r="AY140" s="4"/>
      <c r="AZ140" s="4"/>
      <c r="BA140" s="4">
        <f t="shared" si="34"/>
        <v>3</v>
      </c>
      <c r="BB140" s="4">
        <f t="shared" si="35"/>
        <v>0</v>
      </c>
      <c r="BC140" s="4">
        <f t="shared" si="36"/>
        <v>0</v>
      </c>
      <c r="BD140" s="4">
        <f t="shared" si="37"/>
        <v>1</v>
      </c>
      <c r="BE140" s="4">
        <f t="shared" si="38"/>
        <v>1</v>
      </c>
      <c r="BF140" s="4">
        <f t="shared" si="39"/>
        <v>1</v>
      </c>
      <c r="BG140" s="4">
        <f t="shared" si="40"/>
        <v>4</v>
      </c>
      <c r="BH140" s="4">
        <f t="shared" si="41"/>
        <v>7</v>
      </c>
      <c r="BI140" s="1" t="s">
        <v>64</v>
      </c>
      <c r="BJ140">
        <v>3</v>
      </c>
    </row>
    <row r="141" spans="1:62" x14ac:dyDescent="0.25">
      <c r="A141" s="4">
        <v>412</v>
      </c>
      <c r="B141" s="4" t="s">
        <v>222</v>
      </c>
      <c r="C141" s="4" t="s">
        <v>229</v>
      </c>
      <c r="D141" s="4" t="s">
        <v>252</v>
      </c>
      <c r="E141" s="4">
        <v>4</v>
      </c>
      <c r="F141" s="4">
        <v>8</v>
      </c>
      <c r="G141" s="4">
        <v>4</v>
      </c>
      <c r="H141" s="4" t="s">
        <v>253</v>
      </c>
      <c r="I141" s="4">
        <v>69120</v>
      </c>
      <c r="J141" s="4">
        <v>0</v>
      </c>
      <c r="K141" s="4"/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 s="4"/>
      <c r="AL141" s="5">
        <v>9640</v>
      </c>
      <c r="AM141" s="5">
        <v>8070</v>
      </c>
      <c r="AN141" s="4"/>
      <c r="AO141" s="4">
        <f t="shared" si="28"/>
        <v>0</v>
      </c>
      <c r="AP141" s="4">
        <f t="shared" si="29"/>
        <v>0</v>
      </c>
      <c r="AQ141" s="4">
        <f t="shared" si="30"/>
        <v>0</v>
      </c>
      <c r="AR141" s="4"/>
      <c r="AS141" s="4"/>
      <c r="AT141" s="4"/>
      <c r="AU141" s="4"/>
      <c r="AV141" s="4">
        <f t="shared" si="31"/>
        <v>0</v>
      </c>
      <c r="AW141" s="4">
        <f t="shared" si="32"/>
        <v>0</v>
      </c>
      <c r="AX141" s="4">
        <f t="shared" si="33"/>
        <v>1</v>
      </c>
      <c r="AY141" s="4"/>
      <c r="AZ141" s="4"/>
      <c r="BA141" s="4">
        <f t="shared" si="34"/>
        <v>3</v>
      </c>
      <c r="BB141" s="4">
        <f t="shared" si="35"/>
        <v>0</v>
      </c>
      <c r="BC141" s="4">
        <f t="shared" si="36"/>
        <v>0</v>
      </c>
      <c r="BD141" s="4">
        <f t="shared" si="37"/>
        <v>1</v>
      </c>
      <c r="BE141" s="4">
        <f t="shared" si="38"/>
        <v>0</v>
      </c>
      <c r="BF141" s="4">
        <f t="shared" si="39"/>
        <v>1</v>
      </c>
      <c r="BG141" s="4">
        <f t="shared" si="40"/>
        <v>3</v>
      </c>
      <c r="BH141" s="4">
        <f t="shared" si="41"/>
        <v>6</v>
      </c>
      <c r="BI141" s="1" t="s">
        <v>143</v>
      </c>
      <c r="BJ141">
        <v>1</v>
      </c>
    </row>
    <row r="142" spans="1:62" x14ac:dyDescent="0.25">
      <c r="A142" s="4">
        <v>413</v>
      </c>
      <c r="B142" s="4" t="s">
        <v>222</v>
      </c>
      <c r="C142" s="4" t="s">
        <v>229</v>
      </c>
      <c r="D142" s="4" t="s">
        <v>254</v>
      </c>
      <c r="E142" s="4">
        <v>4</v>
      </c>
      <c r="F142" s="4">
        <v>8</v>
      </c>
      <c r="G142" s="4">
        <v>5</v>
      </c>
      <c r="H142" s="4" t="s">
        <v>253</v>
      </c>
      <c r="I142" s="4">
        <v>69120</v>
      </c>
      <c r="J142" s="4">
        <v>0</v>
      </c>
      <c r="K142" s="4"/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 s="4"/>
      <c r="AL142" s="5">
        <v>16800</v>
      </c>
      <c r="AM142" s="5">
        <v>11200</v>
      </c>
      <c r="AN142" s="4"/>
      <c r="AO142" s="4">
        <f t="shared" si="28"/>
        <v>0</v>
      </c>
      <c r="AP142" s="4">
        <f t="shared" si="29"/>
        <v>0</v>
      </c>
      <c r="AQ142" s="4">
        <f t="shared" si="30"/>
        <v>0</v>
      </c>
      <c r="AR142" s="4"/>
      <c r="AS142" s="4"/>
      <c r="AT142" s="4"/>
      <c r="AU142" s="4"/>
      <c r="AV142" s="4">
        <f t="shared" si="31"/>
        <v>0</v>
      </c>
      <c r="AW142" s="4">
        <f t="shared" si="32"/>
        <v>0</v>
      </c>
      <c r="AX142" s="4">
        <f t="shared" si="33"/>
        <v>1</v>
      </c>
      <c r="AY142" s="4"/>
      <c r="AZ142" s="4"/>
      <c r="BA142" s="4">
        <f t="shared" si="34"/>
        <v>3</v>
      </c>
      <c r="BB142" s="4">
        <f t="shared" si="35"/>
        <v>0</v>
      </c>
      <c r="BC142" s="4">
        <f t="shared" si="36"/>
        <v>0</v>
      </c>
      <c r="BD142" s="4">
        <f t="shared" si="37"/>
        <v>1</v>
      </c>
      <c r="BE142" s="4">
        <f t="shared" si="38"/>
        <v>0</v>
      </c>
      <c r="BF142" s="4">
        <f t="shared" si="39"/>
        <v>1</v>
      </c>
      <c r="BG142" s="4">
        <f t="shared" si="40"/>
        <v>3</v>
      </c>
      <c r="BH142" s="4">
        <f t="shared" si="41"/>
        <v>6</v>
      </c>
      <c r="BI142" s="1" t="s">
        <v>143</v>
      </c>
      <c r="BJ142">
        <v>1</v>
      </c>
    </row>
    <row r="143" spans="1:62" x14ac:dyDescent="0.25">
      <c r="A143" s="4">
        <v>414</v>
      </c>
      <c r="B143" s="4" t="s">
        <v>222</v>
      </c>
      <c r="C143" s="4" t="s">
        <v>229</v>
      </c>
      <c r="D143" s="4" t="s">
        <v>255</v>
      </c>
      <c r="E143" s="4">
        <v>4</v>
      </c>
      <c r="F143" s="4">
        <v>7</v>
      </c>
      <c r="G143" s="4">
        <v>4</v>
      </c>
      <c r="H143" s="4" t="s">
        <v>253</v>
      </c>
      <c r="I143" s="4">
        <v>69120</v>
      </c>
      <c r="J143" s="4">
        <v>750</v>
      </c>
      <c r="K143" s="4"/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1</v>
      </c>
      <c r="Z143" s="4">
        <v>0</v>
      </c>
      <c r="AA143" s="4">
        <v>0</v>
      </c>
      <c r="AB143" s="4">
        <v>0</v>
      </c>
      <c r="AC143" s="4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 s="4"/>
      <c r="AL143" s="5">
        <v>17000</v>
      </c>
      <c r="AM143" s="5">
        <v>12500</v>
      </c>
      <c r="AN143" s="4"/>
      <c r="AO143" s="4">
        <f t="shared" si="28"/>
        <v>0</v>
      </c>
      <c r="AP143" s="4">
        <f t="shared" si="29"/>
        <v>0</v>
      </c>
      <c r="AQ143" s="4">
        <f t="shared" si="30"/>
        <v>0</v>
      </c>
      <c r="AR143" s="4"/>
      <c r="AS143" s="4"/>
      <c r="AT143" s="4"/>
      <c r="AU143" s="4"/>
      <c r="AV143" s="4">
        <f t="shared" si="31"/>
        <v>0</v>
      </c>
      <c r="AW143" s="4">
        <f t="shared" si="32"/>
        <v>0</v>
      </c>
      <c r="AX143" s="4">
        <f t="shared" si="33"/>
        <v>1</v>
      </c>
      <c r="AY143" s="4"/>
      <c r="AZ143" s="4"/>
      <c r="BA143" s="4">
        <f t="shared" si="34"/>
        <v>3</v>
      </c>
      <c r="BB143" s="4">
        <f t="shared" si="35"/>
        <v>0</v>
      </c>
      <c r="BC143" s="4">
        <f t="shared" si="36"/>
        <v>0</v>
      </c>
      <c r="BD143" s="4">
        <f t="shared" si="37"/>
        <v>1</v>
      </c>
      <c r="BE143" s="4">
        <f t="shared" si="38"/>
        <v>1</v>
      </c>
      <c r="BF143" s="4">
        <f t="shared" si="39"/>
        <v>1</v>
      </c>
      <c r="BG143" s="4">
        <f t="shared" si="40"/>
        <v>4</v>
      </c>
      <c r="BH143" s="4">
        <f t="shared" si="41"/>
        <v>7</v>
      </c>
      <c r="BI143" s="1" t="s">
        <v>143</v>
      </c>
      <c r="BJ143">
        <v>1</v>
      </c>
    </row>
    <row r="144" spans="1:62" x14ac:dyDescent="0.25">
      <c r="A144" s="4">
        <v>415</v>
      </c>
      <c r="B144" s="4" t="s">
        <v>222</v>
      </c>
      <c r="C144" s="4" t="s">
        <v>229</v>
      </c>
      <c r="D144" s="4" t="s">
        <v>256</v>
      </c>
      <c r="E144" s="4">
        <v>4</v>
      </c>
      <c r="F144" s="4">
        <v>7</v>
      </c>
      <c r="G144" s="4">
        <v>4</v>
      </c>
      <c r="H144" s="4" t="s">
        <v>253</v>
      </c>
      <c r="I144" s="4">
        <v>69120</v>
      </c>
      <c r="J144" s="4">
        <v>750</v>
      </c>
      <c r="K144" s="4"/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1</v>
      </c>
      <c r="Z144" s="4">
        <v>0</v>
      </c>
      <c r="AA144" s="4">
        <v>0</v>
      </c>
      <c r="AB144" s="4">
        <v>0</v>
      </c>
      <c r="AC144" s="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 s="4"/>
      <c r="AL144" s="5">
        <v>8860</v>
      </c>
      <c r="AM144" s="5">
        <v>7740</v>
      </c>
      <c r="AN144" s="4"/>
      <c r="AO144" s="4">
        <f t="shared" si="28"/>
        <v>0</v>
      </c>
      <c r="AP144" s="4">
        <f t="shared" si="29"/>
        <v>0</v>
      </c>
      <c r="AQ144" s="4">
        <f t="shared" si="30"/>
        <v>0</v>
      </c>
      <c r="AR144" s="4"/>
      <c r="AS144" s="4"/>
      <c r="AT144" s="4"/>
      <c r="AU144" s="4"/>
      <c r="AV144" s="4">
        <f t="shared" si="31"/>
        <v>0</v>
      </c>
      <c r="AW144" s="4">
        <f t="shared" si="32"/>
        <v>0</v>
      </c>
      <c r="AX144" s="4">
        <f t="shared" si="33"/>
        <v>1</v>
      </c>
      <c r="AY144" s="4"/>
      <c r="AZ144" s="4"/>
      <c r="BA144" s="4">
        <f t="shared" si="34"/>
        <v>3</v>
      </c>
      <c r="BB144" s="4">
        <f t="shared" si="35"/>
        <v>0</v>
      </c>
      <c r="BC144" s="4">
        <f t="shared" si="36"/>
        <v>0</v>
      </c>
      <c r="BD144" s="4">
        <f t="shared" si="37"/>
        <v>1</v>
      </c>
      <c r="BE144" s="4">
        <f t="shared" si="38"/>
        <v>1</v>
      </c>
      <c r="BF144" s="4">
        <f t="shared" si="39"/>
        <v>1</v>
      </c>
      <c r="BG144" s="4">
        <f t="shared" si="40"/>
        <v>4</v>
      </c>
      <c r="BH144" s="4">
        <f t="shared" si="41"/>
        <v>7</v>
      </c>
      <c r="BI144" s="1" t="s">
        <v>143</v>
      </c>
      <c r="BJ144">
        <v>1</v>
      </c>
    </row>
    <row r="145" spans="1:62" x14ac:dyDescent="0.25">
      <c r="A145" s="4">
        <v>416</v>
      </c>
      <c r="B145" s="4" t="s">
        <v>222</v>
      </c>
      <c r="C145" s="4" t="s">
        <v>229</v>
      </c>
      <c r="D145" s="4" t="s">
        <v>257</v>
      </c>
      <c r="E145" s="4">
        <v>3</v>
      </c>
      <c r="F145" s="4">
        <v>7</v>
      </c>
      <c r="G145" s="4">
        <v>5</v>
      </c>
      <c r="H145" s="4" t="s">
        <v>152</v>
      </c>
      <c r="I145" s="4">
        <v>7200</v>
      </c>
      <c r="J145" s="4">
        <v>10</v>
      </c>
      <c r="K145" s="4"/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1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 s="4"/>
      <c r="AL145" s="5">
        <v>66400</v>
      </c>
      <c r="AM145" s="5">
        <v>70200</v>
      </c>
      <c r="AN145" s="4"/>
      <c r="AO145" s="4">
        <f t="shared" si="28"/>
        <v>0</v>
      </c>
      <c r="AP145" s="4">
        <f t="shared" si="29"/>
        <v>0</v>
      </c>
      <c r="AQ145" s="4">
        <f t="shared" si="30"/>
        <v>0</v>
      </c>
      <c r="AR145" s="4"/>
      <c r="AS145" s="4"/>
      <c r="AT145" s="4"/>
      <c r="AU145" s="4"/>
      <c r="AV145" s="4">
        <f t="shared" si="31"/>
        <v>0</v>
      </c>
      <c r="AW145" s="4">
        <f t="shared" si="32"/>
        <v>0</v>
      </c>
      <c r="AX145" s="4">
        <f t="shared" si="33"/>
        <v>2</v>
      </c>
      <c r="AY145" s="4"/>
      <c r="AZ145" s="4"/>
      <c r="BA145" s="4">
        <f t="shared" si="34"/>
        <v>6</v>
      </c>
      <c r="BB145" s="4">
        <f t="shared" si="35"/>
        <v>0</v>
      </c>
      <c r="BC145" s="4">
        <f t="shared" si="36"/>
        <v>0</v>
      </c>
      <c r="BD145" s="4">
        <f t="shared" si="37"/>
        <v>1</v>
      </c>
      <c r="BE145" s="4">
        <f t="shared" si="38"/>
        <v>0</v>
      </c>
      <c r="BF145" s="4">
        <f t="shared" si="39"/>
        <v>1</v>
      </c>
      <c r="BG145" s="4">
        <f t="shared" si="40"/>
        <v>3</v>
      </c>
      <c r="BH145" s="4">
        <f t="shared" si="41"/>
        <v>9</v>
      </c>
      <c r="BI145" s="1" t="s">
        <v>99</v>
      </c>
    </row>
    <row r="146" spans="1:62" x14ac:dyDescent="0.25">
      <c r="A146" s="4">
        <v>417</v>
      </c>
      <c r="B146" s="4" t="s">
        <v>222</v>
      </c>
      <c r="C146" s="4" t="s">
        <v>229</v>
      </c>
      <c r="D146" s="4" t="s">
        <v>258</v>
      </c>
      <c r="E146" s="4">
        <v>3</v>
      </c>
      <c r="F146" s="4">
        <v>8</v>
      </c>
      <c r="G146" s="4">
        <v>6</v>
      </c>
      <c r="H146" s="4" t="s">
        <v>160</v>
      </c>
      <c r="I146" s="4">
        <v>2880</v>
      </c>
      <c r="J146" s="4">
        <v>1250</v>
      </c>
      <c r="K146" s="4"/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1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 s="4"/>
      <c r="AL146" s="5">
        <v>104000</v>
      </c>
      <c r="AM146" s="5">
        <v>72400</v>
      </c>
      <c r="AN146" s="4"/>
      <c r="AO146" s="4">
        <f t="shared" si="28"/>
        <v>0</v>
      </c>
      <c r="AP146" s="4">
        <f t="shared" si="29"/>
        <v>0</v>
      </c>
      <c r="AQ146" s="4">
        <f t="shared" si="30"/>
        <v>0</v>
      </c>
      <c r="AR146" s="4"/>
      <c r="AS146" s="4"/>
      <c r="AT146" s="4"/>
      <c r="AU146" s="4"/>
      <c r="AV146" s="4">
        <f t="shared" si="31"/>
        <v>0</v>
      </c>
      <c r="AW146" s="4">
        <f t="shared" si="32"/>
        <v>0</v>
      </c>
      <c r="AX146" s="4">
        <f t="shared" si="33"/>
        <v>1</v>
      </c>
      <c r="AY146" s="4"/>
      <c r="AZ146" s="4"/>
      <c r="BA146" s="4">
        <f t="shared" si="34"/>
        <v>3</v>
      </c>
      <c r="BB146" s="4">
        <f t="shared" si="35"/>
        <v>0</v>
      </c>
      <c r="BC146" s="4">
        <f t="shared" si="36"/>
        <v>0</v>
      </c>
      <c r="BD146" s="4">
        <f t="shared" si="37"/>
        <v>1</v>
      </c>
      <c r="BE146" s="4">
        <f t="shared" si="38"/>
        <v>0</v>
      </c>
      <c r="BF146" s="4">
        <f t="shared" si="39"/>
        <v>1</v>
      </c>
      <c r="BG146" s="4">
        <f t="shared" si="40"/>
        <v>3</v>
      </c>
      <c r="BH146" s="4">
        <f t="shared" si="41"/>
        <v>6</v>
      </c>
      <c r="BI146" s="1" t="s">
        <v>99</v>
      </c>
    </row>
    <row r="147" spans="1:62" x14ac:dyDescent="0.25">
      <c r="A147" s="4">
        <v>418</v>
      </c>
      <c r="B147" s="4" t="s">
        <v>222</v>
      </c>
      <c r="C147" s="4" t="s">
        <v>229</v>
      </c>
      <c r="D147" s="4" t="s">
        <v>259</v>
      </c>
      <c r="E147" s="4">
        <v>3</v>
      </c>
      <c r="F147" s="4">
        <v>12</v>
      </c>
      <c r="G147" s="4">
        <v>5</v>
      </c>
      <c r="H147" s="4" t="s">
        <v>152</v>
      </c>
      <c r="I147" s="4">
        <v>7200</v>
      </c>
      <c r="J147" s="4">
        <v>10</v>
      </c>
      <c r="K147" s="4"/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1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 s="4"/>
      <c r="AL147" s="5">
        <v>61700</v>
      </c>
      <c r="AM147" s="5">
        <v>54400</v>
      </c>
      <c r="AN147" s="4"/>
      <c r="AO147" s="4">
        <f t="shared" si="28"/>
        <v>0</v>
      </c>
      <c r="AP147" s="4">
        <f t="shared" si="29"/>
        <v>0</v>
      </c>
      <c r="AQ147" s="4">
        <f t="shared" si="30"/>
        <v>0</v>
      </c>
      <c r="AR147" s="4"/>
      <c r="AS147" s="4"/>
      <c r="AT147" s="4"/>
      <c r="AU147" s="4"/>
      <c r="AV147" s="4">
        <f t="shared" si="31"/>
        <v>0</v>
      </c>
      <c r="AW147" s="4">
        <f t="shared" si="32"/>
        <v>0</v>
      </c>
      <c r="AX147" s="4">
        <f t="shared" si="33"/>
        <v>2</v>
      </c>
      <c r="AY147" s="4"/>
      <c r="AZ147" s="4">
        <v>1</v>
      </c>
      <c r="BA147" s="4">
        <f t="shared" si="34"/>
        <v>10</v>
      </c>
      <c r="BB147" s="4">
        <f t="shared" si="35"/>
        <v>0</v>
      </c>
      <c r="BC147" s="4">
        <f t="shared" si="36"/>
        <v>0</v>
      </c>
      <c r="BD147" s="4">
        <f t="shared" si="37"/>
        <v>1</v>
      </c>
      <c r="BE147" s="4">
        <f t="shared" si="38"/>
        <v>0</v>
      </c>
      <c r="BF147" s="4">
        <f t="shared" si="39"/>
        <v>1</v>
      </c>
      <c r="BG147" s="4">
        <f t="shared" si="40"/>
        <v>3</v>
      </c>
      <c r="BH147" s="4">
        <f t="shared" si="41"/>
        <v>13</v>
      </c>
      <c r="BI147" s="1" t="s">
        <v>99</v>
      </c>
    </row>
    <row r="148" spans="1:62" x14ac:dyDescent="0.25">
      <c r="A148" s="4">
        <v>419</v>
      </c>
      <c r="B148" s="4" t="s">
        <v>222</v>
      </c>
      <c r="C148" s="4" t="s">
        <v>229</v>
      </c>
      <c r="D148" s="4" t="s">
        <v>260</v>
      </c>
      <c r="E148" s="4">
        <v>3</v>
      </c>
      <c r="F148" s="4">
        <v>13</v>
      </c>
      <c r="G148" s="4">
        <v>6</v>
      </c>
      <c r="H148" s="4" t="s">
        <v>160</v>
      </c>
      <c r="I148" s="4">
        <v>2880</v>
      </c>
      <c r="J148" s="4">
        <v>100000</v>
      </c>
      <c r="K148" s="4"/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1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s="4"/>
      <c r="AL148" s="5">
        <v>91700</v>
      </c>
      <c r="AM148" s="5">
        <v>69500</v>
      </c>
      <c r="AN148" s="4"/>
      <c r="AO148" s="4">
        <f t="shared" si="28"/>
        <v>0</v>
      </c>
      <c r="AP148" s="4">
        <f t="shared" si="29"/>
        <v>0</v>
      </c>
      <c r="AQ148" s="4">
        <f t="shared" si="30"/>
        <v>0</v>
      </c>
      <c r="AR148" s="4"/>
      <c r="AS148" s="4"/>
      <c r="AT148" s="4"/>
      <c r="AU148" s="4"/>
      <c r="AV148" s="4">
        <f t="shared" si="31"/>
        <v>0</v>
      </c>
      <c r="AW148" s="4">
        <f t="shared" si="32"/>
        <v>0</v>
      </c>
      <c r="AX148" s="4">
        <f t="shared" si="33"/>
        <v>1</v>
      </c>
      <c r="AY148" s="4"/>
      <c r="AZ148" s="4">
        <v>1</v>
      </c>
      <c r="BA148" s="4">
        <f t="shared" si="34"/>
        <v>7</v>
      </c>
      <c r="BB148" s="4">
        <f t="shared" si="35"/>
        <v>0</v>
      </c>
      <c r="BC148" s="4">
        <f t="shared" si="36"/>
        <v>0</v>
      </c>
      <c r="BD148" s="4">
        <f t="shared" si="37"/>
        <v>1</v>
      </c>
      <c r="BE148" s="4">
        <f t="shared" si="38"/>
        <v>0</v>
      </c>
      <c r="BF148" s="4">
        <f t="shared" si="39"/>
        <v>1</v>
      </c>
      <c r="BG148" s="4">
        <f t="shared" si="40"/>
        <v>3</v>
      </c>
      <c r="BH148" s="4">
        <f t="shared" si="41"/>
        <v>10</v>
      </c>
      <c r="BI148" s="1" t="s">
        <v>99</v>
      </c>
    </row>
    <row r="149" spans="1:62" x14ac:dyDescent="0.25">
      <c r="A149" s="4">
        <v>420</v>
      </c>
      <c r="B149" s="4" t="s">
        <v>222</v>
      </c>
      <c r="C149" s="4" t="s">
        <v>229</v>
      </c>
      <c r="D149" s="4" t="s">
        <v>261</v>
      </c>
      <c r="E149" s="4">
        <v>3</v>
      </c>
      <c r="F149" s="4">
        <v>19</v>
      </c>
      <c r="G149" s="4">
        <v>9</v>
      </c>
      <c r="H149" s="4" t="s">
        <v>262</v>
      </c>
      <c r="I149" s="4">
        <v>47520</v>
      </c>
      <c r="J149" s="4">
        <v>10</v>
      </c>
      <c r="K149" s="4"/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1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s="4"/>
      <c r="AL149" s="5">
        <v>21900</v>
      </c>
      <c r="AM149" s="5">
        <v>21900</v>
      </c>
      <c r="AN149" s="4"/>
      <c r="AO149" s="4">
        <f t="shared" si="28"/>
        <v>0</v>
      </c>
      <c r="AP149" s="4">
        <f t="shared" si="29"/>
        <v>0</v>
      </c>
      <c r="AQ149" s="4">
        <f t="shared" si="30"/>
        <v>0</v>
      </c>
      <c r="AR149" s="4"/>
      <c r="AS149" s="4"/>
      <c r="AT149" s="4"/>
      <c r="AU149" s="4"/>
      <c r="AV149" s="4">
        <f t="shared" si="31"/>
        <v>0</v>
      </c>
      <c r="AW149" s="4">
        <f t="shared" si="32"/>
        <v>0</v>
      </c>
      <c r="AX149" s="4">
        <f t="shared" si="33"/>
        <v>1</v>
      </c>
      <c r="AY149" s="4"/>
      <c r="AZ149" s="4">
        <v>1</v>
      </c>
      <c r="BA149" s="4">
        <f t="shared" si="34"/>
        <v>7</v>
      </c>
      <c r="BB149" s="4">
        <f t="shared" si="35"/>
        <v>0</v>
      </c>
      <c r="BC149" s="4">
        <f t="shared" si="36"/>
        <v>0</v>
      </c>
      <c r="BD149" s="4">
        <f t="shared" si="37"/>
        <v>1</v>
      </c>
      <c r="BE149" s="4">
        <f t="shared" si="38"/>
        <v>0</v>
      </c>
      <c r="BF149" s="4">
        <f t="shared" si="39"/>
        <v>1</v>
      </c>
      <c r="BG149" s="4">
        <f t="shared" si="40"/>
        <v>3</v>
      </c>
      <c r="BH149" s="4">
        <f t="shared" si="41"/>
        <v>10</v>
      </c>
      <c r="BI149" s="1" t="s">
        <v>99</v>
      </c>
    </row>
    <row r="150" spans="1:62" x14ac:dyDescent="0.25">
      <c r="A150" s="4">
        <v>421</v>
      </c>
      <c r="B150" s="4" t="s">
        <v>222</v>
      </c>
      <c r="C150" s="4" t="s">
        <v>229</v>
      </c>
      <c r="D150" s="4" t="s">
        <v>263</v>
      </c>
      <c r="E150" s="4">
        <v>3</v>
      </c>
      <c r="F150" s="4">
        <v>19</v>
      </c>
      <c r="G150" s="4">
        <v>9</v>
      </c>
      <c r="H150" s="4" t="s">
        <v>160</v>
      </c>
      <c r="I150" s="4">
        <v>2880</v>
      </c>
      <c r="J150" s="4">
        <v>250000</v>
      </c>
      <c r="K150" s="4"/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1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 s="4"/>
      <c r="AL150" s="5">
        <v>73400</v>
      </c>
      <c r="AM150" s="5">
        <v>74300</v>
      </c>
      <c r="AN150" s="4"/>
      <c r="AO150" s="4">
        <f t="shared" si="28"/>
        <v>0</v>
      </c>
      <c r="AP150" s="4">
        <f t="shared" si="29"/>
        <v>0</v>
      </c>
      <c r="AQ150" s="4">
        <f t="shared" si="30"/>
        <v>0</v>
      </c>
      <c r="AR150" s="4"/>
      <c r="AS150" s="4"/>
      <c r="AT150" s="4"/>
      <c r="AU150" s="4"/>
      <c r="AV150" s="4">
        <f t="shared" si="31"/>
        <v>0</v>
      </c>
      <c r="AW150" s="4">
        <f t="shared" si="32"/>
        <v>0</v>
      </c>
      <c r="AX150" s="4">
        <f t="shared" si="33"/>
        <v>1</v>
      </c>
      <c r="AY150" s="4"/>
      <c r="AZ150" s="4">
        <v>1</v>
      </c>
      <c r="BA150" s="4">
        <f t="shared" si="34"/>
        <v>7</v>
      </c>
      <c r="BB150" s="4">
        <f t="shared" si="35"/>
        <v>0</v>
      </c>
      <c r="BC150" s="4">
        <f t="shared" si="36"/>
        <v>0</v>
      </c>
      <c r="BD150" s="4">
        <f t="shared" si="37"/>
        <v>1</v>
      </c>
      <c r="BE150" s="4">
        <f t="shared" si="38"/>
        <v>0</v>
      </c>
      <c r="BF150" s="4">
        <f t="shared" si="39"/>
        <v>1</v>
      </c>
      <c r="BG150" s="4">
        <f t="shared" si="40"/>
        <v>3</v>
      </c>
      <c r="BH150" s="4">
        <f t="shared" si="41"/>
        <v>10</v>
      </c>
      <c r="BI150" s="1" t="s">
        <v>99</v>
      </c>
    </row>
    <row r="151" spans="1:62" x14ac:dyDescent="0.25">
      <c r="A151" s="4">
        <v>424</v>
      </c>
      <c r="B151" s="4" t="s">
        <v>222</v>
      </c>
      <c r="C151" s="4" t="s">
        <v>229</v>
      </c>
      <c r="D151" s="4" t="s">
        <v>264</v>
      </c>
      <c r="E151" s="4">
        <v>3</v>
      </c>
      <c r="F151" s="4">
        <v>19</v>
      </c>
      <c r="G151" s="4">
        <v>6</v>
      </c>
      <c r="H151" s="4" t="s">
        <v>116</v>
      </c>
      <c r="I151" s="4">
        <v>86400</v>
      </c>
      <c r="J151" s="4">
        <v>0</v>
      </c>
      <c r="K151" s="4"/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1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 s="4"/>
      <c r="AL151" s="5">
        <v>427000</v>
      </c>
      <c r="AM151" s="5">
        <v>386000</v>
      </c>
      <c r="AN151" s="4"/>
      <c r="AO151" s="4">
        <f t="shared" si="28"/>
        <v>0</v>
      </c>
      <c r="AP151" s="4">
        <f t="shared" si="29"/>
        <v>0</v>
      </c>
      <c r="AQ151" s="4">
        <f t="shared" si="30"/>
        <v>0</v>
      </c>
      <c r="AR151" s="4"/>
      <c r="AS151" s="4"/>
      <c r="AT151" s="4"/>
      <c r="AU151" s="4"/>
      <c r="AV151" s="4">
        <f t="shared" si="31"/>
        <v>0</v>
      </c>
      <c r="AW151" s="4">
        <f t="shared" si="32"/>
        <v>0</v>
      </c>
      <c r="AX151" s="4">
        <f t="shared" si="33"/>
        <v>1</v>
      </c>
      <c r="AY151" s="4"/>
      <c r="AZ151" s="4">
        <v>1</v>
      </c>
      <c r="BA151" s="4">
        <f t="shared" si="34"/>
        <v>7</v>
      </c>
      <c r="BB151" s="4">
        <f t="shared" si="35"/>
        <v>0</v>
      </c>
      <c r="BC151" s="4">
        <f t="shared" si="36"/>
        <v>0</v>
      </c>
      <c r="BD151" s="4">
        <f t="shared" si="37"/>
        <v>1</v>
      </c>
      <c r="BE151" s="4">
        <f t="shared" si="38"/>
        <v>0</v>
      </c>
      <c r="BF151" s="4">
        <f t="shared" si="39"/>
        <v>1</v>
      </c>
      <c r="BG151" s="4">
        <f t="shared" si="40"/>
        <v>3</v>
      </c>
      <c r="BH151" s="4">
        <f t="shared" si="41"/>
        <v>10</v>
      </c>
      <c r="BI151" s="1" t="s">
        <v>99</v>
      </c>
    </row>
    <row r="152" spans="1:62" x14ac:dyDescent="0.25">
      <c r="A152" s="4">
        <v>425</v>
      </c>
      <c r="B152" s="4" t="s">
        <v>222</v>
      </c>
      <c r="C152" s="4" t="s">
        <v>229</v>
      </c>
      <c r="D152" s="4" t="s">
        <v>265</v>
      </c>
      <c r="E152" s="4">
        <v>3</v>
      </c>
      <c r="F152" s="4">
        <v>19</v>
      </c>
      <c r="G152" s="4">
        <v>6</v>
      </c>
      <c r="H152" s="4" t="s">
        <v>68</v>
      </c>
      <c r="I152" s="4">
        <v>66240</v>
      </c>
      <c r="J152" s="4">
        <v>200</v>
      </c>
      <c r="K152" s="4"/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1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 s="4"/>
      <c r="AL152" s="5">
        <v>2600000</v>
      </c>
      <c r="AM152" s="5">
        <v>411000</v>
      </c>
      <c r="AN152" s="4"/>
      <c r="AO152" s="4">
        <f t="shared" si="28"/>
        <v>0</v>
      </c>
      <c r="AP152" s="4">
        <f t="shared" si="29"/>
        <v>0</v>
      </c>
      <c r="AQ152" s="4">
        <f t="shared" si="30"/>
        <v>0</v>
      </c>
      <c r="AR152" s="4"/>
      <c r="AS152" s="4"/>
      <c r="AT152" s="4"/>
      <c r="AU152" s="4"/>
      <c r="AV152" s="4">
        <f t="shared" si="31"/>
        <v>0</v>
      </c>
      <c r="AW152" s="4">
        <f t="shared" si="32"/>
        <v>0</v>
      </c>
      <c r="AX152" s="4">
        <f t="shared" si="33"/>
        <v>1</v>
      </c>
      <c r="AY152" s="4"/>
      <c r="AZ152" s="4">
        <v>1</v>
      </c>
      <c r="BA152" s="4">
        <f t="shared" si="34"/>
        <v>7</v>
      </c>
      <c r="BB152" s="4">
        <f t="shared" si="35"/>
        <v>0</v>
      </c>
      <c r="BC152" s="4">
        <f t="shared" si="36"/>
        <v>0</v>
      </c>
      <c r="BD152" s="4">
        <f t="shared" si="37"/>
        <v>1</v>
      </c>
      <c r="BE152" s="4">
        <f t="shared" si="38"/>
        <v>1</v>
      </c>
      <c r="BF152" s="4">
        <f t="shared" si="39"/>
        <v>1</v>
      </c>
      <c r="BG152" s="4">
        <f t="shared" si="40"/>
        <v>4</v>
      </c>
      <c r="BH152" s="4">
        <f t="shared" si="41"/>
        <v>11</v>
      </c>
      <c r="BI152" s="1" t="s">
        <v>99</v>
      </c>
    </row>
    <row r="153" spans="1:62" x14ac:dyDescent="0.25">
      <c r="A153" s="4">
        <v>426</v>
      </c>
      <c r="B153" s="4" t="s">
        <v>222</v>
      </c>
      <c r="C153" s="4" t="s">
        <v>266</v>
      </c>
      <c r="D153" s="4" t="s">
        <v>267</v>
      </c>
      <c r="E153" s="4">
        <v>3</v>
      </c>
      <c r="F153" s="4">
        <v>8</v>
      </c>
      <c r="G153" s="4">
        <v>4</v>
      </c>
      <c r="H153" s="4" t="s">
        <v>145</v>
      </c>
      <c r="I153" s="4">
        <v>4320</v>
      </c>
      <c r="J153" s="4">
        <v>500</v>
      </c>
      <c r="K153" s="4"/>
      <c r="L153" s="4">
        <v>0</v>
      </c>
      <c r="M153" s="4">
        <v>0</v>
      </c>
      <c r="N153" s="4">
        <v>1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 s="4"/>
      <c r="AL153" s="5">
        <v>131000</v>
      </c>
      <c r="AM153" s="5">
        <v>123000</v>
      </c>
      <c r="AN153" s="4"/>
      <c r="AO153" s="4">
        <f t="shared" si="28"/>
        <v>1</v>
      </c>
      <c r="AP153" s="4">
        <f t="shared" si="29"/>
        <v>0</v>
      </c>
      <c r="AQ153" s="4">
        <f t="shared" si="30"/>
        <v>0</v>
      </c>
      <c r="AR153" s="4"/>
      <c r="AS153" s="4"/>
      <c r="AT153" s="4"/>
      <c r="AU153" s="4"/>
      <c r="AV153" s="4">
        <f t="shared" si="31"/>
        <v>0</v>
      </c>
      <c r="AW153" s="4">
        <f t="shared" si="32"/>
        <v>0</v>
      </c>
      <c r="AX153" s="4">
        <f t="shared" si="33"/>
        <v>0</v>
      </c>
      <c r="AY153" s="4"/>
      <c r="AZ153" s="4">
        <v>1</v>
      </c>
      <c r="BA153" s="4">
        <f t="shared" si="34"/>
        <v>8</v>
      </c>
      <c r="BB153" s="4">
        <f t="shared" si="35"/>
        <v>0</v>
      </c>
      <c r="BC153" s="4">
        <f t="shared" si="36"/>
        <v>0</v>
      </c>
      <c r="BD153" s="4">
        <f t="shared" si="37"/>
        <v>1</v>
      </c>
      <c r="BE153" s="4">
        <f t="shared" si="38"/>
        <v>1</v>
      </c>
      <c r="BF153" s="4">
        <f t="shared" si="39"/>
        <v>1</v>
      </c>
      <c r="BG153" s="4">
        <f t="shared" si="40"/>
        <v>4</v>
      </c>
      <c r="BH153" s="4">
        <f t="shared" si="41"/>
        <v>12</v>
      </c>
      <c r="BI153" s="1" t="s">
        <v>143</v>
      </c>
      <c r="BJ153">
        <v>2</v>
      </c>
    </row>
    <row r="154" spans="1:62" x14ac:dyDescent="0.25">
      <c r="A154" s="4">
        <v>438</v>
      </c>
      <c r="B154" s="4" t="s">
        <v>222</v>
      </c>
      <c r="C154" s="4" t="s">
        <v>268</v>
      </c>
      <c r="D154" s="4" t="s">
        <v>269</v>
      </c>
      <c r="E154" s="4">
        <v>4</v>
      </c>
      <c r="F154" s="4">
        <v>8</v>
      </c>
      <c r="G154" s="4">
        <v>4</v>
      </c>
      <c r="H154" s="4" t="s">
        <v>160</v>
      </c>
      <c r="I154" s="4">
        <v>2880</v>
      </c>
      <c r="J154" s="4">
        <v>500</v>
      </c>
      <c r="K154" s="4"/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1</v>
      </c>
      <c r="AA154" s="4">
        <v>0</v>
      </c>
      <c r="AB154" s="4">
        <v>0</v>
      </c>
      <c r="AC154" s="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 s="4"/>
      <c r="AL154" s="5">
        <v>2270000</v>
      </c>
      <c r="AM154" s="5">
        <v>2210000</v>
      </c>
      <c r="AN154" s="4"/>
      <c r="AO154" s="4">
        <f t="shared" si="28"/>
        <v>0</v>
      </c>
      <c r="AP154" s="4">
        <f t="shared" si="29"/>
        <v>0</v>
      </c>
      <c r="AQ154" s="4">
        <f t="shared" si="30"/>
        <v>0</v>
      </c>
      <c r="AR154" s="4"/>
      <c r="AS154" s="4"/>
      <c r="AT154" s="4"/>
      <c r="AU154" s="4"/>
      <c r="AV154" s="4">
        <f t="shared" si="31"/>
        <v>0</v>
      </c>
      <c r="AW154" s="4">
        <f t="shared" si="32"/>
        <v>0</v>
      </c>
      <c r="AX154" s="4">
        <f t="shared" si="33"/>
        <v>2</v>
      </c>
      <c r="AY154" s="4"/>
      <c r="AZ154" s="4">
        <v>1</v>
      </c>
      <c r="BA154" s="4">
        <f t="shared" si="34"/>
        <v>10</v>
      </c>
      <c r="BB154" s="4">
        <f t="shared" si="35"/>
        <v>0</v>
      </c>
      <c r="BC154" s="4">
        <f t="shared" si="36"/>
        <v>0</v>
      </c>
      <c r="BD154" s="4">
        <f t="shared" si="37"/>
        <v>1</v>
      </c>
      <c r="BE154" s="4">
        <f t="shared" si="38"/>
        <v>1</v>
      </c>
      <c r="BF154" s="4">
        <f t="shared" si="39"/>
        <v>1</v>
      </c>
      <c r="BG154" s="4">
        <f t="shared" si="40"/>
        <v>4</v>
      </c>
      <c r="BH154" s="4">
        <f t="shared" si="41"/>
        <v>14</v>
      </c>
      <c r="BI154" s="1" t="s">
        <v>64</v>
      </c>
      <c r="BJ154">
        <v>3</v>
      </c>
    </row>
    <row r="155" spans="1:62" x14ac:dyDescent="0.25">
      <c r="A155" s="4">
        <v>446</v>
      </c>
      <c r="B155" s="4" t="s">
        <v>222</v>
      </c>
      <c r="C155" s="4" t="s">
        <v>268</v>
      </c>
      <c r="D155" s="4" t="s">
        <v>270</v>
      </c>
      <c r="E155" s="4">
        <v>3</v>
      </c>
      <c r="F155" s="4">
        <v>13</v>
      </c>
      <c r="G155" s="4">
        <v>5</v>
      </c>
      <c r="H155" s="4" t="s">
        <v>271</v>
      </c>
      <c r="I155" s="4">
        <v>63360</v>
      </c>
      <c r="J155" s="4">
        <v>500</v>
      </c>
      <c r="K155" s="4"/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1</v>
      </c>
      <c r="AA155" s="4">
        <v>0</v>
      </c>
      <c r="AB155" s="4">
        <v>0</v>
      </c>
      <c r="AC155" s="4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 s="4"/>
      <c r="AL155" s="5">
        <v>96400</v>
      </c>
      <c r="AM155" s="5">
        <v>65800</v>
      </c>
      <c r="AN155" s="4"/>
      <c r="AO155" s="4">
        <f t="shared" si="28"/>
        <v>0</v>
      </c>
      <c r="AP155" s="4">
        <f t="shared" si="29"/>
        <v>0</v>
      </c>
      <c r="AQ155" s="4">
        <f t="shared" si="30"/>
        <v>0</v>
      </c>
      <c r="AR155" s="4"/>
      <c r="AS155" s="4"/>
      <c r="AT155" s="4"/>
      <c r="AU155" s="4"/>
      <c r="AV155" s="4">
        <f t="shared" si="31"/>
        <v>0</v>
      </c>
      <c r="AW155" s="4">
        <f t="shared" si="32"/>
        <v>0</v>
      </c>
      <c r="AX155" s="4">
        <f t="shared" si="33"/>
        <v>2</v>
      </c>
      <c r="AY155" s="4"/>
      <c r="AZ155" s="4">
        <v>1</v>
      </c>
      <c r="BA155" s="4">
        <f t="shared" si="34"/>
        <v>10</v>
      </c>
      <c r="BB155" s="4">
        <f t="shared" si="35"/>
        <v>0</v>
      </c>
      <c r="BC155" s="4">
        <f t="shared" si="36"/>
        <v>0</v>
      </c>
      <c r="BD155" s="4">
        <f t="shared" si="37"/>
        <v>1</v>
      </c>
      <c r="BE155" s="4">
        <f t="shared" si="38"/>
        <v>1</v>
      </c>
      <c r="BF155" s="4">
        <f t="shared" si="39"/>
        <v>1</v>
      </c>
      <c r="BG155" s="4">
        <f t="shared" si="40"/>
        <v>4</v>
      </c>
      <c r="BH155" s="4">
        <f t="shared" si="41"/>
        <v>14</v>
      </c>
      <c r="BI155" s="1" t="s">
        <v>64</v>
      </c>
      <c r="BJ155">
        <v>3</v>
      </c>
    </row>
    <row r="156" spans="1:62" x14ac:dyDescent="0.25">
      <c r="A156" s="4">
        <v>451</v>
      </c>
      <c r="B156" s="4" t="s">
        <v>222</v>
      </c>
      <c r="C156" s="4" t="s">
        <v>268</v>
      </c>
      <c r="D156" s="4" t="s">
        <v>272</v>
      </c>
      <c r="E156" s="4">
        <v>4</v>
      </c>
      <c r="F156" s="4">
        <v>11</v>
      </c>
      <c r="G156" s="4">
        <v>6</v>
      </c>
      <c r="H156" s="4" t="s">
        <v>273</v>
      </c>
      <c r="I156" s="4">
        <v>14400</v>
      </c>
      <c r="J156" s="4">
        <v>2000</v>
      </c>
      <c r="K156" s="4"/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1</v>
      </c>
      <c r="AA156" s="4">
        <v>0</v>
      </c>
      <c r="AB156" s="4">
        <v>0</v>
      </c>
      <c r="AC156" s="4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 s="4"/>
      <c r="AL156" s="5">
        <v>1720000</v>
      </c>
      <c r="AM156" s="5">
        <v>905000</v>
      </c>
      <c r="AN156" s="4"/>
      <c r="AO156" s="4">
        <f t="shared" si="28"/>
        <v>0</v>
      </c>
      <c r="AP156" s="4">
        <f t="shared" si="29"/>
        <v>0</v>
      </c>
      <c r="AQ156" s="4">
        <f t="shared" si="30"/>
        <v>0</v>
      </c>
      <c r="AR156" s="4"/>
      <c r="AS156" s="4"/>
      <c r="AT156" s="4"/>
      <c r="AU156" s="4"/>
      <c r="AV156" s="4">
        <f t="shared" si="31"/>
        <v>0</v>
      </c>
      <c r="AW156" s="4">
        <f t="shared" si="32"/>
        <v>0</v>
      </c>
      <c r="AX156" s="4">
        <f t="shared" si="33"/>
        <v>2</v>
      </c>
      <c r="AY156" s="4"/>
      <c r="AZ156" s="4">
        <v>1</v>
      </c>
      <c r="BA156" s="4">
        <f t="shared" si="34"/>
        <v>10</v>
      </c>
      <c r="BB156" s="4">
        <f t="shared" si="35"/>
        <v>0</v>
      </c>
      <c r="BC156" s="4">
        <f t="shared" si="36"/>
        <v>0</v>
      </c>
      <c r="BD156" s="4">
        <f t="shared" si="37"/>
        <v>1</v>
      </c>
      <c r="BE156" s="4">
        <f t="shared" si="38"/>
        <v>0</v>
      </c>
      <c r="BF156" s="4">
        <f t="shared" si="39"/>
        <v>1</v>
      </c>
      <c r="BG156" s="4">
        <f t="shared" si="40"/>
        <v>3</v>
      </c>
      <c r="BH156" s="4">
        <f t="shared" si="41"/>
        <v>13</v>
      </c>
      <c r="BI156" s="1" t="s">
        <v>64</v>
      </c>
      <c r="BJ156">
        <v>3</v>
      </c>
    </row>
    <row r="157" spans="1:62" x14ac:dyDescent="0.25">
      <c r="A157" s="4">
        <v>465</v>
      </c>
      <c r="B157" s="4" t="s">
        <v>222</v>
      </c>
      <c r="C157" s="4" t="s">
        <v>268</v>
      </c>
      <c r="D157" s="4" t="s">
        <v>274</v>
      </c>
      <c r="E157" s="4">
        <v>5</v>
      </c>
      <c r="F157" s="4">
        <v>10</v>
      </c>
      <c r="G157" s="4">
        <v>1</v>
      </c>
      <c r="H157" s="4" t="s">
        <v>275</v>
      </c>
      <c r="I157" s="4">
        <v>187200</v>
      </c>
      <c r="J157" s="4">
        <v>0</v>
      </c>
      <c r="K157" s="4"/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1</v>
      </c>
      <c r="AA157" s="4">
        <v>0</v>
      </c>
      <c r="AB157" s="4">
        <v>0</v>
      </c>
      <c r="AC157" s="4">
        <v>0</v>
      </c>
      <c r="AD157">
        <v>0</v>
      </c>
      <c r="AE157">
        <v>0</v>
      </c>
      <c r="AF157">
        <v>0</v>
      </c>
      <c r="AG157">
        <v>1</v>
      </c>
      <c r="AH157">
        <v>1</v>
      </c>
      <c r="AI157">
        <v>0</v>
      </c>
      <c r="AJ157">
        <v>0</v>
      </c>
      <c r="AK157" s="4"/>
      <c r="AL157" s="5">
        <v>2470000</v>
      </c>
      <c r="AM157" s="5">
        <v>1870000</v>
      </c>
      <c r="AN157" s="4"/>
      <c r="AO157" s="4">
        <f t="shared" si="28"/>
        <v>0</v>
      </c>
      <c r="AP157" s="4">
        <f t="shared" si="29"/>
        <v>0</v>
      </c>
      <c r="AQ157" s="4">
        <f t="shared" si="30"/>
        <v>0</v>
      </c>
      <c r="AR157" s="4"/>
      <c r="AS157" s="4"/>
      <c r="AT157" s="4"/>
      <c r="AU157" s="4"/>
      <c r="AV157" s="4">
        <f t="shared" si="31"/>
        <v>0</v>
      </c>
      <c r="AW157" s="4">
        <f t="shared" si="32"/>
        <v>0</v>
      </c>
      <c r="AX157" s="4">
        <f t="shared" si="33"/>
        <v>3</v>
      </c>
      <c r="AY157" s="4"/>
      <c r="AZ157" s="4"/>
      <c r="BA157" s="4">
        <f t="shared" si="34"/>
        <v>9</v>
      </c>
      <c r="BB157" s="4">
        <f t="shared" si="35"/>
        <v>0</v>
      </c>
      <c r="BC157" s="4">
        <f t="shared" si="36"/>
        <v>0</v>
      </c>
      <c r="BD157" s="4">
        <f t="shared" si="37"/>
        <v>1</v>
      </c>
      <c r="BE157" s="4">
        <f t="shared" si="38"/>
        <v>0</v>
      </c>
      <c r="BF157" s="4">
        <f t="shared" si="39"/>
        <v>0</v>
      </c>
      <c r="BG157" s="4">
        <f t="shared" si="40"/>
        <v>1</v>
      </c>
      <c r="BH157" s="4">
        <f t="shared" si="41"/>
        <v>10</v>
      </c>
      <c r="BI157" s="1" t="s">
        <v>143</v>
      </c>
      <c r="BJ157">
        <v>2</v>
      </c>
    </row>
    <row r="158" spans="1:62" x14ac:dyDescent="0.25">
      <c r="A158" s="4">
        <v>482</v>
      </c>
      <c r="B158" s="4" t="s">
        <v>222</v>
      </c>
      <c r="C158" s="4" t="s">
        <v>268</v>
      </c>
      <c r="D158" s="4" t="s">
        <v>823</v>
      </c>
      <c r="E158" s="4">
        <v>5</v>
      </c>
      <c r="F158" s="4">
        <v>7</v>
      </c>
      <c r="G158" s="4">
        <v>5</v>
      </c>
      <c r="H158" s="4" t="s">
        <v>276</v>
      </c>
      <c r="I158" s="4">
        <v>72000</v>
      </c>
      <c r="J158" s="4">
        <v>500</v>
      </c>
      <c r="K158" s="4"/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1</v>
      </c>
      <c r="AB158" s="4">
        <v>0</v>
      </c>
      <c r="AC158" s="4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 s="4"/>
      <c r="AL158" s="5">
        <v>129000</v>
      </c>
      <c r="AM158" s="5">
        <v>214000</v>
      </c>
      <c r="AN158" s="4"/>
      <c r="AO158" s="4">
        <f t="shared" si="28"/>
        <v>0</v>
      </c>
      <c r="AP158" s="4">
        <f t="shared" si="29"/>
        <v>0</v>
      </c>
      <c r="AQ158" s="4">
        <f t="shared" si="30"/>
        <v>0</v>
      </c>
      <c r="AR158" s="4"/>
      <c r="AS158" s="4"/>
      <c r="AT158" s="4"/>
      <c r="AU158" s="4"/>
      <c r="AV158" s="4">
        <f t="shared" si="31"/>
        <v>0</v>
      </c>
      <c r="AW158" s="4">
        <f t="shared" si="32"/>
        <v>0</v>
      </c>
      <c r="AX158" s="4">
        <f t="shared" si="33"/>
        <v>2</v>
      </c>
      <c r="AY158" s="4"/>
      <c r="AZ158" s="4"/>
      <c r="BA158" s="4">
        <f t="shared" si="34"/>
        <v>6</v>
      </c>
      <c r="BB158" s="4">
        <f t="shared" si="35"/>
        <v>0</v>
      </c>
      <c r="BC158" s="4">
        <f t="shared" si="36"/>
        <v>1</v>
      </c>
      <c r="BD158" s="4">
        <f t="shared" si="37"/>
        <v>1</v>
      </c>
      <c r="BE158" s="4">
        <f t="shared" si="38"/>
        <v>1</v>
      </c>
      <c r="BF158" s="4">
        <f t="shared" si="39"/>
        <v>1</v>
      </c>
      <c r="BG158" s="4">
        <f t="shared" si="40"/>
        <v>5</v>
      </c>
      <c r="BH158" s="4">
        <f t="shared" si="41"/>
        <v>11</v>
      </c>
      <c r="BI158" s="1" t="s">
        <v>143</v>
      </c>
      <c r="BJ158">
        <v>2</v>
      </c>
    </row>
    <row r="159" spans="1:62" x14ac:dyDescent="0.25">
      <c r="A159" s="4">
        <v>558</v>
      </c>
      <c r="B159" s="4" t="s">
        <v>222</v>
      </c>
      <c r="C159" s="4" t="s">
        <v>277</v>
      </c>
      <c r="D159" s="4" t="s">
        <v>278</v>
      </c>
      <c r="E159" s="4">
        <v>0</v>
      </c>
      <c r="F159" s="4">
        <v>0</v>
      </c>
      <c r="G159" s="4">
        <v>0</v>
      </c>
      <c r="H159" s="4"/>
      <c r="I159" s="4">
        <v>0</v>
      </c>
      <c r="J159" s="4">
        <v>0</v>
      </c>
      <c r="K159" s="4"/>
      <c r="L159" s="4">
        <v>1</v>
      </c>
      <c r="M159" s="4">
        <v>0</v>
      </c>
      <c r="N159" s="4">
        <v>1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1</v>
      </c>
      <c r="U159" s="4">
        <v>1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 s="4"/>
      <c r="AL159" s="5">
        <v>35200</v>
      </c>
      <c r="AM159" s="5">
        <v>35200</v>
      </c>
      <c r="AN159" s="4"/>
      <c r="AO159" s="4">
        <f t="shared" si="28"/>
        <v>2</v>
      </c>
      <c r="AP159" s="4">
        <f t="shared" si="29"/>
        <v>2</v>
      </c>
      <c r="AQ159" s="4">
        <f t="shared" si="30"/>
        <v>0</v>
      </c>
      <c r="AR159" s="4"/>
      <c r="AS159" s="4"/>
      <c r="AT159" s="4"/>
      <c r="AU159" s="4"/>
      <c r="AV159" s="4">
        <f t="shared" si="31"/>
        <v>0</v>
      </c>
      <c r="AW159" s="4">
        <f t="shared" si="32"/>
        <v>0</v>
      </c>
      <c r="AX159" s="4">
        <f t="shared" si="33"/>
        <v>0</v>
      </c>
      <c r="AY159" s="4"/>
      <c r="AZ159" s="4"/>
      <c r="BA159" s="4">
        <f t="shared" si="34"/>
        <v>16</v>
      </c>
      <c r="BB159" s="4">
        <f t="shared" si="35"/>
        <v>0</v>
      </c>
      <c r="BC159" s="4">
        <f t="shared" si="36"/>
        <v>0</v>
      </c>
      <c r="BD159" s="4">
        <f t="shared" si="37"/>
        <v>0</v>
      </c>
      <c r="BE159" s="4">
        <f t="shared" si="38"/>
        <v>0</v>
      </c>
      <c r="BF159" s="4">
        <f t="shared" si="39"/>
        <v>0</v>
      </c>
      <c r="BG159" s="4">
        <f t="shared" si="40"/>
        <v>0</v>
      </c>
      <c r="BH159" s="4">
        <f t="shared" si="41"/>
        <v>16</v>
      </c>
      <c r="BI159" s="1" t="s">
        <v>99</v>
      </c>
    </row>
    <row r="160" spans="1:62" x14ac:dyDescent="0.25">
      <c r="A160" s="4">
        <v>559</v>
      </c>
      <c r="B160" s="4" t="s">
        <v>222</v>
      </c>
      <c r="C160" s="4" t="s">
        <v>277</v>
      </c>
      <c r="D160" s="4" t="s">
        <v>279</v>
      </c>
      <c r="E160" s="4">
        <v>6</v>
      </c>
      <c r="F160" s="4">
        <v>6</v>
      </c>
      <c r="G160" s="4">
        <v>6</v>
      </c>
      <c r="H160" s="4" t="s">
        <v>280</v>
      </c>
      <c r="I160" s="4">
        <v>204480</v>
      </c>
      <c r="J160" s="4">
        <v>0</v>
      </c>
      <c r="K160" s="4"/>
      <c r="L160" s="4">
        <v>0</v>
      </c>
      <c r="M160" s="4">
        <v>0</v>
      </c>
      <c r="N160" s="4">
        <v>1</v>
      </c>
      <c r="O160" s="4">
        <v>0</v>
      </c>
      <c r="P160" s="4">
        <v>1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 s="4"/>
      <c r="AL160" s="5">
        <v>146000</v>
      </c>
      <c r="AM160" s="5">
        <v>128000</v>
      </c>
      <c r="AN160" s="4"/>
      <c r="AO160" s="4">
        <f t="shared" si="28"/>
        <v>2</v>
      </c>
      <c r="AP160" s="4">
        <f t="shared" si="29"/>
        <v>0</v>
      </c>
      <c r="AQ160" s="4">
        <f t="shared" si="30"/>
        <v>0</v>
      </c>
      <c r="AR160" s="4"/>
      <c r="AS160" s="4"/>
      <c r="AT160" s="4"/>
      <c r="AU160" s="4"/>
      <c r="AV160" s="4">
        <f t="shared" si="31"/>
        <v>0</v>
      </c>
      <c r="AW160" s="4">
        <f t="shared" si="32"/>
        <v>0</v>
      </c>
      <c r="AX160" s="4">
        <f t="shared" si="33"/>
        <v>0</v>
      </c>
      <c r="AY160" s="4"/>
      <c r="AZ160" s="4"/>
      <c r="BA160" s="4">
        <f t="shared" si="34"/>
        <v>8</v>
      </c>
      <c r="BB160" s="4">
        <f t="shared" si="35"/>
        <v>0</v>
      </c>
      <c r="BC160" s="4">
        <f t="shared" si="36"/>
        <v>0</v>
      </c>
      <c r="BD160" s="4">
        <f t="shared" si="37"/>
        <v>1</v>
      </c>
      <c r="BE160" s="4">
        <f t="shared" si="38"/>
        <v>0</v>
      </c>
      <c r="BF160" s="4">
        <f t="shared" si="39"/>
        <v>1</v>
      </c>
      <c r="BG160" s="4">
        <f t="shared" si="40"/>
        <v>3</v>
      </c>
      <c r="BH160" s="4">
        <f t="shared" si="41"/>
        <v>11</v>
      </c>
      <c r="BI160" s="1" t="s">
        <v>99</v>
      </c>
    </row>
    <row r="161" spans="1:62" x14ac:dyDescent="0.25">
      <c r="A161" s="4">
        <v>560</v>
      </c>
      <c r="B161" s="4" t="s">
        <v>222</v>
      </c>
      <c r="C161" s="4" t="s">
        <v>277</v>
      </c>
      <c r="D161" s="4" t="s">
        <v>281</v>
      </c>
      <c r="E161" s="4">
        <v>4</v>
      </c>
      <c r="F161" s="4">
        <v>9</v>
      </c>
      <c r="G161" s="4">
        <v>7</v>
      </c>
      <c r="H161" s="4" t="s">
        <v>282</v>
      </c>
      <c r="I161" s="4">
        <v>162720</v>
      </c>
      <c r="J161" s="4">
        <v>0</v>
      </c>
      <c r="K161" s="4"/>
      <c r="L161" s="4">
        <v>0</v>
      </c>
      <c r="M161" s="4">
        <v>0</v>
      </c>
      <c r="N161" s="4">
        <v>1</v>
      </c>
      <c r="O161" s="4">
        <v>0</v>
      </c>
      <c r="P161" s="4">
        <v>1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 s="4"/>
      <c r="AL161" s="5">
        <v>951000</v>
      </c>
      <c r="AM161" s="5">
        <v>664000</v>
      </c>
      <c r="AN161" s="4"/>
      <c r="AO161" s="4">
        <f t="shared" si="28"/>
        <v>2</v>
      </c>
      <c r="AP161" s="4">
        <f t="shared" si="29"/>
        <v>0</v>
      </c>
      <c r="AQ161" s="4">
        <f t="shared" si="30"/>
        <v>0</v>
      </c>
      <c r="AR161" s="4"/>
      <c r="AS161" s="4"/>
      <c r="AT161" s="4"/>
      <c r="AU161" s="4"/>
      <c r="AV161" s="4">
        <f t="shared" si="31"/>
        <v>0</v>
      </c>
      <c r="AW161" s="4">
        <f t="shared" si="32"/>
        <v>0</v>
      </c>
      <c r="AX161" s="4">
        <f t="shared" si="33"/>
        <v>0</v>
      </c>
      <c r="AY161" s="4"/>
      <c r="AZ161" s="4"/>
      <c r="BA161" s="4">
        <f t="shared" si="34"/>
        <v>8</v>
      </c>
      <c r="BB161" s="4">
        <f t="shared" si="35"/>
        <v>0</v>
      </c>
      <c r="BC161" s="4">
        <f t="shared" si="36"/>
        <v>0</v>
      </c>
      <c r="BD161" s="4">
        <f t="shared" si="37"/>
        <v>1</v>
      </c>
      <c r="BE161" s="4">
        <f t="shared" si="38"/>
        <v>0</v>
      </c>
      <c r="BF161" s="4">
        <f t="shared" si="39"/>
        <v>1</v>
      </c>
      <c r="BG161" s="4">
        <f t="shared" si="40"/>
        <v>3</v>
      </c>
      <c r="BH161" s="4">
        <f t="shared" si="41"/>
        <v>11</v>
      </c>
      <c r="BI161" s="1" t="s">
        <v>99</v>
      </c>
    </row>
    <row r="162" spans="1:62" x14ac:dyDescent="0.25">
      <c r="A162" s="4">
        <v>561</v>
      </c>
      <c r="B162" s="4" t="s">
        <v>222</v>
      </c>
      <c r="C162" s="4" t="s">
        <v>277</v>
      </c>
      <c r="D162" s="4" t="s">
        <v>283</v>
      </c>
      <c r="E162" s="4">
        <v>5</v>
      </c>
      <c r="F162" s="4">
        <v>9</v>
      </c>
      <c r="G162" s="4">
        <v>8</v>
      </c>
      <c r="H162" s="4" t="s">
        <v>284</v>
      </c>
      <c r="I162" s="4">
        <v>249120</v>
      </c>
      <c r="J162" s="4">
        <v>0</v>
      </c>
      <c r="K162" s="4"/>
      <c r="L162" s="4">
        <v>0</v>
      </c>
      <c r="M162" s="4">
        <v>0</v>
      </c>
      <c r="N162" s="4">
        <v>1</v>
      </c>
      <c r="O162" s="4">
        <v>0</v>
      </c>
      <c r="P162" s="4">
        <v>1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 s="4"/>
      <c r="AL162" s="5">
        <v>445000</v>
      </c>
      <c r="AM162" s="5">
        <v>403000</v>
      </c>
      <c r="AN162" s="4"/>
      <c r="AO162" s="4">
        <f t="shared" si="28"/>
        <v>2</v>
      </c>
      <c r="AP162" s="4">
        <f t="shared" si="29"/>
        <v>0</v>
      </c>
      <c r="AQ162" s="4">
        <f t="shared" si="30"/>
        <v>0</v>
      </c>
      <c r="AR162" s="4"/>
      <c r="AS162" s="4"/>
      <c r="AT162" s="4"/>
      <c r="AU162" s="4"/>
      <c r="AV162" s="4">
        <f t="shared" si="31"/>
        <v>0</v>
      </c>
      <c r="AW162" s="4">
        <f t="shared" si="32"/>
        <v>0</v>
      </c>
      <c r="AX162" s="4">
        <f t="shared" si="33"/>
        <v>0</v>
      </c>
      <c r="AY162" s="4"/>
      <c r="AZ162" s="4"/>
      <c r="BA162" s="4">
        <f t="shared" si="34"/>
        <v>8</v>
      </c>
      <c r="BB162" s="4">
        <f t="shared" si="35"/>
        <v>0</v>
      </c>
      <c r="BC162" s="4">
        <f t="shared" si="36"/>
        <v>0</v>
      </c>
      <c r="BD162" s="4">
        <f t="shared" si="37"/>
        <v>1</v>
      </c>
      <c r="BE162" s="4">
        <f t="shared" si="38"/>
        <v>0</v>
      </c>
      <c r="BF162" s="4">
        <f t="shared" si="39"/>
        <v>1</v>
      </c>
      <c r="BG162" s="4">
        <f t="shared" si="40"/>
        <v>3</v>
      </c>
      <c r="BH162" s="4">
        <f t="shared" si="41"/>
        <v>11</v>
      </c>
      <c r="BI162" s="1" t="s">
        <v>99</v>
      </c>
    </row>
    <row r="163" spans="1:62" x14ac:dyDescent="0.25">
      <c r="A163" s="4">
        <v>562</v>
      </c>
      <c r="B163" s="4" t="s">
        <v>222</v>
      </c>
      <c r="C163" s="4" t="s">
        <v>277</v>
      </c>
      <c r="D163" s="4" t="s">
        <v>285</v>
      </c>
      <c r="E163" s="4">
        <v>5</v>
      </c>
      <c r="F163" s="4">
        <v>11</v>
      </c>
      <c r="G163" s="4">
        <v>10</v>
      </c>
      <c r="H163" s="4" t="s">
        <v>286</v>
      </c>
      <c r="I163" s="4">
        <v>205920</v>
      </c>
      <c r="J163" s="4">
        <v>0</v>
      </c>
      <c r="K163" s="4"/>
      <c r="L163" s="4">
        <v>0</v>
      </c>
      <c r="M163" s="4">
        <v>0</v>
      </c>
      <c r="N163" s="4">
        <v>1</v>
      </c>
      <c r="O163" s="4">
        <v>0</v>
      </c>
      <c r="P163" s="4">
        <v>1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 s="4"/>
      <c r="AL163" s="5">
        <v>199000</v>
      </c>
      <c r="AM163" s="5">
        <v>176000</v>
      </c>
      <c r="AN163" s="4"/>
      <c r="AO163" s="4">
        <f t="shared" si="28"/>
        <v>2</v>
      </c>
      <c r="AP163" s="4">
        <f t="shared" si="29"/>
        <v>0</v>
      </c>
      <c r="AQ163" s="4">
        <f t="shared" si="30"/>
        <v>0</v>
      </c>
      <c r="AR163" s="4"/>
      <c r="AS163" s="4"/>
      <c r="AT163" s="4"/>
      <c r="AU163" s="4"/>
      <c r="AV163" s="4">
        <f t="shared" si="31"/>
        <v>0</v>
      </c>
      <c r="AW163" s="4">
        <f t="shared" si="32"/>
        <v>0</v>
      </c>
      <c r="AX163" s="4">
        <f t="shared" si="33"/>
        <v>0</v>
      </c>
      <c r="AY163" s="4"/>
      <c r="AZ163" s="4">
        <v>1</v>
      </c>
      <c r="BA163" s="4">
        <f t="shared" si="34"/>
        <v>12</v>
      </c>
      <c r="BB163" s="4">
        <f t="shared" si="35"/>
        <v>0</v>
      </c>
      <c r="BC163" s="4">
        <f t="shared" si="36"/>
        <v>0</v>
      </c>
      <c r="BD163" s="4">
        <f t="shared" si="37"/>
        <v>1</v>
      </c>
      <c r="BE163" s="4">
        <f t="shared" si="38"/>
        <v>0</v>
      </c>
      <c r="BF163" s="4">
        <f t="shared" si="39"/>
        <v>1</v>
      </c>
      <c r="BG163" s="4">
        <f t="shared" si="40"/>
        <v>3</v>
      </c>
      <c r="BH163" s="4">
        <f t="shared" si="41"/>
        <v>15</v>
      </c>
      <c r="BI163" s="1" t="s">
        <v>99</v>
      </c>
    </row>
    <row r="164" spans="1:62" x14ac:dyDescent="0.25">
      <c r="A164" s="4">
        <v>563</v>
      </c>
      <c r="B164" s="4" t="s">
        <v>222</v>
      </c>
      <c r="C164" s="4" t="s">
        <v>277</v>
      </c>
      <c r="D164" s="4" t="s">
        <v>287</v>
      </c>
      <c r="E164" s="4">
        <v>6</v>
      </c>
      <c r="F164" s="4">
        <v>11</v>
      </c>
      <c r="G164" s="4">
        <v>8</v>
      </c>
      <c r="H164" s="4" t="s">
        <v>288</v>
      </c>
      <c r="I164" s="4">
        <v>292320</v>
      </c>
      <c r="J164" s="4">
        <v>0</v>
      </c>
      <c r="K164" s="4"/>
      <c r="L164" s="4">
        <v>0</v>
      </c>
      <c r="M164" s="4">
        <v>0</v>
      </c>
      <c r="N164" s="4">
        <v>1</v>
      </c>
      <c r="O164" s="4">
        <v>0</v>
      </c>
      <c r="P164" s="4">
        <v>1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 s="4"/>
      <c r="AL164" s="5">
        <v>175000</v>
      </c>
      <c r="AM164" s="5">
        <v>141000</v>
      </c>
      <c r="AN164" s="4"/>
      <c r="AO164" s="4">
        <f t="shared" si="28"/>
        <v>2</v>
      </c>
      <c r="AP164" s="4">
        <f t="shared" si="29"/>
        <v>0</v>
      </c>
      <c r="AQ164" s="4">
        <f t="shared" si="30"/>
        <v>0</v>
      </c>
      <c r="AR164" s="4"/>
      <c r="AS164" s="4"/>
      <c r="AT164" s="4"/>
      <c r="AU164" s="4"/>
      <c r="AV164" s="4">
        <f t="shared" si="31"/>
        <v>0</v>
      </c>
      <c r="AW164" s="4">
        <f t="shared" si="32"/>
        <v>0</v>
      </c>
      <c r="AX164" s="4">
        <f t="shared" si="33"/>
        <v>0</v>
      </c>
      <c r="AY164" s="4"/>
      <c r="AZ164" s="4">
        <v>1</v>
      </c>
      <c r="BA164" s="4">
        <f t="shared" si="34"/>
        <v>12</v>
      </c>
      <c r="BB164" s="4">
        <f t="shared" si="35"/>
        <v>0</v>
      </c>
      <c r="BC164" s="4">
        <f t="shared" si="36"/>
        <v>0</v>
      </c>
      <c r="BD164" s="4">
        <f t="shared" si="37"/>
        <v>1</v>
      </c>
      <c r="BE164" s="4">
        <f t="shared" si="38"/>
        <v>0</v>
      </c>
      <c r="BF164" s="4">
        <f t="shared" si="39"/>
        <v>1</v>
      </c>
      <c r="BG164" s="4">
        <f t="shared" si="40"/>
        <v>3</v>
      </c>
      <c r="BH164" s="4">
        <f t="shared" si="41"/>
        <v>15</v>
      </c>
      <c r="BI164" s="1" t="s">
        <v>99</v>
      </c>
    </row>
    <row r="165" spans="1:62" x14ac:dyDescent="0.25">
      <c r="A165" s="4">
        <v>572</v>
      </c>
      <c r="B165" s="4" t="s">
        <v>222</v>
      </c>
      <c r="C165" s="4" t="s">
        <v>277</v>
      </c>
      <c r="D165" s="4" t="s">
        <v>289</v>
      </c>
      <c r="E165" s="4">
        <v>0</v>
      </c>
      <c r="F165" s="4">
        <v>0</v>
      </c>
      <c r="G165" s="4">
        <v>0</v>
      </c>
      <c r="H165" s="4"/>
      <c r="I165" s="4">
        <v>0</v>
      </c>
      <c r="J165" s="4">
        <v>0</v>
      </c>
      <c r="K165" s="4"/>
      <c r="L165" s="4">
        <v>0</v>
      </c>
      <c r="M165" s="4">
        <v>0</v>
      </c>
      <c r="N165" s="4">
        <v>1</v>
      </c>
      <c r="O165" s="4">
        <v>0</v>
      </c>
      <c r="P165" s="4">
        <v>0</v>
      </c>
      <c r="Q165" s="4">
        <v>1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 s="4"/>
      <c r="AL165" s="5">
        <v>95200</v>
      </c>
      <c r="AM165" s="5">
        <v>22500</v>
      </c>
      <c r="AN165" s="4"/>
      <c r="AO165" s="4">
        <f t="shared" si="28"/>
        <v>2</v>
      </c>
      <c r="AP165" s="4">
        <f t="shared" si="29"/>
        <v>0</v>
      </c>
      <c r="AQ165" s="4">
        <f t="shared" si="30"/>
        <v>0</v>
      </c>
      <c r="AR165" s="4"/>
      <c r="AS165" s="4"/>
      <c r="AT165" s="4"/>
      <c r="AU165" s="4"/>
      <c r="AV165" s="4">
        <f t="shared" si="31"/>
        <v>0</v>
      </c>
      <c r="AW165" s="4">
        <f t="shared" si="32"/>
        <v>0</v>
      </c>
      <c r="AX165" s="4">
        <f t="shared" si="33"/>
        <v>0</v>
      </c>
      <c r="AY165" s="4"/>
      <c r="AZ165" s="4">
        <v>1</v>
      </c>
      <c r="BA165" s="4">
        <f t="shared" si="34"/>
        <v>12</v>
      </c>
      <c r="BB165" s="4">
        <f t="shared" si="35"/>
        <v>0</v>
      </c>
      <c r="BC165" s="4">
        <f t="shared" si="36"/>
        <v>0</v>
      </c>
      <c r="BD165" s="4">
        <f t="shared" si="37"/>
        <v>0</v>
      </c>
      <c r="BE165" s="4">
        <f t="shared" si="38"/>
        <v>0</v>
      </c>
      <c r="BF165" s="4">
        <f t="shared" si="39"/>
        <v>0</v>
      </c>
      <c r="BG165" s="4">
        <f t="shared" si="40"/>
        <v>0</v>
      </c>
      <c r="BH165" s="4">
        <f t="shared" si="41"/>
        <v>12</v>
      </c>
      <c r="BI165" s="1" t="s">
        <v>99</v>
      </c>
    </row>
    <row r="166" spans="1:62" x14ac:dyDescent="0.25">
      <c r="A166" s="4">
        <v>575</v>
      </c>
      <c r="B166" s="4" t="s">
        <v>222</v>
      </c>
      <c r="C166" s="4" t="s">
        <v>277</v>
      </c>
      <c r="D166" s="4" t="s">
        <v>290</v>
      </c>
      <c r="E166" s="4">
        <v>0</v>
      </c>
      <c r="F166" s="4">
        <v>0</v>
      </c>
      <c r="G166" s="4">
        <v>0</v>
      </c>
      <c r="H166" s="4"/>
      <c r="I166" s="4">
        <v>0</v>
      </c>
      <c r="J166" s="4">
        <v>0</v>
      </c>
      <c r="K166" s="4"/>
      <c r="L166" s="4">
        <v>0</v>
      </c>
      <c r="M166" s="4">
        <v>0</v>
      </c>
      <c r="N166" s="4">
        <v>1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1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 s="4"/>
      <c r="AL166" s="5">
        <v>17000</v>
      </c>
      <c r="AM166" s="5">
        <v>17000</v>
      </c>
      <c r="AN166" s="4"/>
      <c r="AO166" s="4">
        <f t="shared" si="28"/>
        <v>1</v>
      </c>
      <c r="AP166" s="4">
        <f t="shared" si="29"/>
        <v>1</v>
      </c>
      <c r="AQ166" s="4">
        <f t="shared" si="30"/>
        <v>0</v>
      </c>
      <c r="AR166" s="4"/>
      <c r="AS166" s="4"/>
      <c r="AT166" s="4"/>
      <c r="AU166" s="4"/>
      <c r="AV166" s="4">
        <f t="shared" si="31"/>
        <v>0</v>
      </c>
      <c r="AW166" s="4">
        <f t="shared" si="32"/>
        <v>0</v>
      </c>
      <c r="AX166" s="4">
        <f t="shared" si="33"/>
        <v>0</v>
      </c>
      <c r="AY166" s="4"/>
      <c r="AZ166" s="4">
        <v>1</v>
      </c>
      <c r="BA166" s="4">
        <f t="shared" si="34"/>
        <v>12</v>
      </c>
      <c r="BB166" s="4">
        <f t="shared" si="35"/>
        <v>0</v>
      </c>
      <c r="BC166" s="4">
        <f t="shared" si="36"/>
        <v>0</v>
      </c>
      <c r="BD166" s="4">
        <f t="shared" si="37"/>
        <v>0</v>
      </c>
      <c r="BE166" s="4">
        <f t="shared" si="38"/>
        <v>0</v>
      </c>
      <c r="BF166" s="4">
        <f t="shared" si="39"/>
        <v>0</v>
      </c>
      <c r="BG166" s="4">
        <f t="shared" si="40"/>
        <v>0</v>
      </c>
      <c r="BH166" s="4">
        <f t="shared" si="41"/>
        <v>12</v>
      </c>
      <c r="BI166" s="1" t="s">
        <v>99</v>
      </c>
    </row>
    <row r="167" spans="1:62" x14ac:dyDescent="0.25">
      <c r="A167" s="4">
        <v>645</v>
      </c>
      <c r="B167" s="4" t="s">
        <v>291</v>
      </c>
      <c r="C167" s="4" t="s">
        <v>292</v>
      </c>
      <c r="D167" s="4" t="s">
        <v>293</v>
      </c>
      <c r="E167" s="4">
        <v>1</v>
      </c>
      <c r="F167" s="4">
        <v>6</v>
      </c>
      <c r="G167" s="4">
        <v>4</v>
      </c>
      <c r="H167" s="4" t="s">
        <v>95</v>
      </c>
      <c r="I167" s="4">
        <v>1440</v>
      </c>
      <c r="J167" s="4">
        <v>5</v>
      </c>
      <c r="K167" s="4"/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1</v>
      </c>
      <c r="AB167" s="4">
        <v>0</v>
      </c>
      <c r="AC167" s="4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 s="4"/>
      <c r="AL167" s="5">
        <v>18800</v>
      </c>
      <c r="AM167" s="5">
        <v>15500</v>
      </c>
      <c r="AN167" s="4"/>
      <c r="AO167" s="4">
        <f t="shared" si="28"/>
        <v>0</v>
      </c>
      <c r="AP167" s="4">
        <f t="shared" si="29"/>
        <v>0</v>
      </c>
      <c r="AQ167" s="4">
        <f t="shared" si="30"/>
        <v>0</v>
      </c>
      <c r="AR167" s="4"/>
      <c r="AS167" s="4"/>
      <c r="AT167" s="4"/>
      <c r="AU167" s="4"/>
      <c r="AV167" s="4">
        <f t="shared" si="31"/>
        <v>1</v>
      </c>
      <c r="AW167" s="4">
        <f t="shared" si="32"/>
        <v>0</v>
      </c>
      <c r="AX167" s="4">
        <f t="shared" si="33"/>
        <v>1</v>
      </c>
      <c r="AY167" s="4"/>
      <c r="AZ167" s="4">
        <v>1</v>
      </c>
      <c r="BA167" s="4">
        <f t="shared" si="34"/>
        <v>11</v>
      </c>
      <c r="BB167" s="4">
        <f t="shared" si="35"/>
        <v>0</v>
      </c>
      <c r="BC167" s="4">
        <f t="shared" si="36"/>
        <v>0</v>
      </c>
      <c r="BD167" s="4">
        <f t="shared" si="37"/>
        <v>0</v>
      </c>
      <c r="BE167" s="4">
        <f t="shared" si="38"/>
        <v>0</v>
      </c>
      <c r="BF167" s="4">
        <f t="shared" si="39"/>
        <v>1</v>
      </c>
      <c r="BG167" s="4">
        <f t="shared" si="40"/>
        <v>2</v>
      </c>
      <c r="BH167" s="4">
        <f t="shared" si="41"/>
        <v>13</v>
      </c>
      <c r="BI167" s="1" t="s">
        <v>143</v>
      </c>
      <c r="BJ167">
        <v>2</v>
      </c>
    </row>
    <row r="168" spans="1:62" x14ac:dyDescent="0.25">
      <c r="A168" s="4">
        <v>792</v>
      </c>
      <c r="B168" s="4" t="s">
        <v>291</v>
      </c>
      <c r="C168" s="4" t="s">
        <v>294</v>
      </c>
      <c r="D168" s="4" t="s">
        <v>295</v>
      </c>
      <c r="E168" s="4">
        <v>1</v>
      </c>
      <c r="F168" s="4">
        <v>3</v>
      </c>
      <c r="G168" s="4">
        <v>3</v>
      </c>
      <c r="H168" s="4" t="s">
        <v>145</v>
      </c>
      <c r="I168" s="4">
        <v>4320</v>
      </c>
      <c r="J168" s="4">
        <v>60</v>
      </c>
      <c r="K168" s="4"/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1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 s="4"/>
      <c r="AL168" s="5">
        <v>308000</v>
      </c>
      <c r="AM168" s="5">
        <v>217000</v>
      </c>
      <c r="AN168" s="4"/>
      <c r="AO168" s="4">
        <f t="shared" si="28"/>
        <v>0</v>
      </c>
      <c r="AP168" s="4">
        <f t="shared" si="29"/>
        <v>0</v>
      </c>
      <c r="AQ168" s="4">
        <f t="shared" si="30"/>
        <v>0</v>
      </c>
      <c r="AR168" s="4"/>
      <c r="AS168" s="4"/>
      <c r="AT168" s="4"/>
      <c r="AU168" s="4"/>
      <c r="AV168" s="4">
        <f t="shared" si="31"/>
        <v>0</v>
      </c>
      <c r="AW168" s="4">
        <f t="shared" si="32"/>
        <v>0</v>
      </c>
      <c r="AX168" s="4">
        <f t="shared" si="33"/>
        <v>1</v>
      </c>
      <c r="AY168" s="4"/>
      <c r="AZ168" s="4">
        <v>1</v>
      </c>
      <c r="BA168" s="4">
        <f t="shared" si="34"/>
        <v>7</v>
      </c>
      <c r="BB168" s="4">
        <f t="shared" si="35"/>
        <v>0</v>
      </c>
      <c r="BC168" s="4">
        <f t="shared" si="36"/>
        <v>0</v>
      </c>
      <c r="BD168" s="4">
        <f t="shared" si="37"/>
        <v>1</v>
      </c>
      <c r="BE168" s="4">
        <f t="shared" si="38"/>
        <v>0</v>
      </c>
      <c r="BF168" s="4">
        <f t="shared" si="39"/>
        <v>1</v>
      </c>
      <c r="BG168" s="4">
        <f t="shared" si="40"/>
        <v>3</v>
      </c>
      <c r="BH168" s="4">
        <f t="shared" si="41"/>
        <v>10</v>
      </c>
      <c r="BI168" s="1" t="s">
        <v>99</v>
      </c>
    </row>
    <row r="169" spans="1:62" x14ac:dyDescent="0.25">
      <c r="A169" s="4">
        <v>795</v>
      </c>
      <c r="B169" s="4" t="s">
        <v>291</v>
      </c>
      <c r="C169" s="4" t="s">
        <v>294</v>
      </c>
      <c r="D169" s="4" t="s">
        <v>296</v>
      </c>
      <c r="E169" s="4">
        <v>3</v>
      </c>
      <c r="F169" s="4">
        <v>12</v>
      </c>
      <c r="G169" s="4">
        <v>11</v>
      </c>
      <c r="H169" s="4" t="s">
        <v>145</v>
      </c>
      <c r="I169" s="4">
        <v>4320</v>
      </c>
      <c r="J169" s="4">
        <v>521</v>
      </c>
      <c r="K169" s="4"/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 s="4"/>
      <c r="AL169" s="5">
        <v>91600000</v>
      </c>
      <c r="AM169" s="5">
        <v>79500000</v>
      </c>
      <c r="AN169" s="4"/>
      <c r="AO169" s="4">
        <f t="shared" si="28"/>
        <v>0</v>
      </c>
      <c r="AP169" s="4">
        <f t="shared" si="29"/>
        <v>0</v>
      </c>
      <c r="AQ169" s="4">
        <f t="shared" si="30"/>
        <v>0</v>
      </c>
      <c r="AR169" s="4"/>
      <c r="AS169" s="4"/>
      <c r="AT169" s="4"/>
      <c r="AU169" s="4"/>
      <c r="AV169" s="4">
        <f t="shared" si="31"/>
        <v>0</v>
      </c>
      <c r="AW169" s="4">
        <f t="shared" si="32"/>
        <v>0</v>
      </c>
      <c r="AX169" s="4">
        <f t="shared" si="33"/>
        <v>0</v>
      </c>
      <c r="AY169" s="4"/>
      <c r="AZ169" s="4">
        <v>1</v>
      </c>
      <c r="BA169" s="4">
        <f t="shared" si="34"/>
        <v>4</v>
      </c>
      <c r="BB169" s="4">
        <f t="shared" si="35"/>
        <v>1</v>
      </c>
      <c r="BC169" s="4">
        <f t="shared" si="36"/>
        <v>0</v>
      </c>
      <c r="BD169" s="4">
        <f t="shared" si="37"/>
        <v>1</v>
      </c>
      <c r="BE169" s="4">
        <f t="shared" si="38"/>
        <v>1</v>
      </c>
      <c r="BF169" s="4">
        <f t="shared" si="39"/>
        <v>1</v>
      </c>
      <c r="BG169" s="4">
        <f t="shared" si="40"/>
        <v>5</v>
      </c>
      <c r="BH169" s="4">
        <f t="shared" si="41"/>
        <v>9</v>
      </c>
      <c r="BI169" s="1" t="s">
        <v>99</v>
      </c>
    </row>
    <row r="170" spans="1:62" x14ac:dyDescent="0.25">
      <c r="A170" s="4">
        <v>796</v>
      </c>
      <c r="B170" s="4" t="s">
        <v>291</v>
      </c>
      <c r="C170" s="4" t="s">
        <v>294</v>
      </c>
      <c r="D170" s="4" t="s">
        <v>297</v>
      </c>
      <c r="E170" s="4">
        <v>3</v>
      </c>
      <c r="F170" s="4">
        <v>6</v>
      </c>
      <c r="G170" s="4">
        <v>2</v>
      </c>
      <c r="H170" s="4" t="s">
        <v>298</v>
      </c>
      <c r="I170" s="4">
        <v>28</v>
      </c>
      <c r="J170" s="4">
        <v>0</v>
      </c>
      <c r="K170" s="4"/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1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 s="4"/>
      <c r="AL170" s="5">
        <v>117000</v>
      </c>
      <c r="AM170" s="5">
        <v>206000</v>
      </c>
      <c r="AN170" s="4"/>
      <c r="AO170" s="4">
        <f t="shared" si="28"/>
        <v>0</v>
      </c>
      <c r="AP170" s="4">
        <f t="shared" si="29"/>
        <v>0</v>
      </c>
      <c r="AQ170" s="4">
        <f t="shared" si="30"/>
        <v>0</v>
      </c>
      <c r="AR170" s="4"/>
      <c r="AS170" s="4"/>
      <c r="AT170" s="4"/>
      <c r="AU170" s="4"/>
      <c r="AV170" s="4">
        <f t="shared" si="31"/>
        <v>0</v>
      </c>
      <c r="AW170" s="4">
        <f t="shared" si="32"/>
        <v>0</v>
      </c>
      <c r="AX170" s="4">
        <f t="shared" si="33"/>
        <v>1</v>
      </c>
      <c r="AY170" s="4"/>
      <c r="AZ170" s="4">
        <v>1</v>
      </c>
      <c r="BA170" s="4">
        <f t="shared" si="34"/>
        <v>7</v>
      </c>
      <c r="BB170" s="4">
        <f t="shared" si="35"/>
        <v>0</v>
      </c>
      <c r="BC170" s="4">
        <f t="shared" si="36"/>
        <v>1</v>
      </c>
      <c r="BD170" s="4">
        <f t="shared" si="37"/>
        <v>0</v>
      </c>
      <c r="BE170" s="4">
        <f t="shared" si="38"/>
        <v>0</v>
      </c>
      <c r="BF170" s="4">
        <f t="shared" si="39"/>
        <v>0</v>
      </c>
      <c r="BG170" s="4">
        <f t="shared" si="40"/>
        <v>1</v>
      </c>
      <c r="BH170" s="4">
        <f t="shared" si="41"/>
        <v>8</v>
      </c>
      <c r="BI170" s="1" t="s">
        <v>99</v>
      </c>
    </row>
    <row r="171" spans="1:62" x14ac:dyDescent="0.25">
      <c r="A171" s="4">
        <v>797</v>
      </c>
      <c r="B171" s="4" t="s">
        <v>291</v>
      </c>
      <c r="C171" s="4" t="s">
        <v>294</v>
      </c>
      <c r="D171" s="4" t="s">
        <v>299</v>
      </c>
      <c r="E171" s="4">
        <v>4</v>
      </c>
      <c r="F171" s="4">
        <v>5</v>
      </c>
      <c r="G171" s="4">
        <v>5</v>
      </c>
      <c r="H171" s="4" t="s">
        <v>145</v>
      </c>
      <c r="I171" s="4">
        <v>4320</v>
      </c>
      <c r="J171" s="4">
        <v>4000</v>
      </c>
      <c r="K171" s="4"/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 s="4"/>
      <c r="AL171" s="5">
        <v>10400000</v>
      </c>
      <c r="AM171" s="5">
        <v>6270000</v>
      </c>
      <c r="AN171" s="4"/>
      <c r="AO171" s="4">
        <f t="shared" si="28"/>
        <v>0</v>
      </c>
      <c r="AP171" s="4">
        <f t="shared" si="29"/>
        <v>0</v>
      </c>
      <c r="AQ171" s="4">
        <f t="shared" si="30"/>
        <v>0</v>
      </c>
      <c r="AR171" s="4"/>
      <c r="AS171" s="4"/>
      <c r="AT171" s="4"/>
      <c r="AU171" s="4"/>
      <c r="AV171" s="4">
        <f t="shared" si="31"/>
        <v>0</v>
      </c>
      <c r="AW171" s="4">
        <f t="shared" si="32"/>
        <v>0</v>
      </c>
      <c r="AX171" s="4">
        <f t="shared" si="33"/>
        <v>1</v>
      </c>
      <c r="AY171" s="4"/>
      <c r="AZ171" s="4">
        <v>1</v>
      </c>
      <c r="BA171" s="4">
        <f t="shared" si="34"/>
        <v>7</v>
      </c>
      <c r="BB171" s="4">
        <f t="shared" si="35"/>
        <v>1</v>
      </c>
      <c r="BC171" s="4">
        <f t="shared" si="36"/>
        <v>0</v>
      </c>
      <c r="BD171" s="4">
        <f t="shared" si="37"/>
        <v>1</v>
      </c>
      <c r="BE171" s="4">
        <f t="shared" si="38"/>
        <v>0</v>
      </c>
      <c r="BF171" s="4">
        <f t="shared" si="39"/>
        <v>1</v>
      </c>
      <c r="BG171" s="4">
        <f t="shared" si="40"/>
        <v>4</v>
      </c>
      <c r="BH171" s="4">
        <f t="shared" si="41"/>
        <v>11</v>
      </c>
      <c r="BI171" s="1" t="s">
        <v>99</v>
      </c>
    </row>
    <row r="172" spans="1:62" x14ac:dyDescent="0.25">
      <c r="A172" s="4">
        <v>798</v>
      </c>
      <c r="B172" s="4" t="s">
        <v>291</v>
      </c>
      <c r="C172" s="4" t="s">
        <v>294</v>
      </c>
      <c r="D172" s="4" t="s">
        <v>300</v>
      </c>
      <c r="E172" s="4">
        <v>3</v>
      </c>
      <c r="F172" s="4">
        <v>17</v>
      </c>
      <c r="G172" s="4">
        <v>0</v>
      </c>
      <c r="H172" s="4" t="s">
        <v>298</v>
      </c>
      <c r="I172" s="4">
        <v>28</v>
      </c>
      <c r="J172" s="4">
        <v>100</v>
      </c>
      <c r="K172" s="4"/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1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 s="4"/>
      <c r="AL172" s="5">
        <v>25600000</v>
      </c>
      <c r="AM172" s="5">
        <v>14600000</v>
      </c>
      <c r="AN172" s="4"/>
      <c r="AO172" s="4">
        <f t="shared" si="28"/>
        <v>0</v>
      </c>
      <c r="AP172" s="4">
        <f t="shared" si="29"/>
        <v>0</v>
      </c>
      <c r="AQ172" s="4">
        <f t="shared" si="30"/>
        <v>0</v>
      </c>
      <c r="AR172" s="4"/>
      <c r="AS172" s="4"/>
      <c r="AT172" s="4"/>
      <c r="AU172" s="4"/>
      <c r="AV172" s="4">
        <f t="shared" si="31"/>
        <v>0</v>
      </c>
      <c r="AW172" s="4">
        <f t="shared" si="32"/>
        <v>0</v>
      </c>
      <c r="AX172" s="4">
        <f t="shared" si="33"/>
        <v>1</v>
      </c>
      <c r="AY172" s="4"/>
      <c r="AZ172" s="4">
        <v>1</v>
      </c>
      <c r="BA172" s="4">
        <f t="shared" si="34"/>
        <v>7</v>
      </c>
      <c r="BB172" s="4">
        <f t="shared" si="35"/>
        <v>1</v>
      </c>
      <c r="BC172" s="4">
        <f t="shared" si="36"/>
        <v>0</v>
      </c>
      <c r="BD172" s="4">
        <f t="shared" si="37"/>
        <v>0</v>
      </c>
      <c r="BE172" s="4">
        <f t="shared" si="38"/>
        <v>0</v>
      </c>
      <c r="BF172" s="4">
        <f t="shared" si="39"/>
        <v>0</v>
      </c>
      <c r="BG172" s="4">
        <f t="shared" si="40"/>
        <v>1</v>
      </c>
      <c r="BH172" s="4">
        <f t="shared" si="41"/>
        <v>8</v>
      </c>
      <c r="BI172" s="1" t="s">
        <v>99</v>
      </c>
    </row>
    <row r="173" spans="1:62" x14ac:dyDescent="0.25">
      <c r="A173" s="4">
        <v>799</v>
      </c>
      <c r="B173" s="4" t="s">
        <v>291</v>
      </c>
      <c r="C173" s="4" t="s">
        <v>294</v>
      </c>
      <c r="D173" s="4" t="s">
        <v>301</v>
      </c>
      <c r="E173" s="4">
        <v>4</v>
      </c>
      <c r="F173" s="4">
        <v>10</v>
      </c>
      <c r="G173" s="4">
        <v>4</v>
      </c>
      <c r="H173" s="4" t="s">
        <v>152</v>
      </c>
      <c r="I173" s="4">
        <v>7200</v>
      </c>
      <c r="J173" s="4">
        <v>0</v>
      </c>
      <c r="K173" s="4"/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 s="4"/>
      <c r="AL173" s="5">
        <v>27700000</v>
      </c>
      <c r="AM173" s="5">
        <v>16700000</v>
      </c>
      <c r="AN173" s="4"/>
      <c r="AO173" s="4">
        <f t="shared" si="28"/>
        <v>0</v>
      </c>
      <c r="AP173" s="4">
        <f t="shared" si="29"/>
        <v>0</v>
      </c>
      <c r="AQ173" s="4">
        <f t="shared" si="30"/>
        <v>0</v>
      </c>
      <c r="AR173" s="4"/>
      <c r="AS173" s="4"/>
      <c r="AT173" s="4"/>
      <c r="AU173" s="4"/>
      <c r="AV173" s="4">
        <f t="shared" si="31"/>
        <v>0</v>
      </c>
      <c r="AW173" s="4">
        <f t="shared" si="32"/>
        <v>0</v>
      </c>
      <c r="AX173" s="4">
        <f t="shared" si="33"/>
        <v>0</v>
      </c>
      <c r="AY173" s="4"/>
      <c r="AZ173" s="4">
        <v>1</v>
      </c>
      <c r="BA173" s="4">
        <f t="shared" si="34"/>
        <v>4</v>
      </c>
      <c r="BB173" s="4">
        <f t="shared" si="35"/>
        <v>1</v>
      </c>
      <c r="BC173" s="4">
        <f t="shared" si="36"/>
        <v>0</v>
      </c>
      <c r="BD173" s="4">
        <f t="shared" si="37"/>
        <v>1</v>
      </c>
      <c r="BE173" s="4">
        <f t="shared" si="38"/>
        <v>0</v>
      </c>
      <c r="BF173" s="4">
        <f t="shared" si="39"/>
        <v>1</v>
      </c>
      <c r="BG173" s="4">
        <f t="shared" si="40"/>
        <v>4</v>
      </c>
      <c r="BH173" s="4">
        <f t="shared" si="41"/>
        <v>8</v>
      </c>
      <c r="BI173" s="1" t="s">
        <v>99</v>
      </c>
    </row>
    <row r="174" spans="1:62" x14ac:dyDescent="0.25">
      <c r="A174" s="4">
        <v>800</v>
      </c>
      <c r="B174" s="4" t="s">
        <v>291</v>
      </c>
      <c r="C174" s="4" t="s">
        <v>294</v>
      </c>
      <c r="D174" s="4" t="s">
        <v>302</v>
      </c>
      <c r="E174" s="4">
        <v>3</v>
      </c>
      <c r="F174" s="4">
        <v>5</v>
      </c>
      <c r="G174" s="4">
        <v>3</v>
      </c>
      <c r="H174" s="4" t="s">
        <v>98</v>
      </c>
      <c r="I174" s="4">
        <v>64800</v>
      </c>
      <c r="J174" s="4">
        <v>250</v>
      </c>
      <c r="K174" s="4"/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1</v>
      </c>
      <c r="AB174" s="4">
        <v>0</v>
      </c>
      <c r="AC174" s="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 s="4"/>
      <c r="AL174" s="5">
        <v>1140000</v>
      </c>
      <c r="AM174" s="5">
        <v>2820000</v>
      </c>
      <c r="AN174" s="4"/>
      <c r="AO174" s="4">
        <f t="shared" si="28"/>
        <v>0</v>
      </c>
      <c r="AP174" s="4">
        <f t="shared" si="29"/>
        <v>0</v>
      </c>
      <c r="AQ174" s="4">
        <f t="shared" si="30"/>
        <v>0</v>
      </c>
      <c r="AR174" s="4"/>
      <c r="AS174" s="4"/>
      <c r="AT174" s="4"/>
      <c r="AU174" s="4"/>
      <c r="AV174" s="4">
        <f t="shared" si="31"/>
        <v>0</v>
      </c>
      <c r="AW174" s="4">
        <f t="shared" si="32"/>
        <v>0</v>
      </c>
      <c r="AX174" s="4">
        <f t="shared" si="33"/>
        <v>1</v>
      </c>
      <c r="AY174" s="4"/>
      <c r="AZ174" s="4">
        <v>1</v>
      </c>
      <c r="BA174" s="4">
        <f t="shared" si="34"/>
        <v>7</v>
      </c>
      <c r="BB174" s="4">
        <f t="shared" si="35"/>
        <v>0</v>
      </c>
      <c r="BC174" s="4">
        <f t="shared" si="36"/>
        <v>1</v>
      </c>
      <c r="BD174" s="4">
        <f t="shared" si="37"/>
        <v>1</v>
      </c>
      <c r="BE174" s="4">
        <f t="shared" si="38"/>
        <v>1</v>
      </c>
      <c r="BF174" s="4">
        <f t="shared" si="39"/>
        <v>1</v>
      </c>
      <c r="BG174" s="4">
        <f t="shared" si="40"/>
        <v>5</v>
      </c>
      <c r="BH174" s="4">
        <f t="shared" si="41"/>
        <v>12</v>
      </c>
      <c r="BI174" s="1" t="s">
        <v>99</v>
      </c>
    </row>
    <row r="175" spans="1:62" x14ac:dyDescent="0.25">
      <c r="A175" s="4">
        <v>801</v>
      </c>
      <c r="B175" s="4" t="s">
        <v>291</v>
      </c>
      <c r="C175" s="4" t="s">
        <v>294</v>
      </c>
      <c r="D175" s="4" t="s">
        <v>303</v>
      </c>
      <c r="E175" s="4">
        <v>3</v>
      </c>
      <c r="F175" s="4">
        <v>9</v>
      </c>
      <c r="G175" s="4">
        <v>7</v>
      </c>
      <c r="H175" s="4" t="s">
        <v>89</v>
      </c>
      <c r="I175" s="4">
        <v>12960</v>
      </c>
      <c r="J175" s="4">
        <v>0</v>
      </c>
      <c r="K175" s="4"/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1</v>
      </c>
      <c r="AB175" s="4">
        <v>0</v>
      </c>
      <c r="AC175" s="4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 s="4"/>
      <c r="AL175" s="5">
        <v>7350000</v>
      </c>
      <c r="AM175" s="5">
        <v>6250000</v>
      </c>
      <c r="AN175" s="4"/>
      <c r="AO175" s="4">
        <f t="shared" si="28"/>
        <v>0</v>
      </c>
      <c r="AP175" s="4">
        <f t="shared" si="29"/>
        <v>0</v>
      </c>
      <c r="AQ175" s="4">
        <f t="shared" si="30"/>
        <v>0</v>
      </c>
      <c r="AR175" s="4"/>
      <c r="AS175" s="4"/>
      <c r="AT175" s="4"/>
      <c r="AU175" s="4"/>
      <c r="AV175" s="4">
        <f t="shared" si="31"/>
        <v>0</v>
      </c>
      <c r="AW175" s="4">
        <f t="shared" si="32"/>
        <v>0</v>
      </c>
      <c r="AX175" s="4">
        <f t="shared" si="33"/>
        <v>1</v>
      </c>
      <c r="AY175" s="4"/>
      <c r="AZ175" s="4">
        <v>1</v>
      </c>
      <c r="BA175" s="4">
        <f t="shared" si="34"/>
        <v>7</v>
      </c>
      <c r="BB175" s="4">
        <f t="shared" si="35"/>
        <v>1</v>
      </c>
      <c r="BC175" s="4">
        <f t="shared" si="36"/>
        <v>0</v>
      </c>
      <c r="BD175" s="4">
        <f t="shared" si="37"/>
        <v>1</v>
      </c>
      <c r="BE175" s="4">
        <f t="shared" si="38"/>
        <v>0</v>
      </c>
      <c r="BF175" s="4">
        <f t="shared" si="39"/>
        <v>1</v>
      </c>
      <c r="BG175" s="4">
        <f t="shared" si="40"/>
        <v>4</v>
      </c>
      <c r="BH175" s="4">
        <f t="shared" si="41"/>
        <v>11</v>
      </c>
      <c r="BI175" s="1" t="s">
        <v>99</v>
      </c>
    </row>
    <row r="176" spans="1:62" x14ac:dyDescent="0.25">
      <c r="A176" s="4">
        <v>802</v>
      </c>
      <c r="B176" s="4" t="s">
        <v>291</v>
      </c>
      <c r="C176" s="4" t="s">
        <v>294</v>
      </c>
      <c r="D176" s="4" t="s">
        <v>304</v>
      </c>
      <c r="E176" s="4">
        <v>3</v>
      </c>
      <c r="F176" s="4">
        <v>8</v>
      </c>
      <c r="G176" s="4">
        <v>4</v>
      </c>
      <c r="H176" s="4" t="s">
        <v>89</v>
      </c>
      <c r="I176" s="4">
        <v>12960</v>
      </c>
      <c r="J176" s="4">
        <v>0</v>
      </c>
      <c r="K176" s="4"/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1</v>
      </c>
      <c r="AB176" s="4">
        <v>0</v>
      </c>
      <c r="AC176" s="4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 s="4"/>
      <c r="AL176" s="5">
        <v>779000</v>
      </c>
      <c r="AM176" s="5">
        <v>613000</v>
      </c>
      <c r="AN176" s="4"/>
      <c r="AO176" s="4">
        <f t="shared" si="28"/>
        <v>0</v>
      </c>
      <c r="AP176" s="4">
        <f t="shared" si="29"/>
        <v>0</v>
      </c>
      <c r="AQ176" s="4">
        <f t="shared" si="30"/>
        <v>0</v>
      </c>
      <c r="AR176" s="4"/>
      <c r="AS176" s="4"/>
      <c r="AT176" s="4"/>
      <c r="AU176" s="4"/>
      <c r="AV176" s="4">
        <f t="shared" si="31"/>
        <v>0</v>
      </c>
      <c r="AW176" s="4">
        <f t="shared" si="32"/>
        <v>0</v>
      </c>
      <c r="AX176" s="4">
        <f t="shared" si="33"/>
        <v>1</v>
      </c>
      <c r="AY176" s="4"/>
      <c r="AZ176" s="4">
        <v>1</v>
      </c>
      <c r="BA176" s="4">
        <f t="shared" si="34"/>
        <v>7</v>
      </c>
      <c r="BB176" s="4">
        <f t="shared" si="35"/>
        <v>0</v>
      </c>
      <c r="BC176" s="4">
        <f t="shared" si="36"/>
        <v>0</v>
      </c>
      <c r="BD176" s="4">
        <f t="shared" si="37"/>
        <v>1</v>
      </c>
      <c r="BE176" s="4">
        <f t="shared" si="38"/>
        <v>0</v>
      </c>
      <c r="BF176" s="4">
        <f t="shared" si="39"/>
        <v>1</v>
      </c>
      <c r="BG176" s="4">
        <f t="shared" si="40"/>
        <v>3</v>
      </c>
      <c r="BH176" s="4">
        <f t="shared" si="41"/>
        <v>10</v>
      </c>
      <c r="BI176" s="1" t="s">
        <v>99</v>
      </c>
    </row>
    <row r="177" spans="1:62" x14ac:dyDescent="0.25">
      <c r="A177" s="4">
        <v>805</v>
      </c>
      <c r="B177" s="4" t="s">
        <v>291</v>
      </c>
      <c r="C177" s="4" t="s">
        <v>294</v>
      </c>
      <c r="D177" s="4" t="s">
        <v>305</v>
      </c>
      <c r="E177" s="4">
        <v>4</v>
      </c>
      <c r="F177" s="4">
        <v>10</v>
      </c>
      <c r="G177" s="4">
        <v>4</v>
      </c>
      <c r="H177" s="4" t="s">
        <v>306</v>
      </c>
      <c r="I177" s="4">
        <v>30240</v>
      </c>
      <c r="J177" s="4">
        <v>0</v>
      </c>
      <c r="K177" s="4"/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 s="4"/>
      <c r="AL177" s="5">
        <v>37500</v>
      </c>
      <c r="AM177" s="5">
        <v>39300</v>
      </c>
      <c r="AN177" s="4"/>
      <c r="AO177" s="4">
        <f t="shared" si="28"/>
        <v>0</v>
      </c>
      <c r="AP177" s="4">
        <f t="shared" si="29"/>
        <v>0</v>
      </c>
      <c r="AQ177" s="4">
        <f t="shared" si="30"/>
        <v>0</v>
      </c>
      <c r="AR177" s="4"/>
      <c r="AS177" s="4"/>
      <c r="AT177" s="4"/>
      <c r="AU177" s="4"/>
      <c r="AV177" s="4">
        <f t="shared" si="31"/>
        <v>0</v>
      </c>
      <c r="AW177" s="4">
        <f t="shared" si="32"/>
        <v>0</v>
      </c>
      <c r="AX177" s="4">
        <f t="shared" si="33"/>
        <v>1</v>
      </c>
      <c r="AY177" s="4"/>
      <c r="AZ177" s="4">
        <v>1</v>
      </c>
      <c r="BA177" s="4">
        <f t="shared" si="34"/>
        <v>7</v>
      </c>
      <c r="BB177" s="4">
        <f t="shared" si="35"/>
        <v>0</v>
      </c>
      <c r="BC177" s="4">
        <f t="shared" si="36"/>
        <v>0</v>
      </c>
      <c r="BD177" s="4">
        <f t="shared" si="37"/>
        <v>1</v>
      </c>
      <c r="BE177" s="4">
        <f t="shared" si="38"/>
        <v>0</v>
      </c>
      <c r="BF177" s="4">
        <f t="shared" si="39"/>
        <v>1</v>
      </c>
      <c r="BG177" s="4">
        <f t="shared" si="40"/>
        <v>3</v>
      </c>
      <c r="BH177" s="4">
        <f t="shared" si="41"/>
        <v>10</v>
      </c>
      <c r="BI177" s="1" t="s">
        <v>143</v>
      </c>
      <c r="BJ177">
        <v>2</v>
      </c>
    </row>
    <row r="178" spans="1:62" x14ac:dyDescent="0.25">
      <c r="A178" s="4">
        <v>807</v>
      </c>
      <c r="B178" s="4" t="s">
        <v>291</v>
      </c>
      <c r="C178" s="4" t="s">
        <v>294</v>
      </c>
      <c r="D178" s="4" t="s">
        <v>307</v>
      </c>
      <c r="E178" s="4">
        <v>3</v>
      </c>
      <c r="F178" s="4">
        <v>11</v>
      </c>
      <c r="G178" s="4">
        <v>6</v>
      </c>
      <c r="H178" s="4" t="s">
        <v>139</v>
      </c>
      <c r="I178" s="4">
        <v>10080</v>
      </c>
      <c r="J178" s="4">
        <v>0</v>
      </c>
      <c r="K178" s="4"/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s="4"/>
      <c r="AL178" s="5">
        <v>13300000</v>
      </c>
      <c r="AM178" s="5">
        <v>11100000</v>
      </c>
      <c r="AN178" s="4"/>
      <c r="AO178" s="4">
        <f t="shared" si="28"/>
        <v>0</v>
      </c>
      <c r="AP178" s="4">
        <f t="shared" si="29"/>
        <v>0</v>
      </c>
      <c r="AQ178" s="4">
        <f t="shared" si="30"/>
        <v>0</v>
      </c>
      <c r="AR178" s="4"/>
      <c r="AS178" s="4"/>
      <c r="AT178" s="4"/>
      <c r="AU178" s="4"/>
      <c r="AV178" s="4">
        <f t="shared" si="31"/>
        <v>0</v>
      </c>
      <c r="AW178" s="4">
        <f t="shared" si="32"/>
        <v>0</v>
      </c>
      <c r="AX178" s="4">
        <f t="shared" si="33"/>
        <v>0</v>
      </c>
      <c r="AY178" s="4"/>
      <c r="AZ178" s="4">
        <v>1</v>
      </c>
      <c r="BA178" s="4">
        <f t="shared" si="34"/>
        <v>4</v>
      </c>
      <c r="BB178" s="4">
        <f t="shared" si="35"/>
        <v>1</v>
      </c>
      <c r="BC178" s="4">
        <f t="shared" si="36"/>
        <v>0</v>
      </c>
      <c r="BD178" s="4">
        <f t="shared" si="37"/>
        <v>1</v>
      </c>
      <c r="BE178" s="4">
        <f t="shared" si="38"/>
        <v>0</v>
      </c>
      <c r="BF178" s="4">
        <f t="shared" si="39"/>
        <v>1</v>
      </c>
      <c r="BG178" s="4">
        <f t="shared" si="40"/>
        <v>4</v>
      </c>
      <c r="BH178" s="4">
        <f t="shared" si="41"/>
        <v>8</v>
      </c>
      <c r="BI178" s="1" t="s">
        <v>99</v>
      </c>
    </row>
    <row r="179" spans="1:62" x14ac:dyDescent="0.25">
      <c r="A179" s="4">
        <v>809</v>
      </c>
      <c r="B179" s="4" t="s">
        <v>291</v>
      </c>
      <c r="C179" s="4" t="s">
        <v>294</v>
      </c>
      <c r="D179" s="4" t="s">
        <v>308</v>
      </c>
      <c r="E179" s="4">
        <v>3</v>
      </c>
      <c r="F179" s="4">
        <v>7</v>
      </c>
      <c r="G179" s="4">
        <v>4</v>
      </c>
      <c r="H179" s="4" t="s">
        <v>89</v>
      </c>
      <c r="I179" s="4">
        <v>12960</v>
      </c>
      <c r="J179" s="4">
        <v>0</v>
      </c>
      <c r="K179" s="4"/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1</v>
      </c>
      <c r="AB179" s="4">
        <v>0</v>
      </c>
      <c r="AC179" s="4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 s="4"/>
      <c r="AL179" s="5">
        <v>521000</v>
      </c>
      <c r="AM179" s="5">
        <v>419000</v>
      </c>
      <c r="AN179" s="4"/>
      <c r="AO179" s="4">
        <f t="shared" si="28"/>
        <v>0</v>
      </c>
      <c r="AP179" s="4">
        <f t="shared" si="29"/>
        <v>0</v>
      </c>
      <c r="AQ179" s="4">
        <f t="shared" si="30"/>
        <v>0</v>
      </c>
      <c r="AR179" s="4"/>
      <c r="AS179" s="4"/>
      <c r="AT179" s="4"/>
      <c r="AU179" s="4"/>
      <c r="AV179" s="4">
        <f t="shared" si="31"/>
        <v>0</v>
      </c>
      <c r="AW179" s="4">
        <f t="shared" si="32"/>
        <v>0</v>
      </c>
      <c r="AX179" s="4">
        <f t="shared" si="33"/>
        <v>1</v>
      </c>
      <c r="AY179" s="4"/>
      <c r="AZ179" s="4">
        <v>1</v>
      </c>
      <c r="BA179" s="4">
        <f t="shared" si="34"/>
        <v>7</v>
      </c>
      <c r="BB179" s="4">
        <f t="shared" si="35"/>
        <v>0</v>
      </c>
      <c r="BC179" s="4">
        <f t="shared" si="36"/>
        <v>0</v>
      </c>
      <c r="BD179" s="4">
        <f t="shared" si="37"/>
        <v>1</v>
      </c>
      <c r="BE179" s="4">
        <f t="shared" si="38"/>
        <v>0</v>
      </c>
      <c r="BF179" s="4">
        <f t="shared" si="39"/>
        <v>1</v>
      </c>
      <c r="BG179" s="4">
        <f t="shared" si="40"/>
        <v>3</v>
      </c>
      <c r="BH179" s="4">
        <f t="shared" si="41"/>
        <v>10</v>
      </c>
      <c r="BI179" s="1" t="s">
        <v>99</v>
      </c>
    </row>
    <row r="180" spans="1:62" x14ac:dyDescent="0.25">
      <c r="A180" s="4">
        <v>812</v>
      </c>
      <c r="B180" s="4" t="s">
        <v>291</v>
      </c>
      <c r="C180" s="4" t="s">
        <v>294</v>
      </c>
      <c r="D180" s="4" t="s">
        <v>309</v>
      </c>
      <c r="E180" s="4">
        <v>3</v>
      </c>
      <c r="F180" s="4">
        <v>7</v>
      </c>
      <c r="G180" s="4">
        <v>2</v>
      </c>
      <c r="H180" s="4" t="s">
        <v>106</v>
      </c>
      <c r="I180" s="4">
        <v>43200</v>
      </c>
      <c r="J180" s="4">
        <v>250</v>
      </c>
      <c r="K180" s="4"/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1</v>
      </c>
      <c r="AB180" s="4">
        <v>0</v>
      </c>
      <c r="AC180" s="4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 s="4"/>
      <c r="AL180" s="5">
        <v>15500000</v>
      </c>
      <c r="AM180" s="5">
        <v>9290000</v>
      </c>
      <c r="AN180" s="4"/>
      <c r="AO180" s="4">
        <f t="shared" si="28"/>
        <v>0</v>
      </c>
      <c r="AP180" s="4">
        <f t="shared" si="29"/>
        <v>0</v>
      </c>
      <c r="AQ180" s="4">
        <f t="shared" si="30"/>
        <v>0</v>
      </c>
      <c r="AR180" s="4"/>
      <c r="AS180" s="4"/>
      <c r="AT180" s="4"/>
      <c r="AU180" s="4"/>
      <c r="AV180" s="4">
        <f t="shared" si="31"/>
        <v>0</v>
      </c>
      <c r="AW180" s="4">
        <f t="shared" si="32"/>
        <v>0</v>
      </c>
      <c r="AX180" s="4">
        <f t="shared" si="33"/>
        <v>1</v>
      </c>
      <c r="AY180" s="4"/>
      <c r="AZ180" s="4">
        <v>1</v>
      </c>
      <c r="BA180" s="4">
        <f t="shared" si="34"/>
        <v>7</v>
      </c>
      <c r="BB180" s="4">
        <f t="shared" si="35"/>
        <v>1</v>
      </c>
      <c r="BC180" s="4">
        <f t="shared" si="36"/>
        <v>0</v>
      </c>
      <c r="BD180" s="4">
        <f t="shared" si="37"/>
        <v>1</v>
      </c>
      <c r="BE180" s="4">
        <f t="shared" si="38"/>
        <v>1</v>
      </c>
      <c r="BF180" s="4">
        <f t="shared" si="39"/>
        <v>0</v>
      </c>
      <c r="BG180" s="4">
        <f t="shared" si="40"/>
        <v>3</v>
      </c>
      <c r="BH180" s="4">
        <f t="shared" si="41"/>
        <v>10</v>
      </c>
      <c r="BI180" s="1" t="s">
        <v>99</v>
      </c>
    </row>
    <row r="181" spans="1:62" x14ac:dyDescent="0.25">
      <c r="A181" s="4">
        <v>813</v>
      </c>
      <c r="B181" s="4" t="s">
        <v>291</v>
      </c>
      <c r="C181" s="4" t="s">
        <v>294</v>
      </c>
      <c r="D181" s="4" t="s">
        <v>310</v>
      </c>
      <c r="E181" s="4">
        <v>3</v>
      </c>
      <c r="F181" s="4">
        <v>4</v>
      </c>
      <c r="G181" s="4">
        <v>3</v>
      </c>
      <c r="H181" s="4" t="s">
        <v>139</v>
      </c>
      <c r="I181" s="4">
        <v>10080</v>
      </c>
      <c r="J181" s="4">
        <v>100</v>
      </c>
      <c r="K181" s="4"/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 s="4"/>
      <c r="AL181" s="5">
        <v>12800000</v>
      </c>
      <c r="AM181" s="5">
        <v>6710000</v>
      </c>
      <c r="AN181" s="4"/>
      <c r="AO181" s="4">
        <f t="shared" si="28"/>
        <v>0</v>
      </c>
      <c r="AP181" s="4">
        <f t="shared" si="29"/>
        <v>0</v>
      </c>
      <c r="AQ181" s="4">
        <f t="shared" si="30"/>
        <v>0</v>
      </c>
      <c r="AR181" s="4"/>
      <c r="AS181" s="4"/>
      <c r="AT181" s="4"/>
      <c r="AU181" s="4"/>
      <c r="AV181" s="4">
        <f t="shared" si="31"/>
        <v>0</v>
      </c>
      <c r="AW181" s="4">
        <f t="shared" si="32"/>
        <v>0</v>
      </c>
      <c r="AX181" s="4">
        <f t="shared" si="33"/>
        <v>0</v>
      </c>
      <c r="AY181" s="4"/>
      <c r="AZ181" s="4">
        <v>1</v>
      </c>
      <c r="BA181" s="4">
        <f t="shared" si="34"/>
        <v>4</v>
      </c>
      <c r="BB181" s="4">
        <f t="shared" si="35"/>
        <v>1</v>
      </c>
      <c r="BC181" s="4">
        <f t="shared" si="36"/>
        <v>0</v>
      </c>
      <c r="BD181" s="4">
        <f t="shared" si="37"/>
        <v>1</v>
      </c>
      <c r="BE181" s="4">
        <f t="shared" si="38"/>
        <v>0</v>
      </c>
      <c r="BF181" s="4">
        <f t="shared" si="39"/>
        <v>1</v>
      </c>
      <c r="BG181" s="4">
        <f t="shared" si="40"/>
        <v>4</v>
      </c>
      <c r="BH181" s="4">
        <f t="shared" si="41"/>
        <v>8</v>
      </c>
      <c r="BI181" s="1" t="s">
        <v>143</v>
      </c>
      <c r="BJ181">
        <v>2</v>
      </c>
    </row>
    <row r="182" spans="1:62" x14ac:dyDescent="0.25">
      <c r="A182" s="4">
        <v>814</v>
      </c>
      <c r="B182" s="4" t="s">
        <v>291</v>
      </c>
      <c r="C182" s="4" t="s">
        <v>294</v>
      </c>
      <c r="D182" s="4" t="s">
        <v>311</v>
      </c>
      <c r="E182" s="4">
        <v>3</v>
      </c>
      <c r="F182" s="4">
        <v>4</v>
      </c>
      <c r="G182" s="4">
        <v>3</v>
      </c>
      <c r="H182" s="4" t="s">
        <v>106</v>
      </c>
      <c r="I182" s="4">
        <v>43200</v>
      </c>
      <c r="J182" s="4">
        <v>250</v>
      </c>
      <c r="K182" s="4"/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 s="4"/>
      <c r="AL182" s="5">
        <v>2590000</v>
      </c>
      <c r="AM182" s="5">
        <v>2530000</v>
      </c>
      <c r="AN182" s="4"/>
      <c r="AO182" s="4">
        <f t="shared" si="28"/>
        <v>0</v>
      </c>
      <c r="AP182" s="4">
        <f t="shared" si="29"/>
        <v>0</v>
      </c>
      <c r="AQ182" s="4">
        <f t="shared" si="30"/>
        <v>0</v>
      </c>
      <c r="AR182" s="4"/>
      <c r="AS182" s="4"/>
      <c r="AT182" s="4"/>
      <c r="AU182" s="4"/>
      <c r="AV182" s="4">
        <f t="shared" si="31"/>
        <v>0</v>
      </c>
      <c r="AW182" s="4">
        <f t="shared" si="32"/>
        <v>0</v>
      </c>
      <c r="AX182" s="4">
        <f t="shared" si="33"/>
        <v>0</v>
      </c>
      <c r="AY182" s="4"/>
      <c r="AZ182" s="4">
        <v>1</v>
      </c>
      <c r="BA182" s="4">
        <f t="shared" si="34"/>
        <v>4</v>
      </c>
      <c r="BB182" s="4">
        <f t="shared" si="35"/>
        <v>0</v>
      </c>
      <c r="BC182" s="4">
        <f t="shared" si="36"/>
        <v>0</v>
      </c>
      <c r="BD182" s="4">
        <f t="shared" si="37"/>
        <v>1</v>
      </c>
      <c r="BE182" s="4">
        <f t="shared" si="38"/>
        <v>1</v>
      </c>
      <c r="BF182" s="4">
        <f t="shared" si="39"/>
        <v>1</v>
      </c>
      <c r="BG182" s="4">
        <f t="shared" si="40"/>
        <v>4</v>
      </c>
      <c r="BH182" s="4">
        <f t="shared" si="41"/>
        <v>8</v>
      </c>
      <c r="BI182" s="1" t="s">
        <v>99</v>
      </c>
    </row>
    <row r="183" spans="1:62" x14ac:dyDescent="0.25">
      <c r="A183" s="4">
        <v>816</v>
      </c>
      <c r="B183" s="4" t="s">
        <v>291</v>
      </c>
      <c r="C183" s="4" t="s">
        <v>294</v>
      </c>
      <c r="D183" s="4" t="s">
        <v>312</v>
      </c>
      <c r="E183" s="4">
        <v>3</v>
      </c>
      <c r="F183" s="4">
        <v>6</v>
      </c>
      <c r="G183" s="4">
        <v>4</v>
      </c>
      <c r="H183" s="4" t="s">
        <v>106</v>
      </c>
      <c r="I183" s="4">
        <v>43200</v>
      </c>
      <c r="J183" s="4">
        <v>250</v>
      </c>
      <c r="K183" s="4"/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 s="4"/>
      <c r="AL183" s="5">
        <v>146000</v>
      </c>
      <c r="AM183" s="5">
        <v>138000</v>
      </c>
      <c r="AN183" s="4"/>
      <c r="AO183" s="4">
        <f t="shared" si="28"/>
        <v>0</v>
      </c>
      <c r="AP183" s="4">
        <f t="shared" si="29"/>
        <v>0</v>
      </c>
      <c r="AQ183" s="4">
        <f t="shared" si="30"/>
        <v>0</v>
      </c>
      <c r="AR183" s="4"/>
      <c r="AS183" s="4"/>
      <c r="AT183" s="4"/>
      <c r="AU183" s="4"/>
      <c r="AV183" s="4">
        <f t="shared" si="31"/>
        <v>0</v>
      </c>
      <c r="AW183" s="4">
        <f t="shared" si="32"/>
        <v>0</v>
      </c>
      <c r="AX183" s="4">
        <f t="shared" si="33"/>
        <v>1</v>
      </c>
      <c r="AY183" s="4"/>
      <c r="AZ183" s="4">
        <v>1</v>
      </c>
      <c r="BA183" s="4">
        <f t="shared" si="34"/>
        <v>7</v>
      </c>
      <c r="BB183" s="4">
        <f t="shared" si="35"/>
        <v>0</v>
      </c>
      <c r="BC183" s="4">
        <f t="shared" si="36"/>
        <v>0</v>
      </c>
      <c r="BD183" s="4">
        <f t="shared" si="37"/>
        <v>1</v>
      </c>
      <c r="BE183" s="4">
        <f t="shared" si="38"/>
        <v>1</v>
      </c>
      <c r="BF183" s="4">
        <f t="shared" si="39"/>
        <v>1</v>
      </c>
      <c r="BG183" s="4">
        <f t="shared" si="40"/>
        <v>4</v>
      </c>
      <c r="BH183" s="4">
        <f t="shared" si="41"/>
        <v>11</v>
      </c>
      <c r="BI183" s="1" t="s">
        <v>99</v>
      </c>
    </row>
    <row r="184" spans="1:62" x14ac:dyDescent="0.25">
      <c r="A184" s="4">
        <v>817</v>
      </c>
      <c r="B184" s="4" t="s">
        <v>291</v>
      </c>
      <c r="C184" s="4" t="s">
        <v>294</v>
      </c>
      <c r="D184" s="4" t="s">
        <v>313</v>
      </c>
      <c r="E184" s="4">
        <v>3</v>
      </c>
      <c r="F184" s="4">
        <v>8</v>
      </c>
      <c r="G184" s="4">
        <v>4</v>
      </c>
      <c r="H184" s="4" t="s">
        <v>106</v>
      </c>
      <c r="I184" s="4">
        <v>43200</v>
      </c>
      <c r="J184" s="4">
        <v>250</v>
      </c>
      <c r="K184" s="4"/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 s="4"/>
      <c r="AL184" s="5">
        <v>47400</v>
      </c>
      <c r="AM184" s="5">
        <v>46300</v>
      </c>
      <c r="AN184" s="4"/>
      <c r="AO184" s="4">
        <f t="shared" si="28"/>
        <v>0</v>
      </c>
      <c r="AP184" s="4">
        <f t="shared" si="29"/>
        <v>0</v>
      </c>
      <c r="AQ184" s="4">
        <f t="shared" si="30"/>
        <v>0</v>
      </c>
      <c r="AR184" s="4"/>
      <c r="AS184" s="4"/>
      <c r="AT184" s="4"/>
      <c r="AU184" s="4"/>
      <c r="AV184" s="4">
        <f t="shared" si="31"/>
        <v>0</v>
      </c>
      <c r="AW184" s="4">
        <f t="shared" si="32"/>
        <v>0</v>
      </c>
      <c r="AX184" s="4">
        <f t="shared" si="33"/>
        <v>0</v>
      </c>
      <c r="AY184" s="4"/>
      <c r="AZ184" s="4">
        <v>1</v>
      </c>
      <c r="BA184" s="4">
        <f t="shared" si="34"/>
        <v>4</v>
      </c>
      <c r="BB184" s="4">
        <f t="shared" si="35"/>
        <v>0</v>
      </c>
      <c r="BC184" s="4">
        <f t="shared" si="36"/>
        <v>0</v>
      </c>
      <c r="BD184" s="4">
        <f t="shared" si="37"/>
        <v>1</v>
      </c>
      <c r="BE184" s="4">
        <f t="shared" si="38"/>
        <v>1</v>
      </c>
      <c r="BF184" s="4">
        <f t="shared" si="39"/>
        <v>1</v>
      </c>
      <c r="BG184" s="4">
        <f t="shared" si="40"/>
        <v>4</v>
      </c>
      <c r="BH184" s="4">
        <f t="shared" si="41"/>
        <v>8</v>
      </c>
      <c r="BI184" s="1" t="s">
        <v>99</v>
      </c>
    </row>
    <row r="185" spans="1:62" x14ac:dyDescent="0.25">
      <c r="A185" s="4">
        <v>818</v>
      </c>
      <c r="B185" s="4" t="s">
        <v>291</v>
      </c>
      <c r="C185" s="4" t="s">
        <v>294</v>
      </c>
      <c r="D185" s="4" t="s">
        <v>314</v>
      </c>
      <c r="E185" s="4">
        <v>3</v>
      </c>
      <c r="F185" s="4">
        <v>7</v>
      </c>
      <c r="G185" s="4">
        <v>2</v>
      </c>
      <c r="H185" s="4" t="s">
        <v>106</v>
      </c>
      <c r="I185" s="4">
        <v>43200</v>
      </c>
      <c r="J185" s="4">
        <v>250</v>
      </c>
      <c r="K185" s="4"/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 s="4"/>
      <c r="AL185" s="5">
        <v>49200000</v>
      </c>
      <c r="AM185" s="5">
        <v>31200000</v>
      </c>
      <c r="AN185" s="4"/>
      <c r="AO185" s="4">
        <f t="shared" si="28"/>
        <v>0</v>
      </c>
      <c r="AP185" s="4">
        <f t="shared" si="29"/>
        <v>0</v>
      </c>
      <c r="AQ185" s="4">
        <f t="shared" si="30"/>
        <v>0</v>
      </c>
      <c r="AR185" s="4"/>
      <c r="AS185" s="4"/>
      <c r="AT185" s="4"/>
      <c r="AU185" s="4"/>
      <c r="AV185" s="4">
        <f t="shared" si="31"/>
        <v>0</v>
      </c>
      <c r="AW185" s="4">
        <f t="shared" si="32"/>
        <v>0</v>
      </c>
      <c r="AX185" s="4">
        <f t="shared" si="33"/>
        <v>1</v>
      </c>
      <c r="AY185" s="4"/>
      <c r="AZ185" s="4">
        <v>1</v>
      </c>
      <c r="BA185" s="4">
        <f t="shared" si="34"/>
        <v>7</v>
      </c>
      <c r="BB185" s="4">
        <f t="shared" si="35"/>
        <v>1</v>
      </c>
      <c r="BC185" s="4">
        <f t="shared" si="36"/>
        <v>0</v>
      </c>
      <c r="BD185" s="4">
        <f t="shared" si="37"/>
        <v>1</v>
      </c>
      <c r="BE185" s="4">
        <f t="shared" si="38"/>
        <v>1</v>
      </c>
      <c r="BF185" s="4">
        <f t="shared" si="39"/>
        <v>0</v>
      </c>
      <c r="BG185" s="4">
        <f t="shared" si="40"/>
        <v>3</v>
      </c>
      <c r="BH185" s="4">
        <f t="shared" si="41"/>
        <v>10</v>
      </c>
      <c r="BI185" s="1" t="s">
        <v>143</v>
      </c>
      <c r="BJ185">
        <v>2</v>
      </c>
    </row>
    <row r="186" spans="1:62" x14ac:dyDescent="0.25">
      <c r="A186" s="4">
        <v>819</v>
      </c>
      <c r="B186" s="4" t="s">
        <v>291</v>
      </c>
      <c r="C186" s="4" t="s">
        <v>294</v>
      </c>
      <c r="D186" s="4" t="s">
        <v>315</v>
      </c>
      <c r="E186" s="4">
        <v>3</v>
      </c>
      <c r="F186" s="4">
        <v>4</v>
      </c>
      <c r="G186" s="4">
        <v>3</v>
      </c>
      <c r="H186" s="4" t="s">
        <v>131</v>
      </c>
      <c r="I186" s="4">
        <v>21600</v>
      </c>
      <c r="J186" s="4">
        <v>100</v>
      </c>
      <c r="K186" s="4"/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 s="4"/>
      <c r="AL186" s="5">
        <v>45500000</v>
      </c>
      <c r="AM186" s="5">
        <v>34300000</v>
      </c>
      <c r="AN186" s="4"/>
      <c r="AO186" s="4">
        <f t="shared" si="28"/>
        <v>0</v>
      </c>
      <c r="AP186" s="4">
        <f t="shared" si="29"/>
        <v>0</v>
      </c>
      <c r="AQ186" s="4">
        <f t="shared" si="30"/>
        <v>0</v>
      </c>
      <c r="AR186" s="4"/>
      <c r="AS186" s="4"/>
      <c r="AT186" s="4"/>
      <c r="AU186" s="4"/>
      <c r="AV186" s="4">
        <f t="shared" si="31"/>
        <v>0</v>
      </c>
      <c r="AW186" s="4">
        <f t="shared" si="32"/>
        <v>0</v>
      </c>
      <c r="AX186" s="4">
        <f t="shared" si="33"/>
        <v>1</v>
      </c>
      <c r="AY186" s="4"/>
      <c r="AZ186" s="4">
        <v>1</v>
      </c>
      <c r="BA186" s="4">
        <f t="shared" si="34"/>
        <v>7</v>
      </c>
      <c r="BB186" s="4">
        <f t="shared" si="35"/>
        <v>1</v>
      </c>
      <c r="BC186" s="4">
        <f t="shared" si="36"/>
        <v>0</v>
      </c>
      <c r="BD186" s="4">
        <f t="shared" si="37"/>
        <v>1</v>
      </c>
      <c r="BE186" s="4">
        <f t="shared" si="38"/>
        <v>0</v>
      </c>
      <c r="BF186" s="4">
        <f t="shared" si="39"/>
        <v>1</v>
      </c>
      <c r="BG186" s="4">
        <f t="shared" si="40"/>
        <v>4</v>
      </c>
      <c r="BH186" s="4">
        <f t="shared" si="41"/>
        <v>11</v>
      </c>
      <c r="BI186" s="1" t="s">
        <v>99</v>
      </c>
    </row>
    <row r="187" spans="1:62" x14ac:dyDescent="0.25">
      <c r="A187" s="4">
        <v>822</v>
      </c>
      <c r="B187" s="4" t="s">
        <v>291</v>
      </c>
      <c r="C187" s="4" t="s">
        <v>294</v>
      </c>
      <c r="D187" s="4" t="s">
        <v>316</v>
      </c>
      <c r="E187" s="4">
        <v>6</v>
      </c>
      <c r="F187" s="4">
        <v>8</v>
      </c>
      <c r="G187" s="4">
        <v>3</v>
      </c>
      <c r="H187" s="4" t="s">
        <v>86</v>
      </c>
      <c r="I187" s="4">
        <v>84960</v>
      </c>
      <c r="J187" s="4">
        <v>0</v>
      </c>
      <c r="K187" s="4"/>
      <c r="L187" s="4">
        <v>0</v>
      </c>
      <c r="M187" s="4">
        <v>0</v>
      </c>
      <c r="N187" s="4">
        <v>0</v>
      </c>
      <c r="O187" s="4">
        <v>0</v>
      </c>
      <c r="P187" s="4">
        <v>1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 s="4"/>
      <c r="AL187" s="5">
        <v>55900000</v>
      </c>
      <c r="AM187" s="5">
        <v>5200000</v>
      </c>
      <c r="AN187" s="4"/>
      <c r="AO187" s="4">
        <f t="shared" si="28"/>
        <v>1</v>
      </c>
      <c r="AP187" s="4">
        <f t="shared" si="29"/>
        <v>0</v>
      </c>
      <c r="AQ187" s="4">
        <f t="shared" si="30"/>
        <v>0</v>
      </c>
      <c r="AR187" s="4"/>
      <c r="AS187" s="4"/>
      <c r="AT187" s="4"/>
      <c r="AU187" s="4"/>
      <c r="AV187" s="4">
        <f t="shared" si="31"/>
        <v>0</v>
      </c>
      <c r="AW187" s="4">
        <f t="shared" si="32"/>
        <v>0</v>
      </c>
      <c r="AX187" s="4">
        <f t="shared" si="33"/>
        <v>0</v>
      </c>
      <c r="AY187" s="4"/>
      <c r="AZ187" s="4">
        <v>1</v>
      </c>
      <c r="BA187" s="4">
        <f t="shared" si="34"/>
        <v>8</v>
      </c>
      <c r="BB187" s="4">
        <f t="shared" si="35"/>
        <v>1</v>
      </c>
      <c r="BC187" s="4">
        <f t="shared" si="36"/>
        <v>0</v>
      </c>
      <c r="BD187" s="4">
        <f t="shared" si="37"/>
        <v>1</v>
      </c>
      <c r="BE187" s="4">
        <f t="shared" si="38"/>
        <v>0</v>
      </c>
      <c r="BF187" s="4">
        <f t="shared" si="39"/>
        <v>1</v>
      </c>
      <c r="BG187" s="4">
        <f t="shared" si="40"/>
        <v>4</v>
      </c>
      <c r="BH187" s="4">
        <f t="shared" si="41"/>
        <v>12</v>
      </c>
      <c r="BI187" s="1" t="s">
        <v>99</v>
      </c>
    </row>
    <row r="188" spans="1:62" x14ac:dyDescent="0.25">
      <c r="A188" s="4">
        <v>826</v>
      </c>
      <c r="B188" s="4" t="s">
        <v>291</v>
      </c>
      <c r="C188" s="4" t="s">
        <v>294</v>
      </c>
      <c r="D188" s="4" t="s">
        <v>317</v>
      </c>
      <c r="E188" s="4">
        <v>3</v>
      </c>
      <c r="F188" s="4">
        <v>5</v>
      </c>
      <c r="G188" s="4">
        <v>2</v>
      </c>
      <c r="H188" s="4" t="s">
        <v>89</v>
      </c>
      <c r="I188" s="4">
        <v>12960</v>
      </c>
      <c r="J188" s="4">
        <v>0</v>
      </c>
      <c r="K188" s="4"/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1</v>
      </c>
      <c r="AB188" s="4">
        <v>0</v>
      </c>
      <c r="AC188" s="4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 s="4"/>
      <c r="AL188" s="5">
        <v>184000</v>
      </c>
      <c r="AM188" s="5">
        <v>391000</v>
      </c>
      <c r="AN188" s="4"/>
      <c r="AO188" s="4">
        <f t="shared" si="28"/>
        <v>0</v>
      </c>
      <c r="AP188" s="4">
        <f t="shared" si="29"/>
        <v>0</v>
      </c>
      <c r="AQ188" s="4">
        <f t="shared" si="30"/>
        <v>0</v>
      </c>
      <c r="AR188" s="4"/>
      <c r="AS188" s="4"/>
      <c r="AT188" s="4"/>
      <c r="AU188" s="4"/>
      <c r="AV188" s="4">
        <f t="shared" si="31"/>
        <v>0</v>
      </c>
      <c r="AW188" s="4">
        <f t="shared" si="32"/>
        <v>0</v>
      </c>
      <c r="AX188" s="4">
        <f t="shared" si="33"/>
        <v>1</v>
      </c>
      <c r="AY188" s="4"/>
      <c r="AZ188" s="4"/>
      <c r="BA188" s="4">
        <f t="shared" si="34"/>
        <v>3</v>
      </c>
      <c r="BB188" s="4">
        <f t="shared" si="35"/>
        <v>0</v>
      </c>
      <c r="BC188" s="4">
        <f t="shared" si="36"/>
        <v>1</v>
      </c>
      <c r="BD188" s="4">
        <f t="shared" si="37"/>
        <v>1</v>
      </c>
      <c r="BE188" s="4">
        <f t="shared" si="38"/>
        <v>0</v>
      </c>
      <c r="BF188" s="4">
        <f t="shared" si="39"/>
        <v>0</v>
      </c>
      <c r="BG188" s="4">
        <f t="shared" si="40"/>
        <v>2</v>
      </c>
      <c r="BH188" s="4">
        <f t="shared" si="41"/>
        <v>5</v>
      </c>
      <c r="BI188" s="1" t="s">
        <v>99</v>
      </c>
    </row>
    <row r="189" spans="1:62" x14ac:dyDescent="0.25">
      <c r="A189" s="4">
        <v>829</v>
      </c>
      <c r="B189" s="4" t="s">
        <v>291</v>
      </c>
      <c r="C189" s="4" t="s">
        <v>294</v>
      </c>
      <c r="D189" s="4" t="s">
        <v>318</v>
      </c>
      <c r="E189" s="4">
        <v>3</v>
      </c>
      <c r="F189" s="4">
        <v>29</v>
      </c>
      <c r="G189" s="4">
        <v>16</v>
      </c>
      <c r="H189" s="4" t="s">
        <v>319</v>
      </c>
      <c r="I189" s="4">
        <v>60</v>
      </c>
      <c r="J189" s="4">
        <v>20</v>
      </c>
      <c r="K189" s="4"/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1</v>
      </c>
      <c r="AB189" s="4">
        <v>0</v>
      </c>
      <c r="AC189" s="4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 s="4"/>
      <c r="AL189" s="5">
        <v>3320000</v>
      </c>
      <c r="AM189" s="5">
        <v>2700000</v>
      </c>
      <c r="AN189" s="4"/>
      <c r="AO189" s="4">
        <f t="shared" si="28"/>
        <v>0</v>
      </c>
      <c r="AP189" s="4">
        <f t="shared" si="29"/>
        <v>0</v>
      </c>
      <c r="AQ189" s="4">
        <f t="shared" si="30"/>
        <v>0</v>
      </c>
      <c r="AR189" s="4"/>
      <c r="AS189" s="4"/>
      <c r="AT189" s="4"/>
      <c r="AU189" s="4"/>
      <c r="AV189" s="4">
        <f t="shared" si="31"/>
        <v>0</v>
      </c>
      <c r="AW189" s="4">
        <f t="shared" si="32"/>
        <v>0</v>
      </c>
      <c r="AX189" s="4">
        <f t="shared" si="33"/>
        <v>1</v>
      </c>
      <c r="AY189" s="4"/>
      <c r="AZ189" s="4"/>
      <c r="BA189" s="4">
        <f t="shared" si="34"/>
        <v>3</v>
      </c>
      <c r="BB189" s="4">
        <f t="shared" si="35"/>
        <v>0</v>
      </c>
      <c r="BC189" s="4">
        <f t="shared" si="36"/>
        <v>0</v>
      </c>
      <c r="BD189" s="4">
        <f t="shared" si="37"/>
        <v>0</v>
      </c>
      <c r="BE189" s="4">
        <f t="shared" si="38"/>
        <v>0</v>
      </c>
      <c r="BF189" s="4">
        <f t="shared" si="39"/>
        <v>1</v>
      </c>
      <c r="BG189" s="4">
        <f t="shared" si="40"/>
        <v>2</v>
      </c>
      <c r="BH189" s="4">
        <f t="shared" si="41"/>
        <v>5</v>
      </c>
      <c r="BI189" s="1" t="s">
        <v>99</v>
      </c>
    </row>
    <row r="190" spans="1:62" x14ac:dyDescent="0.25">
      <c r="A190" s="4">
        <v>833</v>
      </c>
      <c r="B190" s="4" t="s">
        <v>291</v>
      </c>
      <c r="C190" s="4" t="s">
        <v>294</v>
      </c>
      <c r="D190" s="4" t="s">
        <v>320</v>
      </c>
      <c r="E190" s="4">
        <v>3</v>
      </c>
      <c r="F190" s="4">
        <v>25</v>
      </c>
      <c r="G190" s="4">
        <v>14</v>
      </c>
      <c r="H190" s="4" t="s">
        <v>321</v>
      </c>
      <c r="I190" s="4">
        <v>60</v>
      </c>
      <c r="J190" s="4">
        <v>20</v>
      </c>
      <c r="K190" s="4"/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 s="4"/>
      <c r="AL190" s="5">
        <v>398000</v>
      </c>
      <c r="AM190" s="5">
        <v>14800000</v>
      </c>
      <c r="AN190" s="4"/>
      <c r="AO190" s="4">
        <f t="shared" si="28"/>
        <v>0</v>
      </c>
      <c r="AP190" s="4">
        <f t="shared" si="29"/>
        <v>0</v>
      </c>
      <c r="AQ190" s="4">
        <f t="shared" si="30"/>
        <v>0</v>
      </c>
      <c r="AR190" s="4"/>
      <c r="AS190" s="4"/>
      <c r="AT190" s="4"/>
      <c r="AU190" s="4"/>
      <c r="AV190" s="4">
        <f t="shared" si="31"/>
        <v>0</v>
      </c>
      <c r="AW190" s="4">
        <f t="shared" si="32"/>
        <v>0</v>
      </c>
      <c r="AX190" s="4">
        <f t="shared" si="33"/>
        <v>0</v>
      </c>
      <c r="AY190" s="4"/>
      <c r="AZ190" s="4"/>
      <c r="BA190" s="4">
        <f t="shared" si="34"/>
        <v>0</v>
      </c>
      <c r="BB190" s="4">
        <f t="shared" si="35"/>
        <v>1</v>
      </c>
      <c r="BC190" s="4">
        <f t="shared" si="36"/>
        <v>1</v>
      </c>
      <c r="BD190" s="4">
        <f t="shared" si="37"/>
        <v>0</v>
      </c>
      <c r="BE190" s="4">
        <f t="shared" si="38"/>
        <v>0</v>
      </c>
      <c r="BF190" s="4">
        <f t="shared" si="39"/>
        <v>1</v>
      </c>
      <c r="BG190" s="4">
        <f t="shared" si="40"/>
        <v>0</v>
      </c>
      <c r="BH190" s="4">
        <f t="shared" si="41"/>
        <v>0</v>
      </c>
      <c r="BI190" s="1" t="s">
        <v>99</v>
      </c>
    </row>
    <row r="191" spans="1:62" x14ac:dyDescent="0.25">
      <c r="A191" s="4">
        <v>836</v>
      </c>
      <c r="B191" s="4" t="s">
        <v>291</v>
      </c>
      <c r="C191" s="4" t="s">
        <v>294</v>
      </c>
      <c r="D191" s="4" t="s">
        <v>322</v>
      </c>
      <c r="E191" s="4">
        <v>3</v>
      </c>
      <c r="F191" s="4">
        <v>7</v>
      </c>
      <c r="G191" s="4">
        <v>6</v>
      </c>
      <c r="H191" s="4" t="s">
        <v>323</v>
      </c>
      <c r="I191" s="4">
        <v>0</v>
      </c>
      <c r="J191" s="4">
        <v>100</v>
      </c>
      <c r="K191" s="4"/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 s="4"/>
      <c r="AL191" s="5">
        <v>395000</v>
      </c>
      <c r="AM191" s="5">
        <v>300000</v>
      </c>
      <c r="AN191" s="4"/>
      <c r="AO191" s="4">
        <f t="shared" si="28"/>
        <v>0</v>
      </c>
      <c r="AP191" s="4">
        <f t="shared" si="29"/>
        <v>0</v>
      </c>
      <c r="AQ191" s="4">
        <f t="shared" si="30"/>
        <v>0</v>
      </c>
      <c r="AR191" s="4"/>
      <c r="AS191" s="4"/>
      <c r="AT191" s="4"/>
      <c r="AU191" s="4"/>
      <c r="AV191" s="4">
        <f t="shared" si="31"/>
        <v>0</v>
      </c>
      <c r="AW191" s="4">
        <f t="shared" si="32"/>
        <v>0</v>
      </c>
      <c r="AX191" s="4">
        <f t="shared" si="33"/>
        <v>1</v>
      </c>
      <c r="AY191" s="4"/>
      <c r="AZ191" s="4"/>
      <c r="BA191" s="4">
        <f t="shared" si="34"/>
        <v>3</v>
      </c>
      <c r="BB191" s="4">
        <f t="shared" si="35"/>
        <v>0</v>
      </c>
      <c r="BC191" s="4">
        <f t="shared" si="36"/>
        <v>0</v>
      </c>
      <c r="BD191" s="4">
        <f t="shared" si="37"/>
        <v>0</v>
      </c>
      <c r="BE191" s="4">
        <f t="shared" si="38"/>
        <v>0</v>
      </c>
      <c r="BF191" s="4">
        <f t="shared" si="39"/>
        <v>1</v>
      </c>
      <c r="BG191" s="4">
        <f t="shared" si="40"/>
        <v>2</v>
      </c>
      <c r="BH191" s="4">
        <f t="shared" si="41"/>
        <v>5</v>
      </c>
      <c r="BI191" s="1" t="s">
        <v>143</v>
      </c>
      <c r="BJ191">
        <v>2</v>
      </c>
    </row>
    <row r="192" spans="1:62" x14ac:dyDescent="0.25">
      <c r="A192" s="4">
        <v>838</v>
      </c>
      <c r="B192" s="4" t="s">
        <v>291</v>
      </c>
      <c r="C192" s="4" t="s">
        <v>294</v>
      </c>
      <c r="D192" s="4" t="s">
        <v>324</v>
      </c>
      <c r="E192" s="4">
        <v>4</v>
      </c>
      <c r="F192" s="4">
        <v>4</v>
      </c>
      <c r="G192" s="4">
        <v>4</v>
      </c>
      <c r="H192" s="4" t="s">
        <v>145</v>
      </c>
      <c r="I192" s="4">
        <v>4320</v>
      </c>
      <c r="J192" s="4">
        <v>4000</v>
      </c>
      <c r="K192" s="4"/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1</v>
      </c>
      <c r="AB192" s="4">
        <v>0</v>
      </c>
      <c r="AC192" s="4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 s="4"/>
      <c r="AL192" s="5">
        <v>5470000</v>
      </c>
      <c r="AM192" s="5">
        <v>2990000</v>
      </c>
      <c r="AN192" s="4"/>
      <c r="AO192" s="4">
        <f t="shared" si="28"/>
        <v>0</v>
      </c>
      <c r="AP192" s="4">
        <f t="shared" si="29"/>
        <v>0</v>
      </c>
      <c r="AQ192" s="4">
        <f t="shared" si="30"/>
        <v>0</v>
      </c>
      <c r="AR192" s="4"/>
      <c r="AS192" s="4"/>
      <c r="AT192" s="4"/>
      <c r="AU192" s="4"/>
      <c r="AV192" s="4">
        <f t="shared" si="31"/>
        <v>0</v>
      </c>
      <c r="AW192" s="4">
        <f t="shared" si="32"/>
        <v>0</v>
      </c>
      <c r="AX192" s="4">
        <f t="shared" si="33"/>
        <v>2</v>
      </c>
      <c r="AY192" s="4"/>
      <c r="AZ192" s="4">
        <v>1</v>
      </c>
      <c r="BA192" s="4">
        <f t="shared" si="34"/>
        <v>10</v>
      </c>
      <c r="BB192" s="4">
        <f t="shared" si="35"/>
        <v>0</v>
      </c>
      <c r="BC192" s="4">
        <f t="shared" si="36"/>
        <v>0</v>
      </c>
      <c r="BD192" s="4">
        <f t="shared" si="37"/>
        <v>1</v>
      </c>
      <c r="BE192" s="4">
        <f t="shared" si="38"/>
        <v>0</v>
      </c>
      <c r="BF192" s="4">
        <f t="shared" si="39"/>
        <v>1</v>
      </c>
      <c r="BG192" s="4">
        <f t="shared" si="40"/>
        <v>3</v>
      </c>
      <c r="BH192" s="4">
        <f t="shared" si="41"/>
        <v>13</v>
      </c>
      <c r="BI192" s="1" t="s">
        <v>99</v>
      </c>
    </row>
    <row r="193" spans="1:62" x14ac:dyDescent="0.25">
      <c r="A193" s="4">
        <v>839</v>
      </c>
      <c r="B193" s="4" t="s">
        <v>291</v>
      </c>
      <c r="C193" s="4" t="s">
        <v>294</v>
      </c>
      <c r="D193" s="4" t="s">
        <v>325</v>
      </c>
      <c r="E193" s="4">
        <v>3</v>
      </c>
      <c r="F193" s="4">
        <v>6</v>
      </c>
      <c r="G193" s="4">
        <v>6</v>
      </c>
      <c r="H193" s="4" t="s">
        <v>145</v>
      </c>
      <c r="I193" s="4">
        <v>4320</v>
      </c>
      <c r="J193" s="4">
        <v>521</v>
      </c>
      <c r="K193" s="4"/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 s="4"/>
      <c r="AL193" s="5">
        <v>6130</v>
      </c>
      <c r="AM193" s="5">
        <v>5770</v>
      </c>
      <c r="AN193" s="4"/>
      <c r="AO193" s="4">
        <f t="shared" si="28"/>
        <v>0</v>
      </c>
      <c r="AP193" s="4">
        <f t="shared" si="29"/>
        <v>0</v>
      </c>
      <c r="AQ193" s="4">
        <f t="shared" si="30"/>
        <v>0</v>
      </c>
      <c r="AR193" s="4"/>
      <c r="AS193" s="4"/>
      <c r="AT193" s="4"/>
      <c r="AU193" s="4"/>
      <c r="AV193" s="4">
        <f t="shared" si="31"/>
        <v>0</v>
      </c>
      <c r="AW193" s="4">
        <f t="shared" si="32"/>
        <v>0</v>
      </c>
      <c r="AX193" s="4">
        <f t="shared" si="33"/>
        <v>0</v>
      </c>
      <c r="AY193" s="4"/>
      <c r="AZ193" s="4">
        <v>1</v>
      </c>
      <c r="BA193" s="4">
        <f t="shared" si="34"/>
        <v>4</v>
      </c>
      <c r="BB193" s="4">
        <f t="shared" si="35"/>
        <v>0</v>
      </c>
      <c r="BC193" s="4">
        <f t="shared" si="36"/>
        <v>0</v>
      </c>
      <c r="BD193" s="4">
        <f t="shared" si="37"/>
        <v>1</v>
      </c>
      <c r="BE193" s="4">
        <f t="shared" si="38"/>
        <v>1</v>
      </c>
      <c r="BF193" s="4">
        <f t="shared" si="39"/>
        <v>1</v>
      </c>
      <c r="BG193" s="4">
        <f t="shared" si="40"/>
        <v>4</v>
      </c>
      <c r="BH193" s="4">
        <f t="shared" si="41"/>
        <v>8</v>
      </c>
      <c r="BI193" s="1" t="s">
        <v>143</v>
      </c>
      <c r="BJ193">
        <v>2</v>
      </c>
    </row>
    <row r="194" spans="1:62" x14ac:dyDescent="0.25">
      <c r="A194" s="4">
        <v>840</v>
      </c>
      <c r="B194" s="4" t="s">
        <v>291</v>
      </c>
      <c r="C194" s="4" t="s">
        <v>294</v>
      </c>
      <c r="D194" s="4" t="s">
        <v>326</v>
      </c>
      <c r="E194" s="4">
        <v>4</v>
      </c>
      <c r="F194" s="4">
        <v>7</v>
      </c>
      <c r="G194" s="4">
        <v>5</v>
      </c>
      <c r="H194" s="4" t="s">
        <v>145</v>
      </c>
      <c r="I194" s="4">
        <v>4320</v>
      </c>
      <c r="J194" s="4">
        <v>521</v>
      </c>
      <c r="K194" s="4"/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 s="4"/>
      <c r="AL194" s="5">
        <v>29000</v>
      </c>
      <c r="AM194" s="5">
        <v>29400</v>
      </c>
      <c r="AN194" s="4"/>
      <c r="AO194" s="4">
        <f t="shared" si="28"/>
        <v>0</v>
      </c>
      <c r="AP194" s="4">
        <f t="shared" si="29"/>
        <v>0</v>
      </c>
      <c r="AQ194" s="4">
        <f t="shared" si="30"/>
        <v>0</v>
      </c>
      <c r="AR194" s="4"/>
      <c r="AS194" s="4"/>
      <c r="AT194" s="4"/>
      <c r="AU194" s="4"/>
      <c r="AV194" s="4">
        <f t="shared" si="31"/>
        <v>0</v>
      </c>
      <c r="AW194" s="4">
        <f t="shared" si="32"/>
        <v>0</v>
      </c>
      <c r="AX194" s="4">
        <f t="shared" si="33"/>
        <v>0</v>
      </c>
      <c r="AY194" s="4"/>
      <c r="AZ194" s="4">
        <v>1</v>
      </c>
      <c r="BA194" s="4">
        <f t="shared" si="34"/>
        <v>4</v>
      </c>
      <c r="BB194" s="4">
        <f t="shared" si="35"/>
        <v>0</v>
      </c>
      <c r="BC194" s="4">
        <f t="shared" si="36"/>
        <v>0</v>
      </c>
      <c r="BD194" s="4">
        <f t="shared" si="37"/>
        <v>1</v>
      </c>
      <c r="BE194" s="4">
        <f t="shared" si="38"/>
        <v>1</v>
      </c>
      <c r="BF194" s="4">
        <f t="shared" si="39"/>
        <v>1</v>
      </c>
      <c r="BG194" s="4">
        <f t="shared" si="40"/>
        <v>4</v>
      </c>
      <c r="BH194" s="4">
        <f t="shared" si="41"/>
        <v>8</v>
      </c>
      <c r="BI194" s="1" t="s">
        <v>143</v>
      </c>
      <c r="BJ194">
        <v>2</v>
      </c>
    </row>
    <row r="195" spans="1:62" x14ac:dyDescent="0.25">
      <c r="A195" s="4">
        <v>841</v>
      </c>
      <c r="B195" s="4" t="s">
        <v>291</v>
      </c>
      <c r="C195" s="4" t="s">
        <v>294</v>
      </c>
      <c r="D195" s="4" t="s">
        <v>327</v>
      </c>
      <c r="E195" s="4">
        <v>4</v>
      </c>
      <c r="F195" s="4">
        <v>6</v>
      </c>
      <c r="G195" s="4">
        <v>4</v>
      </c>
      <c r="H195" s="4" t="s">
        <v>145</v>
      </c>
      <c r="I195" s="4">
        <v>4320</v>
      </c>
      <c r="J195" s="4">
        <v>521</v>
      </c>
      <c r="K195" s="4"/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 s="4"/>
      <c r="AL195" s="5">
        <v>23200</v>
      </c>
      <c r="AM195" s="5">
        <v>22800</v>
      </c>
      <c r="AN195" s="4"/>
      <c r="AO195" s="4">
        <f t="shared" si="28"/>
        <v>0</v>
      </c>
      <c r="AP195" s="4">
        <f t="shared" si="29"/>
        <v>0</v>
      </c>
      <c r="AQ195" s="4">
        <f t="shared" si="30"/>
        <v>0</v>
      </c>
      <c r="AR195" s="4"/>
      <c r="AS195" s="4"/>
      <c r="AT195" s="4"/>
      <c r="AU195" s="4"/>
      <c r="AV195" s="4">
        <f t="shared" si="31"/>
        <v>0</v>
      </c>
      <c r="AW195" s="4">
        <f t="shared" si="32"/>
        <v>0</v>
      </c>
      <c r="AX195" s="4">
        <f t="shared" si="33"/>
        <v>0</v>
      </c>
      <c r="AY195" s="4"/>
      <c r="AZ195" s="4">
        <v>1</v>
      </c>
      <c r="BA195" s="4">
        <f t="shared" si="34"/>
        <v>4</v>
      </c>
      <c r="BB195" s="4">
        <f t="shared" si="35"/>
        <v>0</v>
      </c>
      <c r="BC195" s="4">
        <f t="shared" si="36"/>
        <v>0</v>
      </c>
      <c r="BD195" s="4">
        <f t="shared" si="37"/>
        <v>1</v>
      </c>
      <c r="BE195" s="4">
        <f t="shared" si="38"/>
        <v>1</v>
      </c>
      <c r="BF195" s="4">
        <f t="shared" si="39"/>
        <v>1</v>
      </c>
      <c r="BG195" s="4">
        <f t="shared" si="40"/>
        <v>4</v>
      </c>
      <c r="BH195" s="4">
        <f t="shared" si="41"/>
        <v>8</v>
      </c>
      <c r="BI195" s="1" t="s">
        <v>143</v>
      </c>
      <c r="BJ195">
        <v>2</v>
      </c>
    </row>
    <row r="196" spans="1:62" x14ac:dyDescent="0.25">
      <c r="A196" s="4">
        <v>842</v>
      </c>
      <c r="B196" s="4" t="s">
        <v>291</v>
      </c>
      <c r="C196" s="4" t="s">
        <v>294</v>
      </c>
      <c r="D196" s="4" t="s">
        <v>328</v>
      </c>
      <c r="E196" s="4">
        <v>4</v>
      </c>
      <c r="F196" s="4">
        <v>7</v>
      </c>
      <c r="G196" s="4">
        <v>4</v>
      </c>
      <c r="H196" s="4" t="s">
        <v>145</v>
      </c>
      <c r="I196" s="4">
        <v>4320</v>
      </c>
      <c r="J196" s="4">
        <v>521</v>
      </c>
      <c r="K196" s="4"/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 s="4"/>
      <c r="AL196" s="5">
        <v>24800</v>
      </c>
      <c r="AM196" s="5">
        <v>25700</v>
      </c>
      <c r="AN196" s="4"/>
      <c r="AO196" s="4">
        <f t="shared" ref="AO196:AO259" si="42">SUM(L196:S196)</f>
        <v>0</v>
      </c>
      <c r="AP196" s="4">
        <f t="shared" ref="AP196:AP259" si="43">T196+U196</f>
        <v>0</v>
      </c>
      <c r="AQ196" s="4">
        <f t="shared" ref="AQ196:AQ259" si="44">W196</f>
        <v>0</v>
      </c>
      <c r="AR196" s="4"/>
      <c r="AS196" s="4"/>
      <c r="AT196" s="4"/>
      <c r="AU196" s="4"/>
      <c r="AV196" s="4">
        <f t="shared" ref="AV196:AV259" si="45">AI196+AJ196</f>
        <v>0</v>
      </c>
      <c r="AW196" s="4">
        <f t="shared" ref="AW196:AW259" si="46">V196</f>
        <v>0</v>
      </c>
      <c r="AX196" s="4">
        <f t="shared" ref="AX196:AX259" si="47">SUM(X196:AH196)</f>
        <v>0</v>
      </c>
      <c r="AY196" s="4"/>
      <c r="AZ196" s="4">
        <v>1</v>
      </c>
      <c r="BA196" s="4">
        <f t="shared" ref="BA196:BA259" si="48">AN196*4+AO196*4+AP196*4+AQ196*3+AR196*4+AS196*4+(AT196+AU196+AV196)*4+AW196*4+AX196*3-AY196*3+AZ196*4</f>
        <v>4</v>
      </c>
      <c r="BB196" s="4">
        <f t="shared" ref="BB196:BB259" si="49">IF(AM196&gt;3000000,1,0)</f>
        <v>0</v>
      </c>
      <c r="BC196" s="4">
        <f t="shared" ref="BC196:BC259" si="50">IF(AM196/AL196&gt;1.5,1,0)</f>
        <v>0</v>
      </c>
      <c r="BD196" s="4">
        <f t="shared" ref="BD196:BD259" si="51">IF(AND(I196&gt;1440,I196&lt;365*1440),1,0)</f>
        <v>1</v>
      </c>
      <c r="BE196" s="4">
        <f t="shared" ref="BE196:BE259" si="52">IF(AND(J196&gt;=200,J196&lt;1000),1,0)</f>
        <v>1</v>
      </c>
      <c r="BF196" s="4">
        <f t="shared" ref="BF196:BF259" si="53">IF(G196&gt;=3,1,0)</f>
        <v>1</v>
      </c>
      <c r="BG196" s="4">
        <f t="shared" ref="BG196:BG259" si="54">IF(BA196&gt;0,BB196+BC196+BD196+BE196+BF196*2,0)</f>
        <v>4</v>
      </c>
      <c r="BH196" s="4">
        <f t="shared" ref="BH196:BH259" si="55">BA196+BG196</f>
        <v>8</v>
      </c>
      <c r="BI196" s="1" t="s">
        <v>143</v>
      </c>
      <c r="BJ196">
        <v>2</v>
      </c>
    </row>
    <row r="197" spans="1:62" x14ac:dyDescent="0.25">
      <c r="A197" s="4">
        <v>843</v>
      </c>
      <c r="B197" s="4" t="s">
        <v>291</v>
      </c>
      <c r="C197" s="4" t="s">
        <v>294</v>
      </c>
      <c r="D197" s="4" t="s">
        <v>329</v>
      </c>
      <c r="E197" s="4">
        <v>4</v>
      </c>
      <c r="F197" s="4">
        <v>7</v>
      </c>
      <c r="G197" s="4">
        <v>6</v>
      </c>
      <c r="H197" s="4" t="s">
        <v>145</v>
      </c>
      <c r="I197" s="4">
        <v>4320</v>
      </c>
      <c r="J197" s="4">
        <v>521</v>
      </c>
      <c r="K197" s="4"/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 s="4"/>
      <c r="AL197" s="5">
        <v>28100</v>
      </c>
      <c r="AM197" s="5">
        <v>27200</v>
      </c>
      <c r="AN197" s="4"/>
      <c r="AO197" s="4">
        <f t="shared" si="42"/>
        <v>0</v>
      </c>
      <c r="AP197" s="4">
        <f t="shared" si="43"/>
        <v>0</v>
      </c>
      <c r="AQ197" s="4">
        <f t="shared" si="44"/>
        <v>0</v>
      </c>
      <c r="AR197" s="4"/>
      <c r="AS197" s="4"/>
      <c r="AT197" s="4"/>
      <c r="AU197" s="4"/>
      <c r="AV197" s="4">
        <f t="shared" si="45"/>
        <v>0</v>
      </c>
      <c r="AW197" s="4">
        <f t="shared" si="46"/>
        <v>0</v>
      </c>
      <c r="AX197" s="4">
        <f t="shared" si="47"/>
        <v>0</v>
      </c>
      <c r="AY197" s="4"/>
      <c r="AZ197" s="4">
        <v>1</v>
      </c>
      <c r="BA197" s="4">
        <f t="shared" si="48"/>
        <v>4</v>
      </c>
      <c r="BB197" s="4">
        <f t="shared" si="49"/>
        <v>0</v>
      </c>
      <c r="BC197" s="4">
        <f t="shared" si="50"/>
        <v>0</v>
      </c>
      <c r="BD197" s="4">
        <f t="shared" si="51"/>
        <v>1</v>
      </c>
      <c r="BE197" s="4">
        <f t="shared" si="52"/>
        <v>1</v>
      </c>
      <c r="BF197" s="4">
        <f t="shared" si="53"/>
        <v>1</v>
      </c>
      <c r="BG197" s="4">
        <f t="shared" si="54"/>
        <v>4</v>
      </c>
      <c r="BH197" s="4">
        <f t="shared" si="55"/>
        <v>8</v>
      </c>
      <c r="BI197" s="1" t="s">
        <v>143</v>
      </c>
      <c r="BJ197">
        <v>2</v>
      </c>
    </row>
    <row r="198" spans="1:62" x14ac:dyDescent="0.25">
      <c r="A198" s="4">
        <v>844</v>
      </c>
      <c r="B198" s="4" t="s">
        <v>291</v>
      </c>
      <c r="C198" s="4" t="s">
        <v>294</v>
      </c>
      <c r="D198" s="4" t="s">
        <v>330</v>
      </c>
      <c r="E198" s="4">
        <v>4</v>
      </c>
      <c r="F198" s="4">
        <v>6</v>
      </c>
      <c r="G198" s="4">
        <v>6</v>
      </c>
      <c r="H198" s="4" t="s">
        <v>145</v>
      </c>
      <c r="I198" s="4">
        <v>4320</v>
      </c>
      <c r="J198" s="4">
        <v>521</v>
      </c>
      <c r="K198" s="4"/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 s="4"/>
      <c r="AL198" s="5">
        <v>11800</v>
      </c>
      <c r="AM198" s="5">
        <v>13700</v>
      </c>
      <c r="AN198" s="4"/>
      <c r="AO198" s="4">
        <f t="shared" si="42"/>
        <v>0</v>
      </c>
      <c r="AP198" s="4">
        <f t="shared" si="43"/>
        <v>0</v>
      </c>
      <c r="AQ198" s="4">
        <f t="shared" si="44"/>
        <v>0</v>
      </c>
      <c r="AR198" s="4"/>
      <c r="AS198" s="4"/>
      <c r="AT198" s="4"/>
      <c r="AU198" s="4"/>
      <c r="AV198" s="4">
        <f t="shared" si="45"/>
        <v>0</v>
      </c>
      <c r="AW198" s="4">
        <f t="shared" si="46"/>
        <v>0</v>
      </c>
      <c r="AX198" s="4">
        <f t="shared" si="47"/>
        <v>0</v>
      </c>
      <c r="AY198" s="4"/>
      <c r="AZ198" s="4">
        <v>1</v>
      </c>
      <c r="BA198" s="4">
        <f t="shared" si="48"/>
        <v>4</v>
      </c>
      <c r="BB198" s="4">
        <f t="shared" si="49"/>
        <v>0</v>
      </c>
      <c r="BC198" s="4">
        <f t="shared" si="50"/>
        <v>0</v>
      </c>
      <c r="BD198" s="4">
        <f t="shared" si="51"/>
        <v>1</v>
      </c>
      <c r="BE198" s="4">
        <f t="shared" si="52"/>
        <v>1</v>
      </c>
      <c r="BF198" s="4">
        <f t="shared" si="53"/>
        <v>1</v>
      </c>
      <c r="BG198" s="4">
        <f t="shared" si="54"/>
        <v>4</v>
      </c>
      <c r="BH198" s="4">
        <f t="shared" si="55"/>
        <v>8</v>
      </c>
      <c r="BI198" s="1" t="s">
        <v>143</v>
      </c>
      <c r="BJ198">
        <v>2</v>
      </c>
    </row>
    <row r="199" spans="1:62" x14ac:dyDescent="0.25">
      <c r="A199" s="4">
        <v>845</v>
      </c>
      <c r="B199" s="4" t="s">
        <v>291</v>
      </c>
      <c r="C199" s="4" t="s">
        <v>294</v>
      </c>
      <c r="D199" s="4" t="s">
        <v>331</v>
      </c>
      <c r="E199" s="4">
        <v>4</v>
      </c>
      <c r="F199" s="4">
        <v>6</v>
      </c>
      <c r="G199" s="4">
        <v>4</v>
      </c>
      <c r="H199" s="4" t="s">
        <v>145</v>
      </c>
      <c r="I199" s="4">
        <v>4320</v>
      </c>
      <c r="J199" s="4">
        <v>521</v>
      </c>
      <c r="K199" s="4"/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 s="4"/>
      <c r="AL199" s="5">
        <v>38100</v>
      </c>
      <c r="AM199" s="5">
        <v>35800</v>
      </c>
      <c r="AN199" s="4"/>
      <c r="AO199" s="4">
        <f t="shared" si="42"/>
        <v>0</v>
      </c>
      <c r="AP199" s="4">
        <f t="shared" si="43"/>
        <v>0</v>
      </c>
      <c r="AQ199" s="4">
        <f t="shared" si="44"/>
        <v>0</v>
      </c>
      <c r="AR199" s="4"/>
      <c r="AS199" s="4"/>
      <c r="AT199" s="4"/>
      <c r="AU199" s="4"/>
      <c r="AV199" s="4">
        <f t="shared" si="45"/>
        <v>0</v>
      </c>
      <c r="AW199" s="4">
        <f t="shared" si="46"/>
        <v>0</v>
      </c>
      <c r="AX199" s="4">
        <f t="shared" si="47"/>
        <v>0</v>
      </c>
      <c r="AY199" s="4"/>
      <c r="AZ199" s="4">
        <v>1</v>
      </c>
      <c r="BA199" s="4">
        <f t="shared" si="48"/>
        <v>4</v>
      </c>
      <c r="BB199" s="4">
        <f t="shared" si="49"/>
        <v>0</v>
      </c>
      <c r="BC199" s="4">
        <f t="shared" si="50"/>
        <v>0</v>
      </c>
      <c r="BD199" s="4">
        <f t="shared" si="51"/>
        <v>1</v>
      </c>
      <c r="BE199" s="4">
        <f t="shared" si="52"/>
        <v>1</v>
      </c>
      <c r="BF199" s="4">
        <f t="shared" si="53"/>
        <v>1</v>
      </c>
      <c r="BG199" s="4">
        <f t="shared" si="54"/>
        <v>4</v>
      </c>
      <c r="BH199" s="4">
        <f t="shared" si="55"/>
        <v>8</v>
      </c>
      <c r="BI199" s="1" t="s">
        <v>143</v>
      </c>
      <c r="BJ199">
        <v>2</v>
      </c>
    </row>
    <row r="200" spans="1:62" x14ac:dyDescent="0.25">
      <c r="A200" s="4">
        <v>846</v>
      </c>
      <c r="B200" s="4" t="s">
        <v>291</v>
      </c>
      <c r="C200" s="4" t="s">
        <v>294</v>
      </c>
      <c r="D200" s="4" t="s">
        <v>332</v>
      </c>
      <c r="E200" s="4">
        <v>4</v>
      </c>
      <c r="F200" s="4">
        <v>7</v>
      </c>
      <c r="G200" s="4">
        <v>6</v>
      </c>
      <c r="H200" s="4" t="s">
        <v>145</v>
      </c>
      <c r="I200" s="4">
        <v>4320</v>
      </c>
      <c r="J200" s="4">
        <v>521</v>
      </c>
      <c r="K200" s="4"/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 s="4"/>
      <c r="AL200" s="5">
        <v>21400</v>
      </c>
      <c r="AM200" s="5">
        <v>17600</v>
      </c>
      <c r="AN200" s="4"/>
      <c r="AO200" s="4">
        <f t="shared" si="42"/>
        <v>0</v>
      </c>
      <c r="AP200" s="4">
        <f t="shared" si="43"/>
        <v>0</v>
      </c>
      <c r="AQ200" s="4">
        <f t="shared" si="44"/>
        <v>0</v>
      </c>
      <c r="AR200" s="4"/>
      <c r="AS200" s="4"/>
      <c r="AT200" s="4"/>
      <c r="AU200" s="4"/>
      <c r="AV200" s="4">
        <f t="shared" si="45"/>
        <v>0</v>
      </c>
      <c r="AW200" s="4">
        <f t="shared" si="46"/>
        <v>0</v>
      </c>
      <c r="AX200" s="4">
        <f t="shared" si="47"/>
        <v>0</v>
      </c>
      <c r="AY200" s="4"/>
      <c r="AZ200" s="4">
        <v>1</v>
      </c>
      <c r="BA200" s="4">
        <f t="shared" si="48"/>
        <v>4</v>
      </c>
      <c r="BB200" s="4">
        <f t="shared" si="49"/>
        <v>0</v>
      </c>
      <c r="BC200" s="4">
        <f t="shared" si="50"/>
        <v>0</v>
      </c>
      <c r="BD200" s="4">
        <f t="shared" si="51"/>
        <v>1</v>
      </c>
      <c r="BE200" s="4">
        <f t="shared" si="52"/>
        <v>1</v>
      </c>
      <c r="BF200" s="4">
        <f t="shared" si="53"/>
        <v>1</v>
      </c>
      <c r="BG200" s="4">
        <f t="shared" si="54"/>
        <v>4</v>
      </c>
      <c r="BH200" s="4">
        <f t="shared" si="55"/>
        <v>8</v>
      </c>
      <c r="BI200" s="1" t="s">
        <v>143</v>
      </c>
      <c r="BJ200">
        <v>2</v>
      </c>
    </row>
    <row r="201" spans="1:62" x14ac:dyDescent="0.25">
      <c r="A201" s="4">
        <v>847</v>
      </c>
      <c r="B201" s="4" t="s">
        <v>291</v>
      </c>
      <c r="C201" s="4" t="s">
        <v>294</v>
      </c>
      <c r="D201" s="4" t="s">
        <v>333</v>
      </c>
      <c r="E201" s="4">
        <v>4</v>
      </c>
      <c r="F201" s="4">
        <v>6</v>
      </c>
      <c r="G201" s="4">
        <v>4</v>
      </c>
      <c r="H201" s="4" t="s">
        <v>145</v>
      </c>
      <c r="I201" s="4">
        <v>4320</v>
      </c>
      <c r="J201" s="4">
        <v>521</v>
      </c>
      <c r="K201" s="4"/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 s="4"/>
      <c r="AL201" s="5">
        <v>2010</v>
      </c>
      <c r="AM201" s="5">
        <v>1590</v>
      </c>
      <c r="AN201" s="4"/>
      <c r="AO201" s="4">
        <f t="shared" si="42"/>
        <v>0</v>
      </c>
      <c r="AP201" s="4">
        <f t="shared" si="43"/>
        <v>0</v>
      </c>
      <c r="AQ201" s="4">
        <f t="shared" si="44"/>
        <v>0</v>
      </c>
      <c r="AR201" s="4"/>
      <c r="AS201" s="4"/>
      <c r="AT201" s="4"/>
      <c r="AU201" s="4"/>
      <c r="AV201" s="4">
        <f t="shared" si="45"/>
        <v>0</v>
      </c>
      <c r="AW201" s="4">
        <f t="shared" si="46"/>
        <v>0</v>
      </c>
      <c r="AX201" s="4">
        <f t="shared" si="47"/>
        <v>0</v>
      </c>
      <c r="AY201" s="4"/>
      <c r="AZ201" s="4">
        <v>1</v>
      </c>
      <c r="BA201" s="4">
        <f t="shared" si="48"/>
        <v>4</v>
      </c>
      <c r="BB201" s="4">
        <f t="shared" si="49"/>
        <v>0</v>
      </c>
      <c r="BC201" s="4">
        <f t="shared" si="50"/>
        <v>0</v>
      </c>
      <c r="BD201" s="4">
        <f t="shared" si="51"/>
        <v>1</v>
      </c>
      <c r="BE201" s="4">
        <f t="shared" si="52"/>
        <v>1</v>
      </c>
      <c r="BF201" s="4">
        <f t="shared" si="53"/>
        <v>1</v>
      </c>
      <c r="BG201" s="4">
        <f t="shared" si="54"/>
        <v>4</v>
      </c>
      <c r="BH201" s="4">
        <f t="shared" si="55"/>
        <v>8</v>
      </c>
      <c r="BI201" s="1" t="s">
        <v>143</v>
      </c>
      <c r="BJ201">
        <v>2</v>
      </c>
    </row>
    <row r="202" spans="1:62" x14ac:dyDescent="0.25">
      <c r="A202" s="4">
        <v>848</v>
      </c>
      <c r="B202" s="4" t="s">
        <v>291</v>
      </c>
      <c r="C202" s="4" t="s">
        <v>294</v>
      </c>
      <c r="D202" s="4" t="s">
        <v>334</v>
      </c>
      <c r="E202" s="4">
        <v>4</v>
      </c>
      <c r="F202" s="4">
        <v>6</v>
      </c>
      <c r="G202" s="4">
        <v>4</v>
      </c>
      <c r="H202" s="4" t="s">
        <v>145</v>
      </c>
      <c r="I202" s="4">
        <v>4320</v>
      </c>
      <c r="J202" s="4">
        <v>521</v>
      </c>
      <c r="K202" s="4"/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 s="4"/>
      <c r="AL202" s="5">
        <v>38100</v>
      </c>
      <c r="AM202" s="5">
        <v>36700</v>
      </c>
      <c r="AN202" s="4"/>
      <c r="AO202" s="4">
        <f t="shared" si="42"/>
        <v>0</v>
      </c>
      <c r="AP202" s="4">
        <f t="shared" si="43"/>
        <v>0</v>
      </c>
      <c r="AQ202" s="4">
        <f t="shared" si="44"/>
        <v>0</v>
      </c>
      <c r="AR202" s="4"/>
      <c r="AS202" s="4"/>
      <c r="AT202" s="4"/>
      <c r="AU202" s="4"/>
      <c r="AV202" s="4">
        <f t="shared" si="45"/>
        <v>0</v>
      </c>
      <c r="AW202" s="4">
        <f t="shared" si="46"/>
        <v>0</v>
      </c>
      <c r="AX202" s="4">
        <f t="shared" si="47"/>
        <v>0</v>
      </c>
      <c r="AY202" s="4"/>
      <c r="AZ202" s="4">
        <v>1</v>
      </c>
      <c r="BA202" s="4">
        <f t="shared" si="48"/>
        <v>4</v>
      </c>
      <c r="BB202" s="4">
        <f t="shared" si="49"/>
        <v>0</v>
      </c>
      <c r="BC202" s="4">
        <f t="shared" si="50"/>
        <v>0</v>
      </c>
      <c r="BD202" s="4">
        <f t="shared" si="51"/>
        <v>1</v>
      </c>
      <c r="BE202" s="4">
        <f t="shared" si="52"/>
        <v>1</v>
      </c>
      <c r="BF202" s="4">
        <f t="shared" si="53"/>
        <v>1</v>
      </c>
      <c r="BG202" s="4">
        <f t="shared" si="54"/>
        <v>4</v>
      </c>
      <c r="BH202" s="4">
        <f t="shared" si="55"/>
        <v>8</v>
      </c>
      <c r="BI202" s="1" t="s">
        <v>143</v>
      </c>
      <c r="BJ202">
        <v>2</v>
      </c>
    </row>
    <row r="203" spans="1:62" x14ac:dyDescent="0.25">
      <c r="A203" s="4">
        <v>849</v>
      </c>
      <c r="B203" s="4" t="s">
        <v>291</v>
      </c>
      <c r="C203" s="4" t="s">
        <v>294</v>
      </c>
      <c r="D203" s="4" t="s">
        <v>335</v>
      </c>
      <c r="E203" s="4">
        <v>3</v>
      </c>
      <c r="F203" s="4">
        <v>8</v>
      </c>
      <c r="G203" s="4">
        <v>8</v>
      </c>
      <c r="H203" s="4" t="s">
        <v>145</v>
      </c>
      <c r="I203" s="4">
        <v>4320</v>
      </c>
      <c r="J203" s="4">
        <v>0</v>
      </c>
      <c r="K203" s="4"/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 s="4"/>
      <c r="AL203" s="5">
        <v>85600</v>
      </c>
      <c r="AM203" s="5">
        <v>71400</v>
      </c>
      <c r="AN203" s="4"/>
      <c r="AO203" s="4">
        <f t="shared" si="42"/>
        <v>0</v>
      </c>
      <c r="AP203" s="4">
        <f t="shared" si="43"/>
        <v>0</v>
      </c>
      <c r="AQ203" s="4">
        <f t="shared" si="44"/>
        <v>0</v>
      </c>
      <c r="AR203" s="4"/>
      <c r="AS203" s="4"/>
      <c r="AT203" s="4"/>
      <c r="AU203" s="4"/>
      <c r="AV203" s="4">
        <f t="shared" si="45"/>
        <v>0</v>
      </c>
      <c r="AW203" s="4">
        <f t="shared" si="46"/>
        <v>0</v>
      </c>
      <c r="AX203" s="4">
        <f t="shared" si="47"/>
        <v>1</v>
      </c>
      <c r="AY203" s="4"/>
      <c r="AZ203" s="4">
        <v>1</v>
      </c>
      <c r="BA203" s="4">
        <f t="shared" si="48"/>
        <v>7</v>
      </c>
      <c r="BB203" s="4">
        <f t="shared" si="49"/>
        <v>0</v>
      </c>
      <c r="BC203" s="4">
        <f t="shared" si="50"/>
        <v>0</v>
      </c>
      <c r="BD203" s="4">
        <f t="shared" si="51"/>
        <v>1</v>
      </c>
      <c r="BE203" s="4">
        <f t="shared" si="52"/>
        <v>0</v>
      </c>
      <c r="BF203" s="4">
        <f t="shared" si="53"/>
        <v>1</v>
      </c>
      <c r="BG203" s="4">
        <f t="shared" si="54"/>
        <v>3</v>
      </c>
      <c r="BH203" s="4">
        <f t="shared" si="55"/>
        <v>10</v>
      </c>
      <c r="BI203" s="1" t="s">
        <v>99</v>
      </c>
    </row>
    <row r="204" spans="1:62" x14ac:dyDescent="0.25">
      <c r="A204" s="4">
        <v>852</v>
      </c>
      <c r="B204" s="4" t="s">
        <v>291</v>
      </c>
      <c r="C204" s="4" t="s">
        <v>294</v>
      </c>
      <c r="D204" s="4" t="s">
        <v>336</v>
      </c>
      <c r="E204" s="4">
        <v>4</v>
      </c>
      <c r="F204" s="4">
        <v>8</v>
      </c>
      <c r="G204" s="4">
        <v>6</v>
      </c>
      <c r="H204" s="4" t="s">
        <v>152</v>
      </c>
      <c r="I204" s="4">
        <v>7200</v>
      </c>
      <c r="J204" s="4">
        <v>521</v>
      </c>
      <c r="K204" s="4"/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 s="4"/>
      <c r="AL204" s="5">
        <v>87400</v>
      </c>
      <c r="AM204" s="5">
        <v>20600</v>
      </c>
      <c r="AN204" s="4"/>
      <c r="AO204" s="4">
        <f t="shared" si="42"/>
        <v>0</v>
      </c>
      <c r="AP204" s="4">
        <f t="shared" si="43"/>
        <v>0</v>
      </c>
      <c r="AQ204" s="4">
        <f t="shared" si="44"/>
        <v>0</v>
      </c>
      <c r="AR204" s="4"/>
      <c r="AS204" s="4"/>
      <c r="AT204" s="4"/>
      <c r="AU204" s="4"/>
      <c r="AV204" s="4">
        <f t="shared" si="45"/>
        <v>0</v>
      </c>
      <c r="AW204" s="4">
        <f t="shared" si="46"/>
        <v>0</v>
      </c>
      <c r="AX204" s="4">
        <f t="shared" si="47"/>
        <v>0</v>
      </c>
      <c r="AY204" s="4"/>
      <c r="AZ204" s="4">
        <v>1</v>
      </c>
      <c r="BA204" s="4">
        <f t="shared" si="48"/>
        <v>4</v>
      </c>
      <c r="BB204" s="4">
        <f t="shared" si="49"/>
        <v>0</v>
      </c>
      <c r="BC204" s="4">
        <f t="shared" si="50"/>
        <v>0</v>
      </c>
      <c r="BD204" s="4">
        <f t="shared" si="51"/>
        <v>1</v>
      </c>
      <c r="BE204" s="4">
        <f t="shared" si="52"/>
        <v>1</v>
      </c>
      <c r="BF204" s="4">
        <f t="shared" si="53"/>
        <v>1</v>
      </c>
      <c r="BG204" s="4">
        <f t="shared" si="54"/>
        <v>4</v>
      </c>
      <c r="BH204" s="4">
        <f t="shared" si="55"/>
        <v>8</v>
      </c>
      <c r="BI204" s="1" t="s">
        <v>143</v>
      </c>
      <c r="BJ204">
        <v>2</v>
      </c>
    </row>
    <row r="205" spans="1:62" x14ac:dyDescent="0.25">
      <c r="A205" s="4">
        <v>871</v>
      </c>
      <c r="B205" s="4" t="s">
        <v>291</v>
      </c>
      <c r="C205" s="4" t="s">
        <v>294</v>
      </c>
      <c r="D205" s="4" t="s">
        <v>337</v>
      </c>
      <c r="E205" s="4">
        <v>3</v>
      </c>
      <c r="F205" s="4">
        <v>12</v>
      </c>
      <c r="G205" s="4">
        <v>5</v>
      </c>
      <c r="H205" s="4" t="s">
        <v>338</v>
      </c>
      <c r="I205" s="4">
        <v>55</v>
      </c>
      <c r="J205" s="4">
        <v>50</v>
      </c>
      <c r="K205" s="4"/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1</v>
      </c>
      <c r="AA205" s="4">
        <v>0</v>
      </c>
      <c r="AB205" s="4">
        <v>0</v>
      </c>
      <c r="AC205" s="4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 s="4"/>
      <c r="AL205" s="5">
        <v>2150000</v>
      </c>
      <c r="AM205" s="5">
        <v>1710000</v>
      </c>
      <c r="AN205" s="4"/>
      <c r="AO205" s="4">
        <f t="shared" si="42"/>
        <v>0</v>
      </c>
      <c r="AP205" s="4">
        <f t="shared" si="43"/>
        <v>0</v>
      </c>
      <c r="AQ205" s="4">
        <f t="shared" si="44"/>
        <v>0</v>
      </c>
      <c r="AR205" s="4"/>
      <c r="AS205" s="4"/>
      <c r="AT205" s="4"/>
      <c r="AU205" s="4"/>
      <c r="AV205" s="4">
        <f t="shared" si="45"/>
        <v>0</v>
      </c>
      <c r="AW205" s="4">
        <f t="shared" si="46"/>
        <v>0</v>
      </c>
      <c r="AX205" s="4">
        <f t="shared" si="47"/>
        <v>1</v>
      </c>
      <c r="AY205" s="4"/>
      <c r="AZ205" s="4"/>
      <c r="BA205" s="4">
        <f t="shared" si="48"/>
        <v>3</v>
      </c>
      <c r="BB205" s="4">
        <f t="shared" si="49"/>
        <v>0</v>
      </c>
      <c r="BC205" s="4">
        <f t="shared" si="50"/>
        <v>0</v>
      </c>
      <c r="BD205" s="4">
        <f t="shared" si="51"/>
        <v>0</v>
      </c>
      <c r="BE205" s="4">
        <f t="shared" si="52"/>
        <v>0</v>
      </c>
      <c r="BF205" s="4">
        <f t="shared" si="53"/>
        <v>1</v>
      </c>
      <c r="BG205" s="4">
        <f t="shared" si="54"/>
        <v>2</v>
      </c>
      <c r="BH205" s="4">
        <f t="shared" si="55"/>
        <v>5</v>
      </c>
      <c r="BI205" s="1" t="s">
        <v>99</v>
      </c>
    </row>
    <row r="206" spans="1:62" x14ac:dyDescent="0.25">
      <c r="A206" s="4">
        <v>874</v>
      </c>
      <c r="B206" s="4" t="s">
        <v>291</v>
      </c>
      <c r="C206" s="4" t="s">
        <v>294</v>
      </c>
      <c r="D206" s="4" t="s">
        <v>339</v>
      </c>
      <c r="E206" s="4">
        <v>3</v>
      </c>
      <c r="F206" s="4">
        <v>5</v>
      </c>
      <c r="G206" s="4">
        <v>3</v>
      </c>
      <c r="H206" s="4" t="s">
        <v>104</v>
      </c>
      <c r="I206" s="4">
        <v>30</v>
      </c>
      <c r="J206" s="4">
        <v>0</v>
      </c>
      <c r="K206" s="4"/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 s="4"/>
      <c r="AL206" s="5">
        <v>7970000</v>
      </c>
      <c r="AM206" s="5">
        <v>17300000</v>
      </c>
      <c r="AN206" s="4"/>
      <c r="AO206" s="4">
        <f t="shared" si="42"/>
        <v>0</v>
      </c>
      <c r="AP206" s="4">
        <f t="shared" si="43"/>
        <v>0</v>
      </c>
      <c r="AQ206" s="4">
        <f t="shared" si="44"/>
        <v>0</v>
      </c>
      <c r="AR206" s="4"/>
      <c r="AS206" s="4"/>
      <c r="AT206" s="4"/>
      <c r="AU206" s="4"/>
      <c r="AV206" s="4">
        <f t="shared" si="45"/>
        <v>0</v>
      </c>
      <c r="AW206" s="4">
        <f t="shared" si="46"/>
        <v>0</v>
      </c>
      <c r="AX206" s="4">
        <f t="shared" si="47"/>
        <v>0</v>
      </c>
      <c r="AY206" s="4"/>
      <c r="AZ206" s="4"/>
      <c r="BA206" s="4">
        <f t="shared" si="48"/>
        <v>0</v>
      </c>
      <c r="BB206" s="4">
        <f t="shared" si="49"/>
        <v>1</v>
      </c>
      <c r="BC206" s="4">
        <f t="shared" si="50"/>
        <v>1</v>
      </c>
      <c r="BD206" s="4">
        <f t="shared" si="51"/>
        <v>0</v>
      </c>
      <c r="BE206" s="4">
        <f t="shared" si="52"/>
        <v>0</v>
      </c>
      <c r="BF206" s="4">
        <f t="shared" si="53"/>
        <v>1</v>
      </c>
      <c r="BG206" s="4">
        <f t="shared" si="54"/>
        <v>0</v>
      </c>
      <c r="BH206" s="4">
        <f t="shared" si="55"/>
        <v>0</v>
      </c>
      <c r="BI206" s="1" t="s">
        <v>143</v>
      </c>
      <c r="BJ206">
        <v>2</v>
      </c>
    </row>
    <row r="207" spans="1:62" x14ac:dyDescent="0.25">
      <c r="A207" s="4">
        <v>879</v>
      </c>
      <c r="B207" s="4" t="s">
        <v>291</v>
      </c>
      <c r="C207" s="4" t="s">
        <v>294</v>
      </c>
      <c r="D207" s="4" t="s">
        <v>340</v>
      </c>
      <c r="E207" s="4">
        <v>3</v>
      </c>
      <c r="F207" s="4">
        <v>7</v>
      </c>
      <c r="G207" s="4">
        <v>7</v>
      </c>
      <c r="H207" s="4" t="s">
        <v>145</v>
      </c>
      <c r="I207" s="4">
        <v>4320</v>
      </c>
      <c r="J207" s="4">
        <v>521</v>
      </c>
      <c r="K207" s="4"/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 s="4"/>
      <c r="AL207" s="5">
        <v>1620000</v>
      </c>
      <c r="AM207" s="5">
        <v>1140000</v>
      </c>
      <c r="AN207" s="4"/>
      <c r="AO207" s="4">
        <f t="shared" si="42"/>
        <v>0</v>
      </c>
      <c r="AP207" s="4">
        <f t="shared" si="43"/>
        <v>0</v>
      </c>
      <c r="AQ207" s="4">
        <f t="shared" si="44"/>
        <v>0</v>
      </c>
      <c r="AR207" s="4"/>
      <c r="AS207" s="4"/>
      <c r="AT207" s="4"/>
      <c r="AU207" s="4"/>
      <c r="AV207" s="4">
        <f t="shared" si="45"/>
        <v>0</v>
      </c>
      <c r="AW207" s="4">
        <f t="shared" si="46"/>
        <v>0</v>
      </c>
      <c r="AX207" s="4">
        <f t="shared" si="47"/>
        <v>0</v>
      </c>
      <c r="AY207" s="4"/>
      <c r="AZ207" s="4"/>
      <c r="BA207" s="4">
        <f t="shared" si="48"/>
        <v>0</v>
      </c>
      <c r="BB207" s="4">
        <f t="shared" si="49"/>
        <v>0</v>
      </c>
      <c r="BC207" s="4">
        <f t="shared" si="50"/>
        <v>0</v>
      </c>
      <c r="BD207" s="4">
        <f t="shared" si="51"/>
        <v>1</v>
      </c>
      <c r="BE207" s="4">
        <f t="shared" si="52"/>
        <v>1</v>
      </c>
      <c r="BF207" s="4">
        <f t="shared" si="53"/>
        <v>1</v>
      </c>
      <c r="BG207" s="4">
        <f t="shared" si="54"/>
        <v>0</v>
      </c>
      <c r="BH207" s="4">
        <f t="shared" si="55"/>
        <v>0</v>
      </c>
      <c r="BI207" s="1" t="s">
        <v>99</v>
      </c>
    </row>
    <row r="208" spans="1:62" x14ac:dyDescent="0.25">
      <c r="A208" s="4">
        <v>891</v>
      </c>
      <c r="B208" s="4" t="s">
        <v>291</v>
      </c>
      <c r="C208" s="4" t="s">
        <v>294</v>
      </c>
      <c r="D208" s="4" t="s">
        <v>341</v>
      </c>
      <c r="E208" s="4">
        <v>5</v>
      </c>
      <c r="F208" s="4">
        <v>8</v>
      </c>
      <c r="G208" s="4">
        <v>6</v>
      </c>
      <c r="H208" s="4" t="s">
        <v>342</v>
      </c>
      <c r="I208" s="4">
        <v>1051200</v>
      </c>
      <c r="J208" s="4">
        <v>0</v>
      </c>
      <c r="K208" s="4"/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 s="4"/>
      <c r="AL208" s="5">
        <v>51400</v>
      </c>
      <c r="AM208" s="5">
        <v>40500</v>
      </c>
      <c r="AN208" s="4"/>
      <c r="AO208" s="4">
        <f t="shared" si="42"/>
        <v>0</v>
      </c>
      <c r="AP208" s="4">
        <f t="shared" si="43"/>
        <v>0</v>
      </c>
      <c r="AQ208" s="4">
        <f t="shared" si="44"/>
        <v>0</v>
      </c>
      <c r="AR208" s="4"/>
      <c r="AS208" s="4"/>
      <c r="AT208" s="4"/>
      <c r="AU208" s="4"/>
      <c r="AV208" s="4">
        <f t="shared" si="45"/>
        <v>0</v>
      </c>
      <c r="AW208" s="4">
        <f t="shared" si="46"/>
        <v>0</v>
      </c>
      <c r="AX208" s="4">
        <f t="shared" si="47"/>
        <v>1</v>
      </c>
      <c r="AY208" s="4"/>
      <c r="AZ208" s="4"/>
      <c r="BA208" s="4">
        <f t="shared" si="48"/>
        <v>3</v>
      </c>
      <c r="BB208" s="4">
        <f t="shared" si="49"/>
        <v>0</v>
      </c>
      <c r="BC208" s="4">
        <f t="shared" si="50"/>
        <v>0</v>
      </c>
      <c r="BD208" s="4">
        <f t="shared" si="51"/>
        <v>0</v>
      </c>
      <c r="BE208" s="4">
        <f t="shared" si="52"/>
        <v>0</v>
      </c>
      <c r="BF208" s="4">
        <f t="shared" si="53"/>
        <v>1</v>
      </c>
      <c r="BG208" s="4">
        <f t="shared" si="54"/>
        <v>2</v>
      </c>
      <c r="BH208" s="4">
        <f t="shared" si="55"/>
        <v>5</v>
      </c>
      <c r="BI208" s="1" t="s">
        <v>143</v>
      </c>
      <c r="BJ208">
        <v>2</v>
      </c>
    </row>
    <row r="209" spans="1:62" x14ac:dyDescent="0.25">
      <c r="A209" s="4">
        <v>892</v>
      </c>
      <c r="B209" s="4" t="s">
        <v>291</v>
      </c>
      <c r="C209" s="4" t="s">
        <v>294</v>
      </c>
      <c r="D209" s="4" t="s">
        <v>343</v>
      </c>
      <c r="E209" s="4">
        <v>3</v>
      </c>
      <c r="F209" s="4">
        <v>8</v>
      </c>
      <c r="G209" s="4">
        <v>6</v>
      </c>
      <c r="H209" s="4" t="s">
        <v>139</v>
      </c>
      <c r="I209" s="4">
        <v>10080</v>
      </c>
      <c r="J209" s="4">
        <v>521</v>
      </c>
      <c r="K209" s="4"/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 s="4"/>
      <c r="AL209" s="5">
        <v>29300</v>
      </c>
      <c r="AM209" s="5">
        <v>30500</v>
      </c>
      <c r="AN209" s="4"/>
      <c r="AO209" s="4">
        <f t="shared" si="42"/>
        <v>0</v>
      </c>
      <c r="AP209" s="4">
        <f t="shared" si="43"/>
        <v>0</v>
      </c>
      <c r="AQ209" s="4">
        <f t="shared" si="44"/>
        <v>0</v>
      </c>
      <c r="AR209" s="4"/>
      <c r="AS209" s="4"/>
      <c r="AT209" s="4"/>
      <c r="AU209" s="4"/>
      <c r="AV209" s="4">
        <f t="shared" si="45"/>
        <v>0</v>
      </c>
      <c r="AW209" s="4">
        <f t="shared" si="46"/>
        <v>0</v>
      </c>
      <c r="AX209" s="4">
        <f t="shared" si="47"/>
        <v>1</v>
      </c>
      <c r="AY209" s="4"/>
      <c r="AZ209" s="4"/>
      <c r="BA209" s="4">
        <f t="shared" si="48"/>
        <v>3</v>
      </c>
      <c r="BB209" s="4">
        <f t="shared" si="49"/>
        <v>0</v>
      </c>
      <c r="BC209" s="4">
        <f t="shared" si="50"/>
        <v>0</v>
      </c>
      <c r="BD209" s="4">
        <f t="shared" si="51"/>
        <v>1</v>
      </c>
      <c r="BE209" s="4">
        <f t="shared" si="52"/>
        <v>1</v>
      </c>
      <c r="BF209" s="4">
        <f t="shared" si="53"/>
        <v>1</v>
      </c>
      <c r="BG209" s="4">
        <f t="shared" si="54"/>
        <v>4</v>
      </c>
      <c r="BH209" s="4">
        <f t="shared" si="55"/>
        <v>7</v>
      </c>
      <c r="BI209" s="1" t="s">
        <v>143</v>
      </c>
      <c r="BJ209">
        <v>2</v>
      </c>
    </row>
    <row r="210" spans="1:62" x14ac:dyDescent="0.25">
      <c r="A210" s="4">
        <v>893</v>
      </c>
      <c r="B210" s="4" t="s">
        <v>291</v>
      </c>
      <c r="C210" s="4" t="s">
        <v>294</v>
      </c>
      <c r="D210" s="4" t="s">
        <v>344</v>
      </c>
      <c r="E210" s="4">
        <v>3</v>
      </c>
      <c r="F210" s="4">
        <v>8</v>
      </c>
      <c r="G210" s="4">
        <v>6</v>
      </c>
      <c r="H210" s="4" t="s">
        <v>139</v>
      </c>
      <c r="I210" s="4">
        <v>10080</v>
      </c>
      <c r="J210" s="4">
        <v>0</v>
      </c>
      <c r="K210" s="4"/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 s="4"/>
      <c r="AL210" s="5">
        <v>34400</v>
      </c>
      <c r="AM210" s="5">
        <v>32700</v>
      </c>
      <c r="AN210" s="4"/>
      <c r="AO210" s="4">
        <f t="shared" si="42"/>
        <v>0</v>
      </c>
      <c r="AP210" s="4">
        <f t="shared" si="43"/>
        <v>0</v>
      </c>
      <c r="AQ210" s="4">
        <f t="shared" si="44"/>
        <v>0</v>
      </c>
      <c r="AR210" s="4"/>
      <c r="AS210" s="4"/>
      <c r="AT210" s="4"/>
      <c r="AU210" s="4"/>
      <c r="AV210" s="4">
        <f t="shared" si="45"/>
        <v>0</v>
      </c>
      <c r="AW210" s="4">
        <f t="shared" si="46"/>
        <v>0</v>
      </c>
      <c r="AX210" s="4">
        <f t="shared" si="47"/>
        <v>1</v>
      </c>
      <c r="AY210" s="4"/>
      <c r="AZ210" s="4"/>
      <c r="BA210" s="4">
        <f t="shared" si="48"/>
        <v>3</v>
      </c>
      <c r="BB210" s="4">
        <f t="shared" si="49"/>
        <v>0</v>
      </c>
      <c r="BC210" s="4">
        <f t="shared" si="50"/>
        <v>0</v>
      </c>
      <c r="BD210" s="4">
        <f t="shared" si="51"/>
        <v>1</v>
      </c>
      <c r="BE210" s="4">
        <f t="shared" si="52"/>
        <v>0</v>
      </c>
      <c r="BF210" s="4">
        <f t="shared" si="53"/>
        <v>1</v>
      </c>
      <c r="BG210" s="4">
        <f t="shared" si="54"/>
        <v>3</v>
      </c>
      <c r="BH210" s="4">
        <f t="shared" si="55"/>
        <v>6</v>
      </c>
      <c r="BI210" s="1" t="s">
        <v>143</v>
      </c>
      <c r="BJ210">
        <v>2</v>
      </c>
    </row>
    <row r="211" spans="1:62" x14ac:dyDescent="0.25">
      <c r="A211" s="4">
        <v>894</v>
      </c>
      <c r="B211" s="4" t="s">
        <v>291</v>
      </c>
      <c r="C211" s="4" t="s">
        <v>294</v>
      </c>
      <c r="D211" s="4" t="s">
        <v>328</v>
      </c>
      <c r="E211" s="4">
        <v>4</v>
      </c>
      <c r="F211" s="4">
        <v>7</v>
      </c>
      <c r="G211" s="4">
        <v>6</v>
      </c>
      <c r="H211" s="4" t="s">
        <v>139</v>
      </c>
      <c r="I211" s="4">
        <v>10080</v>
      </c>
      <c r="J211" s="4">
        <v>521</v>
      </c>
      <c r="K211" s="4"/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 s="4"/>
      <c r="AL211" s="5">
        <v>24800</v>
      </c>
      <c r="AM211" s="5">
        <v>25700</v>
      </c>
      <c r="AN211" s="4"/>
      <c r="AO211" s="4">
        <f t="shared" si="42"/>
        <v>0</v>
      </c>
      <c r="AP211" s="4">
        <f t="shared" si="43"/>
        <v>0</v>
      </c>
      <c r="AQ211" s="4">
        <f t="shared" si="44"/>
        <v>0</v>
      </c>
      <c r="AR211" s="4"/>
      <c r="AS211" s="4"/>
      <c r="AT211" s="4"/>
      <c r="AU211" s="4"/>
      <c r="AV211" s="4">
        <f t="shared" si="45"/>
        <v>0</v>
      </c>
      <c r="AW211" s="4">
        <f t="shared" si="46"/>
        <v>0</v>
      </c>
      <c r="AX211" s="4">
        <f t="shared" si="47"/>
        <v>0</v>
      </c>
      <c r="AY211" s="4"/>
      <c r="AZ211" s="4"/>
      <c r="BA211" s="4">
        <f t="shared" si="48"/>
        <v>0</v>
      </c>
      <c r="BB211" s="4">
        <f t="shared" si="49"/>
        <v>0</v>
      </c>
      <c r="BC211" s="4">
        <f t="shared" si="50"/>
        <v>0</v>
      </c>
      <c r="BD211" s="4">
        <f t="shared" si="51"/>
        <v>1</v>
      </c>
      <c r="BE211" s="4">
        <f t="shared" si="52"/>
        <v>1</v>
      </c>
      <c r="BF211" s="4">
        <f t="shared" si="53"/>
        <v>1</v>
      </c>
      <c r="BG211" s="4">
        <f t="shared" si="54"/>
        <v>0</v>
      </c>
      <c r="BH211" s="4">
        <f t="shared" si="55"/>
        <v>0</v>
      </c>
      <c r="BI211" s="1" t="s">
        <v>143</v>
      </c>
      <c r="BJ211">
        <v>2</v>
      </c>
    </row>
    <row r="212" spans="1:62" x14ac:dyDescent="0.25">
      <c r="A212" s="4">
        <v>921</v>
      </c>
      <c r="B212" s="4" t="s">
        <v>291</v>
      </c>
      <c r="C212" s="4" t="s">
        <v>294</v>
      </c>
      <c r="D212" s="4" t="s">
        <v>345</v>
      </c>
      <c r="E212" s="4">
        <v>4</v>
      </c>
      <c r="F212" s="4">
        <v>7</v>
      </c>
      <c r="G212" s="4">
        <v>5</v>
      </c>
      <c r="H212" s="4" t="s">
        <v>346</v>
      </c>
      <c r="I212" s="4">
        <v>2628000</v>
      </c>
      <c r="J212" s="4">
        <v>0</v>
      </c>
      <c r="K212" s="4"/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 s="4"/>
      <c r="AL212" s="5">
        <v>71300</v>
      </c>
      <c r="AM212" s="5">
        <v>58600</v>
      </c>
      <c r="AN212" s="4"/>
      <c r="AO212" s="4">
        <f t="shared" si="42"/>
        <v>0</v>
      </c>
      <c r="AP212" s="4">
        <f t="shared" si="43"/>
        <v>0</v>
      </c>
      <c r="AQ212" s="4">
        <f t="shared" si="44"/>
        <v>0</v>
      </c>
      <c r="AR212" s="4"/>
      <c r="AS212" s="4"/>
      <c r="AT212" s="4"/>
      <c r="AU212" s="4"/>
      <c r="AV212" s="4">
        <f t="shared" si="45"/>
        <v>0</v>
      </c>
      <c r="AW212" s="4">
        <f t="shared" si="46"/>
        <v>0</v>
      </c>
      <c r="AX212" s="4">
        <f t="shared" si="47"/>
        <v>1</v>
      </c>
      <c r="AY212" s="4"/>
      <c r="AZ212" s="4"/>
      <c r="BA212" s="4">
        <f t="shared" si="48"/>
        <v>3</v>
      </c>
      <c r="BB212" s="4">
        <f t="shared" si="49"/>
        <v>0</v>
      </c>
      <c r="BC212" s="4">
        <f t="shared" si="50"/>
        <v>0</v>
      </c>
      <c r="BD212" s="4">
        <f t="shared" si="51"/>
        <v>0</v>
      </c>
      <c r="BE212" s="4">
        <f t="shared" si="52"/>
        <v>0</v>
      </c>
      <c r="BF212" s="4">
        <f t="shared" si="53"/>
        <v>1</v>
      </c>
      <c r="BG212" s="4">
        <f t="shared" si="54"/>
        <v>2</v>
      </c>
      <c r="BH212" s="4">
        <f t="shared" si="55"/>
        <v>5</v>
      </c>
      <c r="BI212" s="1" t="s">
        <v>143</v>
      </c>
      <c r="BJ212">
        <v>2</v>
      </c>
    </row>
    <row r="213" spans="1:62" x14ac:dyDescent="0.25">
      <c r="A213" s="4">
        <v>924</v>
      </c>
      <c r="B213" s="4" t="s">
        <v>291</v>
      </c>
      <c r="C213" s="4" t="s">
        <v>294</v>
      </c>
      <c r="D213" s="4" t="s">
        <v>347</v>
      </c>
      <c r="E213" s="4">
        <v>5</v>
      </c>
      <c r="F213" s="4">
        <v>18</v>
      </c>
      <c r="G213" s="4">
        <v>13</v>
      </c>
      <c r="H213" s="4" t="s">
        <v>112</v>
      </c>
      <c r="I213" s="4">
        <v>0</v>
      </c>
      <c r="J213" s="4">
        <v>62</v>
      </c>
      <c r="K213" s="4"/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1</v>
      </c>
      <c r="X213" s="4">
        <v>0</v>
      </c>
      <c r="Y213" s="4">
        <v>1</v>
      </c>
      <c r="Z213" s="4">
        <v>0</v>
      </c>
      <c r="AA213" s="4">
        <v>0</v>
      </c>
      <c r="AB213" s="4">
        <v>0</v>
      </c>
      <c r="AC213" s="4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 s="4"/>
      <c r="AL213" s="5">
        <v>134000</v>
      </c>
      <c r="AM213" s="5">
        <v>145000</v>
      </c>
      <c r="AN213" s="4"/>
      <c r="AO213" s="4">
        <f t="shared" si="42"/>
        <v>0</v>
      </c>
      <c r="AP213" s="4">
        <f t="shared" si="43"/>
        <v>0</v>
      </c>
      <c r="AQ213" s="4">
        <f t="shared" si="44"/>
        <v>1</v>
      </c>
      <c r="AR213" s="4"/>
      <c r="AS213" s="4"/>
      <c r="AT213" s="4"/>
      <c r="AU213" s="4"/>
      <c r="AV213" s="4">
        <f t="shared" si="45"/>
        <v>0</v>
      </c>
      <c r="AW213" s="4">
        <f t="shared" si="46"/>
        <v>0</v>
      </c>
      <c r="AX213" s="4">
        <f t="shared" si="47"/>
        <v>1</v>
      </c>
      <c r="AY213" s="4"/>
      <c r="AZ213" s="4"/>
      <c r="BA213" s="4">
        <f t="shared" si="48"/>
        <v>6</v>
      </c>
      <c r="BB213" s="4">
        <f t="shared" si="49"/>
        <v>0</v>
      </c>
      <c r="BC213" s="4">
        <f t="shared" si="50"/>
        <v>0</v>
      </c>
      <c r="BD213" s="4">
        <f t="shared" si="51"/>
        <v>0</v>
      </c>
      <c r="BE213" s="4">
        <f t="shared" si="52"/>
        <v>0</v>
      </c>
      <c r="BF213" s="4">
        <f t="shared" si="53"/>
        <v>1</v>
      </c>
      <c r="BG213" s="4">
        <f t="shared" si="54"/>
        <v>2</v>
      </c>
      <c r="BH213" s="4">
        <f t="shared" si="55"/>
        <v>8</v>
      </c>
      <c r="BI213" s="1" t="s">
        <v>143</v>
      </c>
      <c r="BJ213">
        <v>2</v>
      </c>
    </row>
    <row r="214" spans="1:62" x14ac:dyDescent="0.25">
      <c r="A214" s="4">
        <v>925</v>
      </c>
      <c r="B214" s="4" t="s">
        <v>291</v>
      </c>
      <c r="C214" s="4" t="s">
        <v>294</v>
      </c>
      <c r="D214" s="4" t="s">
        <v>348</v>
      </c>
      <c r="E214" s="4">
        <v>3</v>
      </c>
      <c r="F214" s="4">
        <v>16</v>
      </c>
      <c r="G214" s="4">
        <v>15</v>
      </c>
      <c r="H214" s="4" t="s">
        <v>112</v>
      </c>
      <c r="I214" s="4">
        <v>0</v>
      </c>
      <c r="J214" s="4">
        <v>0</v>
      </c>
      <c r="K214" s="4"/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1</v>
      </c>
      <c r="X214" s="4">
        <v>0</v>
      </c>
      <c r="Y214" s="4">
        <v>1</v>
      </c>
      <c r="Z214" s="4">
        <v>0</v>
      </c>
      <c r="AA214" s="4">
        <v>0</v>
      </c>
      <c r="AB214" s="4">
        <v>0</v>
      </c>
      <c r="AC214" s="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 s="4"/>
      <c r="AL214" s="5">
        <v>302000</v>
      </c>
      <c r="AM214" s="5">
        <v>562000</v>
      </c>
      <c r="AN214" s="4"/>
      <c r="AO214" s="4">
        <f t="shared" si="42"/>
        <v>0</v>
      </c>
      <c r="AP214" s="4">
        <f t="shared" si="43"/>
        <v>0</v>
      </c>
      <c r="AQ214" s="4">
        <f t="shared" si="44"/>
        <v>1</v>
      </c>
      <c r="AR214" s="4"/>
      <c r="AS214" s="4"/>
      <c r="AT214" s="4"/>
      <c r="AU214" s="4"/>
      <c r="AV214" s="4">
        <f t="shared" si="45"/>
        <v>0</v>
      </c>
      <c r="AW214" s="4">
        <f t="shared" si="46"/>
        <v>0</v>
      </c>
      <c r="AX214" s="4">
        <f t="shared" si="47"/>
        <v>1</v>
      </c>
      <c r="AY214" s="4"/>
      <c r="AZ214" s="4"/>
      <c r="BA214" s="4">
        <f t="shared" si="48"/>
        <v>6</v>
      </c>
      <c r="BB214" s="4">
        <f t="shared" si="49"/>
        <v>0</v>
      </c>
      <c r="BC214" s="4">
        <f t="shared" si="50"/>
        <v>1</v>
      </c>
      <c r="BD214" s="4">
        <f t="shared" si="51"/>
        <v>0</v>
      </c>
      <c r="BE214" s="4">
        <f t="shared" si="52"/>
        <v>0</v>
      </c>
      <c r="BF214" s="4">
        <f t="shared" si="53"/>
        <v>1</v>
      </c>
      <c r="BG214" s="4">
        <f t="shared" si="54"/>
        <v>3</v>
      </c>
      <c r="BH214" s="4">
        <f t="shared" si="55"/>
        <v>9</v>
      </c>
      <c r="BI214" s="1" t="s">
        <v>143</v>
      </c>
      <c r="BJ214">
        <v>2</v>
      </c>
    </row>
    <row r="215" spans="1:62" x14ac:dyDescent="0.25">
      <c r="A215" s="4">
        <v>933</v>
      </c>
      <c r="B215" s="4" t="s">
        <v>291</v>
      </c>
      <c r="C215" s="4" t="s">
        <v>349</v>
      </c>
      <c r="D215" s="4" t="s">
        <v>350</v>
      </c>
      <c r="E215" s="4">
        <v>4</v>
      </c>
      <c r="F215" s="4">
        <v>22</v>
      </c>
      <c r="G215" s="4">
        <v>17</v>
      </c>
      <c r="H215" s="4" t="s">
        <v>275</v>
      </c>
      <c r="I215" s="4">
        <v>187200</v>
      </c>
      <c r="J215" s="4">
        <v>500</v>
      </c>
      <c r="K215" s="4"/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1</v>
      </c>
      <c r="AB215" s="4">
        <v>0</v>
      </c>
      <c r="AC215" s="4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 s="4"/>
      <c r="AL215" s="5">
        <v>5560</v>
      </c>
      <c r="AM215" s="5">
        <v>2760</v>
      </c>
      <c r="AN215" s="4"/>
      <c r="AO215" s="4">
        <f t="shared" si="42"/>
        <v>0</v>
      </c>
      <c r="AP215" s="4">
        <f t="shared" si="43"/>
        <v>0</v>
      </c>
      <c r="AQ215" s="4">
        <f t="shared" si="44"/>
        <v>0</v>
      </c>
      <c r="AR215" s="4"/>
      <c r="AS215" s="4"/>
      <c r="AT215" s="4"/>
      <c r="AU215" s="4"/>
      <c r="AV215" s="4">
        <f t="shared" si="45"/>
        <v>0</v>
      </c>
      <c r="AW215" s="4">
        <f t="shared" si="46"/>
        <v>0</v>
      </c>
      <c r="AX215" s="4">
        <f t="shared" si="47"/>
        <v>1</v>
      </c>
      <c r="AY215" s="4"/>
      <c r="AZ215" s="4"/>
      <c r="BA215" s="4">
        <f t="shared" si="48"/>
        <v>3</v>
      </c>
      <c r="BB215" s="4">
        <f t="shared" si="49"/>
        <v>0</v>
      </c>
      <c r="BC215" s="4">
        <f t="shared" si="50"/>
        <v>0</v>
      </c>
      <c r="BD215" s="4">
        <f t="shared" si="51"/>
        <v>1</v>
      </c>
      <c r="BE215" s="4">
        <f t="shared" si="52"/>
        <v>1</v>
      </c>
      <c r="BF215" s="4">
        <f t="shared" si="53"/>
        <v>1</v>
      </c>
      <c r="BG215" s="4">
        <f t="shared" si="54"/>
        <v>4</v>
      </c>
      <c r="BH215" s="4">
        <f t="shared" si="55"/>
        <v>7</v>
      </c>
      <c r="BI215" s="1" t="s">
        <v>99</v>
      </c>
    </row>
    <row r="216" spans="1:62" x14ac:dyDescent="0.25">
      <c r="A216" s="4">
        <v>934</v>
      </c>
      <c r="B216" s="4" t="s">
        <v>291</v>
      </c>
      <c r="C216" s="4" t="s">
        <v>349</v>
      </c>
      <c r="D216" s="4" t="s">
        <v>351</v>
      </c>
      <c r="E216" s="4">
        <v>4</v>
      </c>
      <c r="F216" s="4">
        <v>22</v>
      </c>
      <c r="G216" s="4">
        <v>17</v>
      </c>
      <c r="H216" s="4" t="s">
        <v>275</v>
      </c>
      <c r="I216" s="4">
        <v>187200</v>
      </c>
      <c r="J216" s="4">
        <v>500</v>
      </c>
      <c r="K216" s="4"/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1</v>
      </c>
      <c r="AB216" s="4">
        <v>0</v>
      </c>
      <c r="AC216" s="4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 s="4"/>
      <c r="AL216" s="5">
        <v>85100</v>
      </c>
      <c r="AM216" s="5">
        <v>12400</v>
      </c>
      <c r="AN216" s="4"/>
      <c r="AO216" s="4">
        <f t="shared" si="42"/>
        <v>0</v>
      </c>
      <c r="AP216" s="4">
        <f t="shared" si="43"/>
        <v>0</v>
      </c>
      <c r="AQ216" s="4">
        <f t="shared" si="44"/>
        <v>0</v>
      </c>
      <c r="AR216" s="4"/>
      <c r="AS216" s="4"/>
      <c r="AT216" s="4"/>
      <c r="AU216" s="4"/>
      <c r="AV216" s="4">
        <f t="shared" si="45"/>
        <v>0</v>
      </c>
      <c r="AW216" s="4">
        <f t="shared" si="46"/>
        <v>0</v>
      </c>
      <c r="AX216" s="4">
        <f t="shared" si="47"/>
        <v>1</v>
      </c>
      <c r="AY216" s="4"/>
      <c r="AZ216" s="4"/>
      <c r="BA216" s="4">
        <f t="shared" si="48"/>
        <v>3</v>
      </c>
      <c r="BB216" s="4">
        <f t="shared" si="49"/>
        <v>0</v>
      </c>
      <c r="BC216" s="4">
        <f t="shared" si="50"/>
        <v>0</v>
      </c>
      <c r="BD216" s="4">
        <f t="shared" si="51"/>
        <v>1</v>
      </c>
      <c r="BE216" s="4">
        <f t="shared" si="52"/>
        <v>1</v>
      </c>
      <c r="BF216" s="4">
        <f t="shared" si="53"/>
        <v>1</v>
      </c>
      <c r="BG216" s="4">
        <f t="shared" si="54"/>
        <v>4</v>
      </c>
      <c r="BH216" s="4">
        <f t="shared" si="55"/>
        <v>7</v>
      </c>
      <c r="BI216" s="1" t="s">
        <v>99</v>
      </c>
    </row>
    <row r="217" spans="1:62" x14ac:dyDescent="0.25">
      <c r="A217" s="4">
        <v>935</v>
      </c>
      <c r="B217" s="4" t="s">
        <v>291</v>
      </c>
      <c r="C217" s="4" t="s">
        <v>349</v>
      </c>
      <c r="D217" s="4" t="s">
        <v>352</v>
      </c>
      <c r="E217" s="4">
        <v>4</v>
      </c>
      <c r="F217" s="4">
        <v>22</v>
      </c>
      <c r="G217" s="4">
        <v>17</v>
      </c>
      <c r="H217" s="4" t="s">
        <v>275</v>
      </c>
      <c r="I217" s="4">
        <v>187200</v>
      </c>
      <c r="J217" s="4">
        <v>500</v>
      </c>
      <c r="K217" s="4"/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1</v>
      </c>
      <c r="AB217" s="4">
        <v>0</v>
      </c>
      <c r="AC217" s="4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 s="4"/>
      <c r="AL217" s="5">
        <v>3880</v>
      </c>
      <c r="AM217" s="5">
        <v>3090</v>
      </c>
      <c r="AN217" s="4"/>
      <c r="AO217" s="4">
        <f t="shared" si="42"/>
        <v>0</v>
      </c>
      <c r="AP217" s="4">
        <f t="shared" si="43"/>
        <v>0</v>
      </c>
      <c r="AQ217" s="4">
        <f t="shared" si="44"/>
        <v>0</v>
      </c>
      <c r="AR217" s="4"/>
      <c r="AS217" s="4"/>
      <c r="AT217" s="4"/>
      <c r="AU217" s="4"/>
      <c r="AV217" s="4">
        <f t="shared" si="45"/>
        <v>0</v>
      </c>
      <c r="AW217" s="4">
        <f t="shared" si="46"/>
        <v>0</v>
      </c>
      <c r="AX217" s="4">
        <f t="shared" si="47"/>
        <v>1</v>
      </c>
      <c r="AY217" s="4"/>
      <c r="AZ217" s="4"/>
      <c r="BA217" s="4">
        <f t="shared" si="48"/>
        <v>3</v>
      </c>
      <c r="BB217" s="4">
        <f t="shared" si="49"/>
        <v>0</v>
      </c>
      <c r="BC217" s="4">
        <f t="shared" si="50"/>
        <v>0</v>
      </c>
      <c r="BD217" s="4">
        <f t="shared" si="51"/>
        <v>1</v>
      </c>
      <c r="BE217" s="4">
        <f t="shared" si="52"/>
        <v>1</v>
      </c>
      <c r="BF217" s="4">
        <f t="shared" si="53"/>
        <v>1</v>
      </c>
      <c r="BG217" s="4">
        <f t="shared" si="54"/>
        <v>4</v>
      </c>
      <c r="BH217" s="4">
        <f t="shared" si="55"/>
        <v>7</v>
      </c>
      <c r="BI217" s="1" t="s">
        <v>99</v>
      </c>
    </row>
    <row r="218" spans="1:62" x14ac:dyDescent="0.25">
      <c r="A218" s="4">
        <v>936</v>
      </c>
      <c r="B218" s="4" t="s">
        <v>291</v>
      </c>
      <c r="C218" s="4" t="s">
        <v>349</v>
      </c>
      <c r="D218" s="4" t="s">
        <v>353</v>
      </c>
      <c r="E218" s="4">
        <v>4</v>
      </c>
      <c r="F218" s="4">
        <v>24</v>
      </c>
      <c r="G218" s="4">
        <v>19</v>
      </c>
      <c r="H218" s="4" t="s">
        <v>354</v>
      </c>
      <c r="I218" s="4">
        <v>180000</v>
      </c>
      <c r="J218" s="4">
        <v>500</v>
      </c>
      <c r="K218" s="4"/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1</v>
      </c>
      <c r="AB218" s="4">
        <v>0</v>
      </c>
      <c r="AC218" s="4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 s="4"/>
      <c r="AL218" s="5">
        <v>1350</v>
      </c>
      <c r="AM218" s="5">
        <v>1230</v>
      </c>
      <c r="AN218" s="4"/>
      <c r="AO218" s="4">
        <f t="shared" si="42"/>
        <v>0</v>
      </c>
      <c r="AP218" s="4">
        <f t="shared" si="43"/>
        <v>0</v>
      </c>
      <c r="AQ218" s="4">
        <f t="shared" si="44"/>
        <v>0</v>
      </c>
      <c r="AR218" s="4"/>
      <c r="AS218" s="4"/>
      <c r="AT218" s="4"/>
      <c r="AU218" s="4"/>
      <c r="AV218" s="4">
        <f t="shared" si="45"/>
        <v>0</v>
      </c>
      <c r="AW218" s="4">
        <f t="shared" si="46"/>
        <v>0</v>
      </c>
      <c r="AX218" s="4">
        <f t="shared" si="47"/>
        <v>1</v>
      </c>
      <c r="AY218" s="4"/>
      <c r="AZ218" s="4"/>
      <c r="BA218" s="4">
        <f t="shared" si="48"/>
        <v>3</v>
      </c>
      <c r="BB218" s="4">
        <f t="shared" si="49"/>
        <v>0</v>
      </c>
      <c r="BC218" s="4">
        <f t="shared" si="50"/>
        <v>0</v>
      </c>
      <c r="BD218" s="4">
        <f t="shared" si="51"/>
        <v>1</v>
      </c>
      <c r="BE218" s="4">
        <f t="shared" si="52"/>
        <v>1</v>
      </c>
      <c r="BF218" s="4">
        <f t="shared" si="53"/>
        <v>1</v>
      </c>
      <c r="BG218" s="4">
        <f t="shared" si="54"/>
        <v>4</v>
      </c>
      <c r="BH218" s="4">
        <f t="shared" si="55"/>
        <v>7</v>
      </c>
      <c r="BI218" s="1" t="s">
        <v>99</v>
      </c>
    </row>
    <row r="219" spans="1:62" x14ac:dyDescent="0.25">
      <c r="A219" s="4">
        <v>937</v>
      </c>
      <c r="B219" s="4" t="s">
        <v>291</v>
      </c>
      <c r="C219" s="4" t="s">
        <v>349</v>
      </c>
      <c r="D219" s="4" t="s">
        <v>355</v>
      </c>
      <c r="E219" s="4">
        <v>4</v>
      </c>
      <c r="F219" s="4">
        <v>22</v>
      </c>
      <c r="G219" s="4">
        <v>17</v>
      </c>
      <c r="H219" s="4" t="s">
        <v>356</v>
      </c>
      <c r="I219" s="4">
        <v>216000</v>
      </c>
      <c r="J219" s="4">
        <v>500</v>
      </c>
      <c r="K219" s="4"/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1</v>
      </c>
      <c r="AB219" s="4">
        <v>0</v>
      </c>
      <c r="AC219" s="4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 s="4"/>
      <c r="AL219" s="5">
        <v>42000</v>
      </c>
      <c r="AM219" s="5">
        <v>2120</v>
      </c>
      <c r="AN219" s="4"/>
      <c r="AO219" s="4">
        <f t="shared" si="42"/>
        <v>0</v>
      </c>
      <c r="AP219" s="4">
        <f t="shared" si="43"/>
        <v>0</v>
      </c>
      <c r="AQ219" s="4">
        <f t="shared" si="44"/>
        <v>0</v>
      </c>
      <c r="AR219" s="4"/>
      <c r="AS219" s="4"/>
      <c r="AT219" s="4"/>
      <c r="AU219" s="4"/>
      <c r="AV219" s="4">
        <f t="shared" si="45"/>
        <v>0</v>
      </c>
      <c r="AW219" s="4">
        <f t="shared" si="46"/>
        <v>0</v>
      </c>
      <c r="AX219" s="4">
        <f t="shared" si="47"/>
        <v>1</v>
      </c>
      <c r="AY219" s="4"/>
      <c r="AZ219" s="4"/>
      <c r="BA219" s="4">
        <f t="shared" si="48"/>
        <v>3</v>
      </c>
      <c r="BB219" s="4">
        <f t="shared" si="49"/>
        <v>0</v>
      </c>
      <c r="BC219" s="4">
        <f t="shared" si="50"/>
        <v>0</v>
      </c>
      <c r="BD219" s="4">
        <f t="shared" si="51"/>
        <v>1</v>
      </c>
      <c r="BE219" s="4">
        <f t="shared" si="52"/>
        <v>1</v>
      </c>
      <c r="BF219" s="4">
        <f t="shared" si="53"/>
        <v>1</v>
      </c>
      <c r="BG219" s="4">
        <f t="shared" si="54"/>
        <v>4</v>
      </c>
      <c r="BH219" s="4">
        <f t="shared" si="55"/>
        <v>7</v>
      </c>
      <c r="BI219" s="1" t="s">
        <v>99</v>
      </c>
    </row>
    <row r="220" spans="1:62" x14ac:dyDescent="0.25">
      <c r="A220" s="4">
        <v>938</v>
      </c>
      <c r="B220" s="4" t="s">
        <v>291</v>
      </c>
      <c r="C220" s="4" t="s">
        <v>349</v>
      </c>
      <c r="D220" s="4" t="s">
        <v>357</v>
      </c>
      <c r="E220" s="4">
        <v>4</v>
      </c>
      <c r="F220" s="4">
        <v>22</v>
      </c>
      <c r="G220" s="4">
        <v>17</v>
      </c>
      <c r="H220" s="4" t="s">
        <v>275</v>
      </c>
      <c r="I220" s="4">
        <v>187200</v>
      </c>
      <c r="J220" s="4">
        <v>500</v>
      </c>
      <c r="K220" s="4"/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1</v>
      </c>
      <c r="AB220" s="4">
        <v>0</v>
      </c>
      <c r="AC220" s="4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 s="4"/>
      <c r="AL220" s="5">
        <v>290000</v>
      </c>
      <c r="AM220" s="5">
        <v>428000</v>
      </c>
      <c r="AN220" s="4"/>
      <c r="AO220" s="4">
        <f t="shared" si="42"/>
        <v>0</v>
      </c>
      <c r="AP220" s="4">
        <f t="shared" si="43"/>
        <v>0</v>
      </c>
      <c r="AQ220" s="4">
        <f t="shared" si="44"/>
        <v>0</v>
      </c>
      <c r="AR220" s="4"/>
      <c r="AS220" s="4"/>
      <c r="AT220" s="4"/>
      <c r="AU220" s="4"/>
      <c r="AV220" s="4">
        <f t="shared" si="45"/>
        <v>0</v>
      </c>
      <c r="AW220" s="4">
        <f t="shared" si="46"/>
        <v>0</v>
      </c>
      <c r="AX220" s="4">
        <f t="shared" si="47"/>
        <v>1</v>
      </c>
      <c r="AY220" s="4"/>
      <c r="AZ220" s="4"/>
      <c r="BA220" s="4">
        <f t="shared" si="48"/>
        <v>3</v>
      </c>
      <c r="BB220" s="4">
        <f t="shared" si="49"/>
        <v>0</v>
      </c>
      <c r="BC220" s="4">
        <f t="shared" si="50"/>
        <v>0</v>
      </c>
      <c r="BD220" s="4">
        <f t="shared" si="51"/>
        <v>1</v>
      </c>
      <c r="BE220" s="4">
        <f t="shared" si="52"/>
        <v>1</v>
      </c>
      <c r="BF220" s="4">
        <f t="shared" si="53"/>
        <v>1</v>
      </c>
      <c r="BG220" s="4">
        <f t="shared" si="54"/>
        <v>4</v>
      </c>
      <c r="BH220" s="4">
        <f t="shared" si="55"/>
        <v>7</v>
      </c>
      <c r="BI220" s="1" t="s">
        <v>99</v>
      </c>
    </row>
    <row r="221" spans="1:62" x14ac:dyDescent="0.25">
      <c r="A221" s="4">
        <v>939</v>
      </c>
      <c r="B221" s="4" t="s">
        <v>291</v>
      </c>
      <c r="C221" s="4" t="s">
        <v>349</v>
      </c>
      <c r="D221" s="4" t="s">
        <v>358</v>
      </c>
      <c r="E221" s="4">
        <v>4</v>
      </c>
      <c r="F221" s="4">
        <v>24</v>
      </c>
      <c r="G221" s="4">
        <v>19</v>
      </c>
      <c r="H221" s="4" t="s">
        <v>275</v>
      </c>
      <c r="I221" s="4">
        <v>187200</v>
      </c>
      <c r="J221" s="4">
        <v>500</v>
      </c>
      <c r="K221" s="4"/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1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1</v>
      </c>
      <c r="AB221" s="4">
        <v>0</v>
      </c>
      <c r="AC221" s="4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 s="4"/>
      <c r="AL221" s="5">
        <v>2300000</v>
      </c>
      <c r="AM221" s="5">
        <v>5900000</v>
      </c>
      <c r="AN221" s="4"/>
      <c r="AO221" s="4">
        <f t="shared" si="42"/>
        <v>0</v>
      </c>
      <c r="AP221" s="4">
        <f t="shared" si="43"/>
        <v>1</v>
      </c>
      <c r="AQ221" s="4">
        <f t="shared" si="44"/>
        <v>0</v>
      </c>
      <c r="AR221" s="4"/>
      <c r="AS221" s="4"/>
      <c r="AT221" s="4"/>
      <c r="AU221" s="4"/>
      <c r="AV221" s="4">
        <f t="shared" si="45"/>
        <v>0</v>
      </c>
      <c r="AW221" s="4">
        <f t="shared" si="46"/>
        <v>0</v>
      </c>
      <c r="AX221" s="4">
        <f t="shared" si="47"/>
        <v>1</v>
      </c>
      <c r="AY221" s="4"/>
      <c r="AZ221" s="4">
        <v>1</v>
      </c>
      <c r="BA221" s="4">
        <f t="shared" si="48"/>
        <v>11</v>
      </c>
      <c r="BB221" s="4">
        <f t="shared" si="49"/>
        <v>1</v>
      </c>
      <c r="BC221" s="4">
        <f t="shared" si="50"/>
        <v>1</v>
      </c>
      <c r="BD221" s="4">
        <f t="shared" si="51"/>
        <v>1</v>
      </c>
      <c r="BE221" s="4">
        <f t="shared" si="52"/>
        <v>1</v>
      </c>
      <c r="BF221" s="4">
        <f t="shared" si="53"/>
        <v>1</v>
      </c>
      <c r="BG221" s="4">
        <f t="shared" si="54"/>
        <v>6</v>
      </c>
      <c r="BH221" s="4">
        <f t="shared" si="55"/>
        <v>17</v>
      </c>
      <c r="BI221" s="1" t="s">
        <v>99</v>
      </c>
    </row>
    <row r="222" spans="1:62" x14ac:dyDescent="0.25">
      <c r="A222" s="4">
        <v>940</v>
      </c>
      <c r="B222" s="4" t="s">
        <v>291</v>
      </c>
      <c r="C222" s="4" t="s">
        <v>349</v>
      </c>
      <c r="D222" s="4" t="s">
        <v>359</v>
      </c>
      <c r="E222" s="4">
        <v>4</v>
      </c>
      <c r="F222" s="4">
        <v>22</v>
      </c>
      <c r="G222" s="4">
        <v>17</v>
      </c>
      <c r="H222" s="4" t="s">
        <v>275</v>
      </c>
      <c r="I222" s="4">
        <v>187200</v>
      </c>
      <c r="J222" s="4">
        <v>500</v>
      </c>
      <c r="K222" s="4"/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1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1</v>
      </c>
      <c r="AB222" s="4">
        <v>0</v>
      </c>
      <c r="AC222" s="4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 s="4"/>
      <c r="AL222" s="5">
        <v>7930000</v>
      </c>
      <c r="AM222" s="5">
        <v>6440000</v>
      </c>
      <c r="AN222" s="4"/>
      <c r="AO222" s="4">
        <f t="shared" si="42"/>
        <v>0</v>
      </c>
      <c r="AP222" s="4">
        <f t="shared" si="43"/>
        <v>1</v>
      </c>
      <c r="AQ222" s="4">
        <f t="shared" si="44"/>
        <v>0</v>
      </c>
      <c r="AR222" s="4"/>
      <c r="AS222" s="4"/>
      <c r="AT222" s="4"/>
      <c r="AU222" s="4"/>
      <c r="AV222" s="4">
        <f t="shared" si="45"/>
        <v>0</v>
      </c>
      <c r="AW222" s="4">
        <f t="shared" si="46"/>
        <v>0</v>
      </c>
      <c r="AX222" s="4">
        <f t="shared" si="47"/>
        <v>1</v>
      </c>
      <c r="AY222" s="4"/>
      <c r="AZ222" s="4"/>
      <c r="BA222" s="4">
        <f t="shared" si="48"/>
        <v>7</v>
      </c>
      <c r="BB222" s="4">
        <f t="shared" si="49"/>
        <v>1</v>
      </c>
      <c r="BC222" s="4">
        <f t="shared" si="50"/>
        <v>0</v>
      </c>
      <c r="BD222" s="4">
        <f t="shared" si="51"/>
        <v>1</v>
      </c>
      <c r="BE222" s="4">
        <f t="shared" si="52"/>
        <v>1</v>
      </c>
      <c r="BF222" s="4">
        <f t="shared" si="53"/>
        <v>1</v>
      </c>
      <c r="BG222" s="4">
        <f t="shared" si="54"/>
        <v>5</v>
      </c>
      <c r="BH222" s="4">
        <f t="shared" si="55"/>
        <v>12</v>
      </c>
      <c r="BI222" s="1" t="s">
        <v>99</v>
      </c>
    </row>
    <row r="223" spans="1:62" x14ac:dyDescent="0.25">
      <c r="A223" s="4">
        <v>941</v>
      </c>
      <c r="B223" s="4" t="s">
        <v>291</v>
      </c>
      <c r="C223" s="4" t="s">
        <v>349</v>
      </c>
      <c r="D223" s="4" t="s">
        <v>360</v>
      </c>
      <c r="E223" s="4">
        <v>3</v>
      </c>
      <c r="F223" s="4">
        <v>13</v>
      </c>
      <c r="G223" s="4">
        <v>8</v>
      </c>
      <c r="H223" s="4" t="s">
        <v>142</v>
      </c>
      <c r="I223" s="4">
        <v>20160</v>
      </c>
      <c r="J223" s="4">
        <v>0</v>
      </c>
      <c r="K223" s="4"/>
      <c r="L223" s="4">
        <v>1</v>
      </c>
      <c r="M223" s="4">
        <v>1</v>
      </c>
      <c r="N223" s="4">
        <v>1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 s="4"/>
      <c r="AL223" s="5">
        <v>23300</v>
      </c>
      <c r="AM223" s="5">
        <v>24700</v>
      </c>
      <c r="AN223" s="4"/>
      <c r="AO223" s="4">
        <f t="shared" si="42"/>
        <v>3</v>
      </c>
      <c r="AP223" s="4">
        <f t="shared" si="43"/>
        <v>0</v>
      </c>
      <c r="AQ223" s="4">
        <f t="shared" si="44"/>
        <v>0</v>
      </c>
      <c r="AR223" s="4"/>
      <c r="AS223" s="4"/>
      <c r="AT223" s="4"/>
      <c r="AU223" s="4"/>
      <c r="AV223" s="4">
        <f t="shared" si="45"/>
        <v>0</v>
      </c>
      <c r="AW223" s="4">
        <f t="shared" si="46"/>
        <v>0</v>
      </c>
      <c r="AX223" s="4">
        <f t="shared" si="47"/>
        <v>0</v>
      </c>
      <c r="AY223" s="4"/>
      <c r="AZ223" s="4"/>
      <c r="BA223" s="4">
        <f t="shared" si="48"/>
        <v>12</v>
      </c>
      <c r="BB223" s="4">
        <f t="shared" si="49"/>
        <v>0</v>
      </c>
      <c r="BC223" s="4">
        <f t="shared" si="50"/>
        <v>0</v>
      </c>
      <c r="BD223" s="4">
        <f t="shared" si="51"/>
        <v>1</v>
      </c>
      <c r="BE223" s="4">
        <f t="shared" si="52"/>
        <v>0</v>
      </c>
      <c r="BF223" s="4">
        <f t="shared" si="53"/>
        <v>1</v>
      </c>
      <c r="BG223" s="4">
        <f t="shared" si="54"/>
        <v>3</v>
      </c>
      <c r="BH223" s="4">
        <f t="shared" si="55"/>
        <v>15</v>
      </c>
      <c r="BI223" s="1" t="s">
        <v>99</v>
      </c>
    </row>
    <row r="224" spans="1:62" x14ac:dyDescent="0.25">
      <c r="A224" s="4">
        <v>942</v>
      </c>
      <c r="B224" s="4" t="s">
        <v>291</v>
      </c>
      <c r="C224" s="4" t="s">
        <v>349</v>
      </c>
      <c r="D224" s="4" t="s">
        <v>361</v>
      </c>
      <c r="E224" s="4">
        <v>3</v>
      </c>
      <c r="F224" s="4">
        <v>13</v>
      </c>
      <c r="G224" s="4">
        <v>7</v>
      </c>
      <c r="H224" s="4" t="s">
        <v>362</v>
      </c>
      <c r="I224" s="4">
        <v>50400</v>
      </c>
      <c r="J224" s="4">
        <v>0</v>
      </c>
      <c r="K224" s="4"/>
      <c r="L224" s="4">
        <v>1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 s="4"/>
      <c r="AL224" s="5">
        <v>67200</v>
      </c>
      <c r="AM224" s="5">
        <v>62100</v>
      </c>
      <c r="AN224" s="4"/>
      <c r="AO224" s="4">
        <f t="shared" si="42"/>
        <v>1</v>
      </c>
      <c r="AP224" s="4">
        <f t="shared" si="43"/>
        <v>0</v>
      </c>
      <c r="AQ224" s="4">
        <f t="shared" si="44"/>
        <v>0</v>
      </c>
      <c r="AR224" s="4"/>
      <c r="AS224" s="4"/>
      <c r="AT224" s="4"/>
      <c r="AU224" s="4"/>
      <c r="AV224" s="4">
        <f t="shared" si="45"/>
        <v>0</v>
      </c>
      <c r="AW224" s="4">
        <f t="shared" si="46"/>
        <v>0</v>
      </c>
      <c r="AX224" s="4">
        <f t="shared" si="47"/>
        <v>0</v>
      </c>
      <c r="AY224" s="4"/>
      <c r="AZ224" s="4"/>
      <c r="BA224" s="4">
        <f t="shared" si="48"/>
        <v>4</v>
      </c>
      <c r="BB224" s="4">
        <f t="shared" si="49"/>
        <v>0</v>
      </c>
      <c r="BC224" s="4">
        <f t="shared" si="50"/>
        <v>0</v>
      </c>
      <c r="BD224" s="4">
        <f t="shared" si="51"/>
        <v>1</v>
      </c>
      <c r="BE224" s="4">
        <f t="shared" si="52"/>
        <v>0</v>
      </c>
      <c r="BF224" s="4">
        <f t="shared" si="53"/>
        <v>1</v>
      </c>
      <c r="BG224" s="4">
        <f t="shared" si="54"/>
        <v>3</v>
      </c>
      <c r="BH224" s="4">
        <f t="shared" si="55"/>
        <v>7</v>
      </c>
      <c r="BI224" s="1" t="s">
        <v>99</v>
      </c>
    </row>
    <row r="225" spans="1:62" x14ac:dyDescent="0.25">
      <c r="A225" s="4">
        <v>943</v>
      </c>
      <c r="B225" s="4" t="s">
        <v>291</v>
      </c>
      <c r="C225" s="4" t="s">
        <v>349</v>
      </c>
      <c r="D225" s="4" t="s">
        <v>363</v>
      </c>
      <c r="E225" s="4">
        <v>4</v>
      </c>
      <c r="F225" s="4">
        <v>22</v>
      </c>
      <c r="G225" s="4">
        <v>17</v>
      </c>
      <c r="H225" s="4" t="s">
        <v>275</v>
      </c>
      <c r="I225" s="4">
        <v>187200</v>
      </c>
      <c r="J225" s="4">
        <v>500</v>
      </c>
      <c r="K225" s="4"/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1</v>
      </c>
      <c r="AB225" s="4">
        <v>0</v>
      </c>
      <c r="AC225" s="4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 s="4"/>
      <c r="AL225" s="5">
        <v>200000</v>
      </c>
      <c r="AM225" s="5">
        <v>305000</v>
      </c>
      <c r="AN225" s="4"/>
      <c r="AO225" s="4">
        <f t="shared" si="42"/>
        <v>0</v>
      </c>
      <c r="AP225" s="4">
        <f t="shared" si="43"/>
        <v>0</v>
      </c>
      <c r="AQ225" s="4">
        <f t="shared" si="44"/>
        <v>0</v>
      </c>
      <c r="AR225" s="4"/>
      <c r="AS225" s="4"/>
      <c r="AT225" s="4"/>
      <c r="AU225" s="4"/>
      <c r="AV225" s="4">
        <f t="shared" si="45"/>
        <v>0</v>
      </c>
      <c r="AW225" s="4">
        <f t="shared" si="46"/>
        <v>0</v>
      </c>
      <c r="AX225" s="4">
        <f t="shared" si="47"/>
        <v>1</v>
      </c>
      <c r="AY225" s="4"/>
      <c r="AZ225" s="4"/>
      <c r="BA225" s="4">
        <f t="shared" si="48"/>
        <v>3</v>
      </c>
      <c r="BB225" s="4">
        <f t="shared" si="49"/>
        <v>0</v>
      </c>
      <c r="BC225" s="4">
        <f t="shared" si="50"/>
        <v>1</v>
      </c>
      <c r="BD225" s="4">
        <f t="shared" si="51"/>
        <v>1</v>
      </c>
      <c r="BE225" s="4">
        <f t="shared" si="52"/>
        <v>1</v>
      </c>
      <c r="BF225" s="4">
        <f t="shared" si="53"/>
        <v>1</v>
      </c>
      <c r="BG225" s="4">
        <f t="shared" si="54"/>
        <v>5</v>
      </c>
      <c r="BH225" s="4">
        <f t="shared" si="55"/>
        <v>8</v>
      </c>
      <c r="BI225" s="1" t="s">
        <v>99</v>
      </c>
    </row>
    <row r="226" spans="1:62" x14ac:dyDescent="0.25">
      <c r="A226" s="4">
        <v>945</v>
      </c>
      <c r="B226" s="4" t="s">
        <v>291</v>
      </c>
      <c r="C226" s="4" t="s">
        <v>349</v>
      </c>
      <c r="D226" s="4" t="s">
        <v>364</v>
      </c>
      <c r="E226" s="4">
        <v>4</v>
      </c>
      <c r="F226" s="4">
        <v>24</v>
      </c>
      <c r="G226" s="4">
        <v>19</v>
      </c>
      <c r="H226" s="4" t="s">
        <v>275</v>
      </c>
      <c r="I226" s="4">
        <v>187200</v>
      </c>
      <c r="J226" s="4">
        <v>500</v>
      </c>
      <c r="K226" s="4"/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1</v>
      </c>
      <c r="AB226" s="4">
        <v>0</v>
      </c>
      <c r="AC226" s="4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 s="4"/>
      <c r="AL226" s="5">
        <v>394000</v>
      </c>
      <c r="AM226" s="5">
        <v>381000</v>
      </c>
      <c r="AN226" s="4"/>
      <c r="AO226" s="4">
        <f t="shared" si="42"/>
        <v>0</v>
      </c>
      <c r="AP226" s="4">
        <f t="shared" si="43"/>
        <v>0</v>
      </c>
      <c r="AQ226" s="4">
        <f t="shared" si="44"/>
        <v>0</v>
      </c>
      <c r="AR226" s="4"/>
      <c r="AS226" s="4"/>
      <c r="AT226" s="4"/>
      <c r="AU226" s="4"/>
      <c r="AV226" s="4">
        <f t="shared" si="45"/>
        <v>0</v>
      </c>
      <c r="AW226" s="4">
        <f t="shared" si="46"/>
        <v>0</v>
      </c>
      <c r="AX226" s="4">
        <f t="shared" si="47"/>
        <v>1</v>
      </c>
      <c r="AY226" s="4"/>
      <c r="AZ226" s="4"/>
      <c r="BA226" s="4">
        <f t="shared" si="48"/>
        <v>3</v>
      </c>
      <c r="BB226" s="4">
        <f t="shared" si="49"/>
        <v>0</v>
      </c>
      <c r="BC226" s="4">
        <f t="shared" si="50"/>
        <v>0</v>
      </c>
      <c r="BD226" s="4">
        <f t="shared" si="51"/>
        <v>1</v>
      </c>
      <c r="BE226" s="4">
        <f t="shared" si="52"/>
        <v>1</v>
      </c>
      <c r="BF226" s="4">
        <f t="shared" si="53"/>
        <v>1</v>
      </c>
      <c r="BG226" s="4">
        <f t="shared" si="54"/>
        <v>4</v>
      </c>
      <c r="BH226" s="4">
        <f t="shared" si="55"/>
        <v>7</v>
      </c>
      <c r="BI226" s="1" t="s">
        <v>99</v>
      </c>
    </row>
    <row r="227" spans="1:62" x14ac:dyDescent="0.25">
      <c r="A227" s="4">
        <v>947</v>
      </c>
      <c r="B227" s="4" t="s">
        <v>291</v>
      </c>
      <c r="C227" s="4" t="s">
        <v>349</v>
      </c>
      <c r="D227" s="4" t="s">
        <v>365</v>
      </c>
      <c r="E227" s="4">
        <v>4</v>
      </c>
      <c r="F227" s="4">
        <v>22</v>
      </c>
      <c r="G227" s="4">
        <v>17</v>
      </c>
      <c r="H227" s="4" t="s">
        <v>275</v>
      </c>
      <c r="I227" s="4">
        <v>187200</v>
      </c>
      <c r="J227" s="4">
        <v>500</v>
      </c>
      <c r="K227" s="4"/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1</v>
      </c>
      <c r="AB227" s="4">
        <v>0</v>
      </c>
      <c r="AC227" s="4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 s="4"/>
      <c r="AL227" s="5">
        <v>45300</v>
      </c>
      <c r="AM227" s="5">
        <v>41400</v>
      </c>
      <c r="AN227" s="4"/>
      <c r="AO227" s="4">
        <f t="shared" si="42"/>
        <v>0</v>
      </c>
      <c r="AP227" s="4">
        <f t="shared" si="43"/>
        <v>0</v>
      </c>
      <c r="AQ227" s="4">
        <f t="shared" si="44"/>
        <v>0</v>
      </c>
      <c r="AR227" s="4"/>
      <c r="AS227" s="4"/>
      <c r="AT227" s="4"/>
      <c r="AU227" s="4"/>
      <c r="AV227" s="4">
        <f t="shared" si="45"/>
        <v>0</v>
      </c>
      <c r="AW227" s="4">
        <f t="shared" si="46"/>
        <v>0</v>
      </c>
      <c r="AX227" s="4">
        <f t="shared" si="47"/>
        <v>1</v>
      </c>
      <c r="AY227" s="4"/>
      <c r="AZ227" s="4"/>
      <c r="BA227" s="4">
        <f t="shared" si="48"/>
        <v>3</v>
      </c>
      <c r="BB227" s="4">
        <f t="shared" si="49"/>
        <v>0</v>
      </c>
      <c r="BC227" s="4">
        <f t="shared" si="50"/>
        <v>0</v>
      </c>
      <c r="BD227" s="4">
        <f t="shared" si="51"/>
        <v>1</v>
      </c>
      <c r="BE227" s="4">
        <f t="shared" si="52"/>
        <v>1</v>
      </c>
      <c r="BF227" s="4">
        <f t="shared" si="53"/>
        <v>1</v>
      </c>
      <c r="BG227" s="4">
        <f t="shared" si="54"/>
        <v>4</v>
      </c>
      <c r="BH227" s="4">
        <f t="shared" si="55"/>
        <v>7</v>
      </c>
      <c r="BI227" s="1" t="s">
        <v>99</v>
      </c>
    </row>
    <row r="228" spans="1:62" x14ac:dyDescent="0.25">
      <c r="A228" s="4">
        <v>948</v>
      </c>
      <c r="B228" s="4" t="s">
        <v>291</v>
      </c>
      <c r="C228" s="4" t="s">
        <v>349</v>
      </c>
      <c r="D228" s="4" t="s">
        <v>366</v>
      </c>
      <c r="E228" s="4">
        <v>4</v>
      </c>
      <c r="F228" s="4">
        <v>22</v>
      </c>
      <c r="G228" s="4">
        <v>16</v>
      </c>
      <c r="H228" s="4" t="s">
        <v>275</v>
      </c>
      <c r="I228" s="4">
        <v>187200</v>
      </c>
      <c r="J228" s="4">
        <v>500</v>
      </c>
      <c r="K228" s="4"/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1</v>
      </c>
      <c r="AB228" s="4">
        <v>0</v>
      </c>
      <c r="AC228" s="4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 s="4"/>
      <c r="AL228" s="5">
        <v>28500</v>
      </c>
      <c r="AM228" s="5">
        <v>26000</v>
      </c>
      <c r="AN228" s="4"/>
      <c r="AO228" s="4">
        <f t="shared" si="42"/>
        <v>0</v>
      </c>
      <c r="AP228" s="4">
        <f t="shared" si="43"/>
        <v>0</v>
      </c>
      <c r="AQ228" s="4">
        <f t="shared" si="44"/>
        <v>0</v>
      </c>
      <c r="AR228" s="4"/>
      <c r="AS228" s="4"/>
      <c r="AT228" s="4"/>
      <c r="AU228" s="4"/>
      <c r="AV228" s="4">
        <f t="shared" si="45"/>
        <v>0</v>
      </c>
      <c r="AW228" s="4">
        <f t="shared" si="46"/>
        <v>0</v>
      </c>
      <c r="AX228" s="4">
        <f t="shared" si="47"/>
        <v>1</v>
      </c>
      <c r="AY228" s="4"/>
      <c r="AZ228" s="4"/>
      <c r="BA228" s="4">
        <f t="shared" si="48"/>
        <v>3</v>
      </c>
      <c r="BB228" s="4">
        <f t="shared" si="49"/>
        <v>0</v>
      </c>
      <c r="BC228" s="4">
        <f t="shared" si="50"/>
        <v>0</v>
      </c>
      <c r="BD228" s="4">
        <f t="shared" si="51"/>
        <v>1</v>
      </c>
      <c r="BE228" s="4">
        <f t="shared" si="52"/>
        <v>1</v>
      </c>
      <c r="BF228" s="4">
        <f t="shared" si="53"/>
        <v>1</v>
      </c>
      <c r="BG228" s="4">
        <f t="shared" si="54"/>
        <v>4</v>
      </c>
      <c r="BH228" s="4">
        <f t="shared" si="55"/>
        <v>7</v>
      </c>
      <c r="BI228" s="1" t="s">
        <v>99</v>
      </c>
    </row>
    <row r="229" spans="1:62" x14ac:dyDescent="0.25">
      <c r="A229" s="4">
        <v>949</v>
      </c>
      <c r="B229" s="4" t="s">
        <v>291</v>
      </c>
      <c r="C229" s="4" t="s">
        <v>349</v>
      </c>
      <c r="D229" s="4" t="s">
        <v>367</v>
      </c>
      <c r="E229" s="4">
        <v>4</v>
      </c>
      <c r="F229" s="4">
        <v>22</v>
      </c>
      <c r="G229" s="4">
        <v>17</v>
      </c>
      <c r="H229" s="4" t="s">
        <v>275</v>
      </c>
      <c r="I229" s="4">
        <v>187200</v>
      </c>
      <c r="J229" s="4">
        <v>500</v>
      </c>
      <c r="K229" s="4"/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1</v>
      </c>
      <c r="AB229" s="4">
        <v>0</v>
      </c>
      <c r="AC229" s="4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 s="4"/>
      <c r="AL229" s="5">
        <v>451000</v>
      </c>
      <c r="AM229" s="5">
        <v>411000</v>
      </c>
      <c r="AN229" s="4"/>
      <c r="AO229" s="4">
        <f t="shared" si="42"/>
        <v>0</v>
      </c>
      <c r="AP229" s="4">
        <f t="shared" si="43"/>
        <v>0</v>
      </c>
      <c r="AQ229" s="4">
        <f t="shared" si="44"/>
        <v>0</v>
      </c>
      <c r="AR229" s="4"/>
      <c r="AS229" s="4"/>
      <c r="AT229" s="4"/>
      <c r="AU229" s="4"/>
      <c r="AV229" s="4">
        <f t="shared" si="45"/>
        <v>0</v>
      </c>
      <c r="AW229" s="4">
        <f t="shared" si="46"/>
        <v>0</v>
      </c>
      <c r="AX229" s="4">
        <f t="shared" si="47"/>
        <v>1</v>
      </c>
      <c r="AY229" s="4"/>
      <c r="AZ229" s="4"/>
      <c r="BA229" s="4">
        <f t="shared" si="48"/>
        <v>3</v>
      </c>
      <c r="BB229" s="4">
        <f t="shared" si="49"/>
        <v>0</v>
      </c>
      <c r="BC229" s="4">
        <f t="shared" si="50"/>
        <v>0</v>
      </c>
      <c r="BD229" s="4">
        <f t="shared" si="51"/>
        <v>1</v>
      </c>
      <c r="BE229" s="4">
        <f t="shared" si="52"/>
        <v>1</v>
      </c>
      <c r="BF229" s="4">
        <f t="shared" si="53"/>
        <v>1</v>
      </c>
      <c r="BG229" s="4">
        <f t="shared" si="54"/>
        <v>4</v>
      </c>
      <c r="BH229" s="4">
        <f t="shared" si="55"/>
        <v>7</v>
      </c>
      <c r="BI229" s="1" t="s">
        <v>99</v>
      </c>
    </row>
    <row r="230" spans="1:62" x14ac:dyDescent="0.25">
      <c r="A230" s="4">
        <v>950</v>
      </c>
      <c r="B230" s="4" t="s">
        <v>291</v>
      </c>
      <c r="C230" s="4" t="s">
        <v>349</v>
      </c>
      <c r="D230" s="4" t="s">
        <v>368</v>
      </c>
      <c r="E230" s="4">
        <v>4</v>
      </c>
      <c r="F230" s="4">
        <v>22</v>
      </c>
      <c r="G230" s="4">
        <v>17</v>
      </c>
      <c r="H230" s="4" t="s">
        <v>275</v>
      </c>
      <c r="I230" s="4">
        <v>187200</v>
      </c>
      <c r="J230" s="4">
        <v>500</v>
      </c>
      <c r="K230" s="4"/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1</v>
      </c>
      <c r="AB230" s="4">
        <v>0</v>
      </c>
      <c r="AC230" s="4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 s="4"/>
      <c r="AL230" s="5">
        <v>68300</v>
      </c>
      <c r="AM230" s="5">
        <v>6280</v>
      </c>
      <c r="AN230" s="4"/>
      <c r="AO230" s="4">
        <f t="shared" si="42"/>
        <v>0</v>
      </c>
      <c r="AP230" s="4">
        <f t="shared" si="43"/>
        <v>0</v>
      </c>
      <c r="AQ230" s="4">
        <f t="shared" si="44"/>
        <v>0</v>
      </c>
      <c r="AR230" s="4"/>
      <c r="AS230" s="4"/>
      <c r="AT230" s="4"/>
      <c r="AU230" s="4"/>
      <c r="AV230" s="4">
        <f t="shared" si="45"/>
        <v>0</v>
      </c>
      <c r="AW230" s="4">
        <f t="shared" si="46"/>
        <v>0</v>
      </c>
      <c r="AX230" s="4">
        <f t="shared" si="47"/>
        <v>1</v>
      </c>
      <c r="AY230" s="4"/>
      <c r="AZ230" s="4"/>
      <c r="BA230" s="4">
        <f t="shared" si="48"/>
        <v>3</v>
      </c>
      <c r="BB230" s="4">
        <f t="shared" si="49"/>
        <v>0</v>
      </c>
      <c r="BC230" s="4">
        <f t="shared" si="50"/>
        <v>0</v>
      </c>
      <c r="BD230" s="4">
        <f t="shared" si="51"/>
        <v>1</v>
      </c>
      <c r="BE230" s="4">
        <f t="shared" si="52"/>
        <v>1</v>
      </c>
      <c r="BF230" s="4">
        <f t="shared" si="53"/>
        <v>1</v>
      </c>
      <c r="BG230" s="4">
        <f t="shared" si="54"/>
        <v>4</v>
      </c>
      <c r="BH230" s="4">
        <f t="shared" si="55"/>
        <v>7</v>
      </c>
      <c r="BI230" s="1" t="s">
        <v>99</v>
      </c>
    </row>
    <row r="231" spans="1:62" x14ac:dyDescent="0.25">
      <c r="A231" s="4">
        <v>951</v>
      </c>
      <c r="B231" s="4" t="s">
        <v>291</v>
      </c>
      <c r="C231" s="4" t="s">
        <v>349</v>
      </c>
      <c r="D231" s="4" t="s">
        <v>369</v>
      </c>
      <c r="E231" s="4">
        <v>4</v>
      </c>
      <c r="F231" s="4">
        <v>24</v>
      </c>
      <c r="G231" s="4">
        <v>19</v>
      </c>
      <c r="H231" s="4" t="s">
        <v>275</v>
      </c>
      <c r="I231" s="4">
        <v>187200</v>
      </c>
      <c r="J231" s="4">
        <v>500</v>
      </c>
      <c r="K231" s="4"/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1</v>
      </c>
      <c r="AB231" s="4">
        <v>0</v>
      </c>
      <c r="AC231" s="4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 s="4"/>
      <c r="AL231" s="5">
        <v>66200</v>
      </c>
      <c r="AM231" s="5">
        <v>1680</v>
      </c>
      <c r="AN231" s="4"/>
      <c r="AO231" s="4">
        <f t="shared" si="42"/>
        <v>0</v>
      </c>
      <c r="AP231" s="4">
        <f t="shared" si="43"/>
        <v>0</v>
      </c>
      <c r="AQ231" s="4">
        <f t="shared" si="44"/>
        <v>0</v>
      </c>
      <c r="AR231" s="4"/>
      <c r="AS231" s="4"/>
      <c r="AT231" s="4"/>
      <c r="AU231" s="4"/>
      <c r="AV231" s="4">
        <f t="shared" si="45"/>
        <v>0</v>
      </c>
      <c r="AW231" s="4">
        <f t="shared" si="46"/>
        <v>0</v>
      </c>
      <c r="AX231" s="4">
        <f t="shared" si="47"/>
        <v>1</v>
      </c>
      <c r="AY231" s="4"/>
      <c r="AZ231" s="4"/>
      <c r="BA231" s="4">
        <f t="shared" si="48"/>
        <v>3</v>
      </c>
      <c r="BB231" s="4">
        <f t="shared" si="49"/>
        <v>0</v>
      </c>
      <c r="BC231" s="4">
        <f t="shared" si="50"/>
        <v>0</v>
      </c>
      <c r="BD231" s="4">
        <f t="shared" si="51"/>
        <v>1</v>
      </c>
      <c r="BE231" s="4">
        <f t="shared" si="52"/>
        <v>1</v>
      </c>
      <c r="BF231" s="4">
        <f t="shared" si="53"/>
        <v>1</v>
      </c>
      <c r="BG231" s="4">
        <f t="shared" si="54"/>
        <v>4</v>
      </c>
      <c r="BH231" s="4">
        <f t="shared" si="55"/>
        <v>7</v>
      </c>
      <c r="BI231" s="1" t="s">
        <v>99</v>
      </c>
    </row>
    <row r="232" spans="1:62" x14ac:dyDescent="0.25">
      <c r="A232" s="4">
        <v>952</v>
      </c>
      <c r="B232" s="4" t="s">
        <v>291</v>
      </c>
      <c r="C232" s="4" t="s">
        <v>349</v>
      </c>
      <c r="D232" s="4" t="s">
        <v>370</v>
      </c>
      <c r="E232" s="4">
        <v>4</v>
      </c>
      <c r="F232" s="4">
        <v>20</v>
      </c>
      <c r="G232" s="4">
        <v>17</v>
      </c>
      <c r="H232" s="4" t="s">
        <v>275</v>
      </c>
      <c r="I232" s="4">
        <v>187200</v>
      </c>
      <c r="J232" s="4">
        <v>500</v>
      </c>
      <c r="K232" s="4"/>
      <c r="L232" s="4">
        <v>1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1</v>
      </c>
      <c r="AB232" s="4">
        <v>0</v>
      </c>
      <c r="AC232" s="4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 s="4"/>
      <c r="AL232" s="5">
        <v>48900</v>
      </c>
      <c r="AM232" s="5">
        <v>51700</v>
      </c>
      <c r="AN232" s="4"/>
      <c r="AO232" s="4">
        <f t="shared" si="42"/>
        <v>1</v>
      </c>
      <c r="AP232" s="4">
        <f t="shared" si="43"/>
        <v>0</v>
      </c>
      <c r="AQ232" s="4">
        <f t="shared" si="44"/>
        <v>0</v>
      </c>
      <c r="AR232" s="4"/>
      <c r="AS232" s="4"/>
      <c r="AT232" s="4"/>
      <c r="AU232" s="4"/>
      <c r="AV232" s="4">
        <f t="shared" si="45"/>
        <v>0</v>
      </c>
      <c r="AW232" s="4">
        <f t="shared" si="46"/>
        <v>0</v>
      </c>
      <c r="AX232" s="4">
        <f t="shared" si="47"/>
        <v>1</v>
      </c>
      <c r="AY232" s="4"/>
      <c r="AZ232" s="4"/>
      <c r="BA232" s="4">
        <f t="shared" si="48"/>
        <v>7</v>
      </c>
      <c r="BB232" s="4">
        <f t="shared" si="49"/>
        <v>0</v>
      </c>
      <c r="BC232" s="4">
        <f t="shared" si="50"/>
        <v>0</v>
      </c>
      <c r="BD232" s="4">
        <f t="shared" si="51"/>
        <v>1</v>
      </c>
      <c r="BE232" s="4">
        <f t="shared" si="52"/>
        <v>1</v>
      </c>
      <c r="BF232" s="4">
        <f t="shared" si="53"/>
        <v>1</v>
      </c>
      <c r="BG232" s="4">
        <f t="shared" si="54"/>
        <v>4</v>
      </c>
      <c r="BH232" s="4">
        <f t="shared" si="55"/>
        <v>11</v>
      </c>
      <c r="BI232" s="1" t="s">
        <v>99</v>
      </c>
    </row>
    <row r="233" spans="1:62" x14ac:dyDescent="0.25">
      <c r="A233" s="4">
        <v>953</v>
      </c>
      <c r="B233" s="4" t="s">
        <v>291</v>
      </c>
      <c r="C233" s="4" t="s">
        <v>349</v>
      </c>
      <c r="D233" s="4" t="s">
        <v>371</v>
      </c>
      <c r="E233" s="4">
        <v>4</v>
      </c>
      <c r="F233" s="4">
        <v>20</v>
      </c>
      <c r="G233" s="4">
        <v>14</v>
      </c>
      <c r="H233" s="4" t="s">
        <v>275</v>
      </c>
      <c r="I233" s="4">
        <v>187200</v>
      </c>
      <c r="J233" s="4">
        <v>500</v>
      </c>
      <c r="K233" s="4"/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1</v>
      </c>
      <c r="AB233" s="4">
        <v>0</v>
      </c>
      <c r="AC233" s="4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 s="4"/>
      <c r="AL233" s="5">
        <v>11200</v>
      </c>
      <c r="AM233" s="5">
        <v>9160</v>
      </c>
      <c r="AN233" s="4"/>
      <c r="AO233" s="4">
        <f t="shared" si="42"/>
        <v>0</v>
      </c>
      <c r="AP233" s="4">
        <f t="shared" si="43"/>
        <v>0</v>
      </c>
      <c r="AQ233" s="4">
        <f t="shared" si="44"/>
        <v>0</v>
      </c>
      <c r="AR233" s="4"/>
      <c r="AS233" s="4"/>
      <c r="AT233" s="4"/>
      <c r="AU233" s="4"/>
      <c r="AV233" s="4">
        <f t="shared" si="45"/>
        <v>0</v>
      </c>
      <c r="AW233" s="4">
        <f t="shared" si="46"/>
        <v>0</v>
      </c>
      <c r="AX233" s="4">
        <f t="shared" si="47"/>
        <v>1</v>
      </c>
      <c r="AY233" s="4"/>
      <c r="AZ233" s="4"/>
      <c r="BA233" s="4">
        <f t="shared" si="48"/>
        <v>3</v>
      </c>
      <c r="BB233" s="4">
        <f t="shared" si="49"/>
        <v>0</v>
      </c>
      <c r="BC233" s="4">
        <f t="shared" si="50"/>
        <v>0</v>
      </c>
      <c r="BD233" s="4">
        <f t="shared" si="51"/>
        <v>1</v>
      </c>
      <c r="BE233" s="4">
        <f t="shared" si="52"/>
        <v>1</v>
      </c>
      <c r="BF233" s="4">
        <f t="shared" si="53"/>
        <v>1</v>
      </c>
      <c r="BG233" s="4">
        <f t="shared" si="54"/>
        <v>4</v>
      </c>
      <c r="BH233" s="4">
        <f t="shared" si="55"/>
        <v>7</v>
      </c>
      <c r="BI233" s="1" t="s">
        <v>99</v>
      </c>
    </row>
    <row r="234" spans="1:62" x14ac:dyDescent="0.25">
      <c r="A234" s="4">
        <v>954</v>
      </c>
      <c r="B234" s="4" t="s">
        <v>291</v>
      </c>
      <c r="C234" s="4" t="s">
        <v>349</v>
      </c>
      <c r="D234" s="4" t="s">
        <v>372</v>
      </c>
      <c r="E234" s="4">
        <v>4</v>
      </c>
      <c r="F234" s="4">
        <v>20</v>
      </c>
      <c r="G234" s="4">
        <v>15</v>
      </c>
      <c r="H234" s="4" t="s">
        <v>275</v>
      </c>
      <c r="I234" s="4">
        <v>187200</v>
      </c>
      <c r="J234" s="4">
        <v>500</v>
      </c>
      <c r="K234" s="4"/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1</v>
      </c>
      <c r="AB234" s="4">
        <v>0</v>
      </c>
      <c r="AC234" s="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 s="4"/>
      <c r="AL234" s="5">
        <v>12700</v>
      </c>
      <c r="AM234" s="5">
        <v>13000</v>
      </c>
      <c r="AN234" s="4"/>
      <c r="AO234" s="4">
        <f t="shared" si="42"/>
        <v>0</v>
      </c>
      <c r="AP234" s="4">
        <f t="shared" si="43"/>
        <v>0</v>
      </c>
      <c r="AQ234" s="4">
        <f t="shared" si="44"/>
        <v>0</v>
      </c>
      <c r="AR234" s="4"/>
      <c r="AS234" s="4"/>
      <c r="AT234" s="4"/>
      <c r="AU234" s="4"/>
      <c r="AV234" s="4">
        <f t="shared" si="45"/>
        <v>0</v>
      </c>
      <c r="AW234" s="4">
        <f t="shared" si="46"/>
        <v>0</v>
      </c>
      <c r="AX234" s="4">
        <f t="shared" si="47"/>
        <v>1</v>
      </c>
      <c r="AY234" s="4"/>
      <c r="AZ234" s="4"/>
      <c r="BA234" s="4">
        <f t="shared" si="48"/>
        <v>3</v>
      </c>
      <c r="BB234" s="4">
        <f t="shared" si="49"/>
        <v>0</v>
      </c>
      <c r="BC234" s="4">
        <f t="shared" si="50"/>
        <v>0</v>
      </c>
      <c r="BD234" s="4">
        <f t="shared" si="51"/>
        <v>1</v>
      </c>
      <c r="BE234" s="4">
        <f t="shared" si="52"/>
        <v>1</v>
      </c>
      <c r="BF234" s="4">
        <f t="shared" si="53"/>
        <v>1</v>
      </c>
      <c r="BG234" s="4">
        <f t="shared" si="54"/>
        <v>4</v>
      </c>
      <c r="BH234" s="4">
        <f t="shared" si="55"/>
        <v>7</v>
      </c>
      <c r="BI234" s="1" t="s">
        <v>99</v>
      </c>
    </row>
    <row r="235" spans="1:62" x14ac:dyDescent="0.25">
      <c r="A235" s="4">
        <v>955</v>
      </c>
      <c r="B235" s="4" t="s">
        <v>291</v>
      </c>
      <c r="C235" s="4" t="s">
        <v>349</v>
      </c>
      <c r="D235" s="4" t="s">
        <v>373</v>
      </c>
      <c r="E235" s="4">
        <v>4</v>
      </c>
      <c r="F235" s="4">
        <v>20</v>
      </c>
      <c r="G235" s="4">
        <v>15</v>
      </c>
      <c r="H235" s="4" t="s">
        <v>275</v>
      </c>
      <c r="I235" s="4">
        <v>187200</v>
      </c>
      <c r="J235" s="4">
        <v>500</v>
      </c>
      <c r="K235" s="4"/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1</v>
      </c>
      <c r="AB235" s="4">
        <v>0</v>
      </c>
      <c r="AC235" s="4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 s="4"/>
      <c r="AL235" s="5">
        <v>648000</v>
      </c>
      <c r="AM235" s="5">
        <v>551000</v>
      </c>
      <c r="AN235" s="4"/>
      <c r="AO235" s="4">
        <f t="shared" si="42"/>
        <v>0</v>
      </c>
      <c r="AP235" s="4">
        <f t="shared" si="43"/>
        <v>0</v>
      </c>
      <c r="AQ235" s="4">
        <f t="shared" si="44"/>
        <v>0</v>
      </c>
      <c r="AR235" s="4"/>
      <c r="AS235" s="4"/>
      <c r="AT235" s="4"/>
      <c r="AU235" s="4"/>
      <c r="AV235" s="4">
        <f t="shared" si="45"/>
        <v>0</v>
      </c>
      <c r="AW235" s="4">
        <f t="shared" si="46"/>
        <v>0</v>
      </c>
      <c r="AX235" s="4">
        <f t="shared" si="47"/>
        <v>1</v>
      </c>
      <c r="AY235" s="4"/>
      <c r="AZ235" s="4"/>
      <c r="BA235" s="4">
        <f t="shared" si="48"/>
        <v>3</v>
      </c>
      <c r="BB235" s="4">
        <f t="shared" si="49"/>
        <v>0</v>
      </c>
      <c r="BC235" s="4">
        <f t="shared" si="50"/>
        <v>0</v>
      </c>
      <c r="BD235" s="4">
        <f t="shared" si="51"/>
        <v>1</v>
      </c>
      <c r="BE235" s="4">
        <f t="shared" si="52"/>
        <v>1</v>
      </c>
      <c r="BF235" s="4">
        <f t="shared" si="53"/>
        <v>1</v>
      </c>
      <c r="BG235" s="4">
        <f t="shared" si="54"/>
        <v>4</v>
      </c>
      <c r="BH235" s="4">
        <f t="shared" si="55"/>
        <v>7</v>
      </c>
      <c r="BI235" s="1" t="s">
        <v>99</v>
      </c>
    </row>
    <row r="236" spans="1:62" x14ac:dyDescent="0.25">
      <c r="A236" s="4">
        <v>956</v>
      </c>
      <c r="B236" s="4" t="s">
        <v>291</v>
      </c>
      <c r="C236" s="4" t="s">
        <v>349</v>
      </c>
      <c r="D236" s="4" t="s">
        <v>374</v>
      </c>
      <c r="E236" s="4">
        <v>4</v>
      </c>
      <c r="F236" s="4">
        <v>20</v>
      </c>
      <c r="G236" s="4">
        <v>16</v>
      </c>
      <c r="H236" s="4" t="s">
        <v>275</v>
      </c>
      <c r="I236" s="4">
        <v>187200</v>
      </c>
      <c r="J236" s="4">
        <v>500</v>
      </c>
      <c r="K236" s="4"/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1</v>
      </c>
      <c r="AB236" s="4">
        <v>0</v>
      </c>
      <c r="AC236" s="4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 s="4"/>
      <c r="AL236" s="5">
        <v>677000</v>
      </c>
      <c r="AM236" s="5">
        <v>724000</v>
      </c>
      <c r="AN236" s="4"/>
      <c r="AO236" s="4">
        <f t="shared" si="42"/>
        <v>0</v>
      </c>
      <c r="AP236" s="4">
        <f t="shared" si="43"/>
        <v>0</v>
      </c>
      <c r="AQ236" s="4">
        <f t="shared" si="44"/>
        <v>0</v>
      </c>
      <c r="AR236" s="4"/>
      <c r="AS236" s="4"/>
      <c r="AT236" s="4"/>
      <c r="AU236" s="4"/>
      <c r="AV236" s="4">
        <f t="shared" si="45"/>
        <v>0</v>
      </c>
      <c r="AW236" s="4">
        <f t="shared" si="46"/>
        <v>0</v>
      </c>
      <c r="AX236" s="4">
        <f t="shared" si="47"/>
        <v>1</v>
      </c>
      <c r="AY236" s="4"/>
      <c r="AZ236" s="4"/>
      <c r="BA236" s="4">
        <f t="shared" si="48"/>
        <v>3</v>
      </c>
      <c r="BB236" s="4">
        <f t="shared" si="49"/>
        <v>0</v>
      </c>
      <c r="BC236" s="4">
        <f t="shared" si="50"/>
        <v>0</v>
      </c>
      <c r="BD236" s="4">
        <f t="shared" si="51"/>
        <v>1</v>
      </c>
      <c r="BE236" s="4">
        <f t="shared" si="52"/>
        <v>1</v>
      </c>
      <c r="BF236" s="4">
        <f t="shared" si="53"/>
        <v>1</v>
      </c>
      <c r="BG236" s="4">
        <f t="shared" si="54"/>
        <v>4</v>
      </c>
      <c r="BH236" s="4">
        <f t="shared" si="55"/>
        <v>7</v>
      </c>
      <c r="BI236" s="1" t="s">
        <v>99</v>
      </c>
    </row>
    <row r="237" spans="1:62" x14ac:dyDescent="0.25">
      <c r="A237" s="4">
        <v>957</v>
      </c>
      <c r="B237" s="4" t="s">
        <v>291</v>
      </c>
      <c r="C237" s="4" t="s">
        <v>349</v>
      </c>
      <c r="D237" s="4" t="s">
        <v>375</v>
      </c>
      <c r="E237" s="4">
        <v>4</v>
      </c>
      <c r="F237" s="4">
        <v>20</v>
      </c>
      <c r="G237" s="4">
        <v>15</v>
      </c>
      <c r="H237" s="4" t="s">
        <v>275</v>
      </c>
      <c r="I237" s="4">
        <v>187200</v>
      </c>
      <c r="J237" s="4">
        <v>500</v>
      </c>
      <c r="K237" s="4"/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1</v>
      </c>
      <c r="AB237" s="4">
        <v>0</v>
      </c>
      <c r="AC237" s="4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 s="4"/>
      <c r="AL237" s="5">
        <v>672000</v>
      </c>
      <c r="AM237" s="5">
        <v>591000</v>
      </c>
      <c r="AN237" s="4"/>
      <c r="AO237" s="4">
        <f t="shared" si="42"/>
        <v>0</v>
      </c>
      <c r="AP237" s="4">
        <f t="shared" si="43"/>
        <v>0</v>
      </c>
      <c r="AQ237" s="4">
        <f t="shared" si="44"/>
        <v>0</v>
      </c>
      <c r="AR237" s="4"/>
      <c r="AS237" s="4"/>
      <c r="AT237" s="4"/>
      <c r="AU237" s="4"/>
      <c r="AV237" s="4">
        <f t="shared" si="45"/>
        <v>0</v>
      </c>
      <c r="AW237" s="4">
        <f t="shared" si="46"/>
        <v>0</v>
      </c>
      <c r="AX237" s="4">
        <f t="shared" si="47"/>
        <v>1</v>
      </c>
      <c r="AY237" s="4"/>
      <c r="AZ237" s="4"/>
      <c r="BA237" s="4">
        <f t="shared" si="48"/>
        <v>3</v>
      </c>
      <c r="BB237" s="4">
        <f t="shared" si="49"/>
        <v>0</v>
      </c>
      <c r="BC237" s="4">
        <f t="shared" si="50"/>
        <v>0</v>
      </c>
      <c r="BD237" s="4">
        <f t="shared" si="51"/>
        <v>1</v>
      </c>
      <c r="BE237" s="4">
        <f t="shared" si="52"/>
        <v>1</v>
      </c>
      <c r="BF237" s="4">
        <f t="shared" si="53"/>
        <v>1</v>
      </c>
      <c r="BG237" s="4">
        <f t="shared" si="54"/>
        <v>4</v>
      </c>
      <c r="BH237" s="4">
        <f t="shared" si="55"/>
        <v>7</v>
      </c>
      <c r="BI237" s="1" t="s">
        <v>99</v>
      </c>
    </row>
    <row r="238" spans="1:62" x14ac:dyDescent="0.25">
      <c r="A238" s="4">
        <v>958</v>
      </c>
      <c r="B238" s="4" t="s">
        <v>291</v>
      </c>
      <c r="C238" s="4" t="s">
        <v>349</v>
      </c>
      <c r="D238" s="4" t="s">
        <v>376</v>
      </c>
      <c r="E238" s="4">
        <v>4</v>
      </c>
      <c r="F238" s="4">
        <v>20</v>
      </c>
      <c r="G238" s="4">
        <v>15</v>
      </c>
      <c r="H238" s="4" t="s">
        <v>275</v>
      </c>
      <c r="I238" s="4">
        <v>187200</v>
      </c>
      <c r="J238" s="4">
        <v>500</v>
      </c>
      <c r="K238" s="4"/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1</v>
      </c>
      <c r="AB238" s="4">
        <v>0</v>
      </c>
      <c r="AC238" s="4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 s="4"/>
      <c r="AL238" s="5">
        <v>814000</v>
      </c>
      <c r="AM238" s="5">
        <v>577000</v>
      </c>
      <c r="AN238" s="4"/>
      <c r="AO238" s="4">
        <f t="shared" si="42"/>
        <v>0</v>
      </c>
      <c r="AP238" s="4">
        <f t="shared" si="43"/>
        <v>0</v>
      </c>
      <c r="AQ238" s="4">
        <f t="shared" si="44"/>
        <v>0</v>
      </c>
      <c r="AR238" s="4"/>
      <c r="AS238" s="4"/>
      <c r="AT238" s="4"/>
      <c r="AU238" s="4"/>
      <c r="AV238" s="4">
        <f t="shared" si="45"/>
        <v>0</v>
      </c>
      <c r="AW238" s="4">
        <f t="shared" si="46"/>
        <v>0</v>
      </c>
      <c r="AX238" s="4">
        <f t="shared" si="47"/>
        <v>1</v>
      </c>
      <c r="AY238" s="4"/>
      <c r="AZ238" s="4">
        <v>1</v>
      </c>
      <c r="BA238" s="4">
        <f t="shared" si="48"/>
        <v>7</v>
      </c>
      <c r="BB238" s="4">
        <f t="shared" si="49"/>
        <v>0</v>
      </c>
      <c r="BC238" s="4">
        <f t="shared" si="50"/>
        <v>0</v>
      </c>
      <c r="BD238" s="4">
        <f t="shared" si="51"/>
        <v>1</v>
      </c>
      <c r="BE238" s="4">
        <f t="shared" si="52"/>
        <v>1</v>
      </c>
      <c r="BF238" s="4">
        <f t="shared" si="53"/>
        <v>1</v>
      </c>
      <c r="BG238" s="4">
        <f t="shared" si="54"/>
        <v>4</v>
      </c>
      <c r="BH238" s="4">
        <f t="shared" si="55"/>
        <v>11</v>
      </c>
      <c r="BI238" s="1" t="s">
        <v>99</v>
      </c>
    </row>
    <row r="239" spans="1:62" x14ac:dyDescent="0.25">
      <c r="A239" s="4">
        <v>959</v>
      </c>
      <c r="B239" s="4" t="s">
        <v>291</v>
      </c>
      <c r="C239" s="4" t="s">
        <v>349</v>
      </c>
      <c r="D239" s="4" t="s">
        <v>377</v>
      </c>
      <c r="E239" s="4">
        <v>3</v>
      </c>
      <c r="F239" s="4">
        <v>12</v>
      </c>
      <c r="G239" s="4">
        <v>4</v>
      </c>
      <c r="H239" s="4" t="s">
        <v>63</v>
      </c>
      <c r="I239" s="4">
        <v>95040</v>
      </c>
      <c r="J239" s="4">
        <v>0</v>
      </c>
      <c r="K239" s="4"/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 s="4"/>
      <c r="AL239" s="5">
        <v>8910</v>
      </c>
      <c r="AM239" s="5">
        <v>15700</v>
      </c>
      <c r="AN239" s="4"/>
      <c r="AO239" s="4">
        <f t="shared" si="42"/>
        <v>0</v>
      </c>
      <c r="AP239" s="4">
        <f t="shared" si="43"/>
        <v>0</v>
      </c>
      <c r="AQ239" s="4">
        <f t="shared" si="44"/>
        <v>0</v>
      </c>
      <c r="AR239" s="4"/>
      <c r="AS239" s="4"/>
      <c r="AT239" s="4"/>
      <c r="AU239" s="4"/>
      <c r="AV239" s="4">
        <f t="shared" si="45"/>
        <v>0</v>
      </c>
      <c r="AW239" s="4">
        <f t="shared" si="46"/>
        <v>0</v>
      </c>
      <c r="AX239" s="4">
        <f t="shared" si="47"/>
        <v>0</v>
      </c>
      <c r="AY239" s="4"/>
      <c r="AZ239" s="4">
        <v>1</v>
      </c>
      <c r="BA239" s="4">
        <f t="shared" si="48"/>
        <v>4</v>
      </c>
      <c r="BB239" s="4">
        <f t="shared" si="49"/>
        <v>0</v>
      </c>
      <c r="BC239" s="4">
        <f t="shared" si="50"/>
        <v>1</v>
      </c>
      <c r="BD239" s="4">
        <f t="shared" si="51"/>
        <v>1</v>
      </c>
      <c r="BE239" s="4">
        <f t="shared" si="52"/>
        <v>0</v>
      </c>
      <c r="BF239" s="4">
        <f t="shared" si="53"/>
        <v>1</v>
      </c>
      <c r="BG239" s="4">
        <f t="shared" si="54"/>
        <v>4</v>
      </c>
      <c r="BH239" s="4">
        <f t="shared" si="55"/>
        <v>8</v>
      </c>
      <c r="BI239" s="1" t="s">
        <v>143</v>
      </c>
      <c r="BJ239">
        <v>2</v>
      </c>
    </row>
    <row r="240" spans="1:62" x14ac:dyDescent="0.25">
      <c r="A240" s="4">
        <v>962</v>
      </c>
      <c r="B240" s="4" t="s">
        <v>291</v>
      </c>
      <c r="C240" s="4" t="s">
        <v>349</v>
      </c>
      <c r="D240" s="4" t="s">
        <v>378</v>
      </c>
      <c r="E240" s="4">
        <v>3</v>
      </c>
      <c r="F240" s="4">
        <v>9</v>
      </c>
      <c r="G240" s="4">
        <v>4</v>
      </c>
      <c r="H240" s="4" t="s">
        <v>63</v>
      </c>
      <c r="I240" s="4">
        <v>95040</v>
      </c>
      <c r="J240" s="4">
        <v>0</v>
      </c>
      <c r="K240" s="4"/>
      <c r="L240" s="4">
        <v>0</v>
      </c>
      <c r="M240" s="4">
        <v>1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 s="4"/>
      <c r="AL240" s="5">
        <v>20400</v>
      </c>
      <c r="AM240" s="5">
        <v>21400</v>
      </c>
      <c r="AN240" s="4"/>
      <c r="AO240" s="4">
        <f t="shared" si="42"/>
        <v>1</v>
      </c>
      <c r="AP240" s="4">
        <f t="shared" si="43"/>
        <v>0</v>
      </c>
      <c r="AQ240" s="4">
        <f t="shared" si="44"/>
        <v>0</v>
      </c>
      <c r="AR240" s="4"/>
      <c r="AS240" s="4"/>
      <c r="AT240" s="4"/>
      <c r="AU240" s="4"/>
      <c r="AV240" s="4">
        <f t="shared" si="45"/>
        <v>0</v>
      </c>
      <c r="AW240" s="4">
        <f t="shared" si="46"/>
        <v>0</v>
      </c>
      <c r="AX240" s="4">
        <f t="shared" si="47"/>
        <v>0</v>
      </c>
      <c r="AY240" s="4"/>
      <c r="AZ240" s="4">
        <v>1</v>
      </c>
      <c r="BA240" s="4">
        <f t="shared" si="48"/>
        <v>8</v>
      </c>
      <c r="BB240" s="4">
        <f t="shared" si="49"/>
        <v>0</v>
      </c>
      <c r="BC240" s="4">
        <f t="shared" si="50"/>
        <v>0</v>
      </c>
      <c r="BD240" s="4">
        <f t="shared" si="51"/>
        <v>1</v>
      </c>
      <c r="BE240" s="4">
        <f t="shared" si="52"/>
        <v>0</v>
      </c>
      <c r="BF240" s="4">
        <f t="shared" si="53"/>
        <v>1</v>
      </c>
      <c r="BG240" s="4">
        <f t="shared" si="54"/>
        <v>3</v>
      </c>
      <c r="BH240" s="4">
        <f t="shared" si="55"/>
        <v>11</v>
      </c>
      <c r="BI240" s="1" t="s">
        <v>99</v>
      </c>
    </row>
    <row r="241" spans="1:62" x14ac:dyDescent="0.25">
      <c r="A241" s="4">
        <v>964</v>
      </c>
      <c r="B241" s="4" t="s">
        <v>291</v>
      </c>
      <c r="C241" s="4" t="s">
        <v>349</v>
      </c>
      <c r="D241" s="4" t="s">
        <v>379</v>
      </c>
      <c r="E241" s="4">
        <v>3</v>
      </c>
      <c r="F241" s="4">
        <v>7</v>
      </c>
      <c r="G241" s="4">
        <v>4</v>
      </c>
      <c r="H241" s="4" t="s">
        <v>63</v>
      </c>
      <c r="I241" s="4">
        <v>95040</v>
      </c>
      <c r="J241" s="4">
        <v>0</v>
      </c>
      <c r="K241" s="4"/>
      <c r="L241" s="4">
        <v>0</v>
      </c>
      <c r="M241" s="4">
        <v>1</v>
      </c>
      <c r="N241" s="4">
        <v>1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 s="4"/>
      <c r="AL241" s="5">
        <v>26600</v>
      </c>
      <c r="AM241" s="5">
        <v>23500</v>
      </c>
      <c r="AN241" s="4"/>
      <c r="AO241" s="4">
        <f t="shared" si="42"/>
        <v>2</v>
      </c>
      <c r="AP241" s="4">
        <f t="shared" si="43"/>
        <v>0</v>
      </c>
      <c r="AQ241" s="4">
        <f t="shared" si="44"/>
        <v>0</v>
      </c>
      <c r="AR241" s="4"/>
      <c r="AS241" s="4"/>
      <c r="AT241" s="4"/>
      <c r="AU241" s="4"/>
      <c r="AV241" s="4">
        <f t="shared" si="45"/>
        <v>0</v>
      </c>
      <c r="AW241" s="4">
        <f t="shared" si="46"/>
        <v>0</v>
      </c>
      <c r="AX241" s="4">
        <f t="shared" si="47"/>
        <v>0</v>
      </c>
      <c r="AY241" s="4"/>
      <c r="AZ241" s="4">
        <v>1</v>
      </c>
      <c r="BA241" s="4">
        <f t="shared" si="48"/>
        <v>12</v>
      </c>
      <c r="BB241" s="4">
        <f t="shared" si="49"/>
        <v>0</v>
      </c>
      <c r="BC241" s="4">
        <f t="shared" si="50"/>
        <v>0</v>
      </c>
      <c r="BD241" s="4">
        <f t="shared" si="51"/>
        <v>1</v>
      </c>
      <c r="BE241" s="4">
        <f t="shared" si="52"/>
        <v>0</v>
      </c>
      <c r="BF241" s="4">
        <f t="shared" si="53"/>
        <v>1</v>
      </c>
      <c r="BG241" s="4">
        <f t="shared" si="54"/>
        <v>3</v>
      </c>
      <c r="BH241" s="4">
        <f t="shared" si="55"/>
        <v>15</v>
      </c>
      <c r="BI241" s="1" t="s">
        <v>99</v>
      </c>
    </row>
    <row r="242" spans="1:62" x14ac:dyDescent="0.25">
      <c r="A242" s="4">
        <v>985</v>
      </c>
      <c r="B242" s="4" t="s">
        <v>291</v>
      </c>
      <c r="C242" s="4" t="s">
        <v>380</v>
      </c>
      <c r="D242" s="4" t="s">
        <v>381</v>
      </c>
      <c r="E242" s="4">
        <v>5</v>
      </c>
      <c r="F242" s="4">
        <v>10</v>
      </c>
      <c r="G242" s="4">
        <v>10</v>
      </c>
      <c r="H242" s="4" t="s">
        <v>382</v>
      </c>
      <c r="I242" s="4">
        <v>141120</v>
      </c>
      <c r="J242" s="4">
        <v>500</v>
      </c>
      <c r="K242" s="4"/>
      <c r="L242" s="4">
        <v>1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1</v>
      </c>
      <c r="AB242" s="4">
        <v>0</v>
      </c>
      <c r="AC242" s="4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 s="4"/>
      <c r="AL242" s="5">
        <v>2530000</v>
      </c>
      <c r="AM242" s="5">
        <v>2920000</v>
      </c>
      <c r="AN242" s="4"/>
      <c r="AO242" s="4">
        <f t="shared" si="42"/>
        <v>1</v>
      </c>
      <c r="AP242" s="4">
        <f t="shared" si="43"/>
        <v>0</v>
      </c>
      <c r="AQ242" s="4">
        <f t="shared" si="44"/>
        <v>0</v>
      </c>
      <c r="AR242" s="4"/>
      <c r="AS242" s="4"/>
      <c r="AT242" s="4"/>
      <c r="AU242" s="4"/>
      <c r="AV242" s="4">
        <f t="shared" si="45"/>
        <v>0</v>
      </c>
      <c r="AW242" s="4">
        <f t="shared" si="46"/>
        <v>0</v>
      </c>
      <c r="AX242" s="4">
        <f t="shared" si="47"/>
        <v>1</v>
      </c>
      <c r="AY242" s="4"/>
      <c r="AZ242" s="4">
        <v>1</v>
      </c>
      <c r="BA242" s="4">
        <f t="shared" si="48"/>
        <v>11</v>
      </c>
      <c r="BB242" s="4">
        <f t="shared" si="49"/>
        <v>0</v>
      </c>
      <c r="BC242" s="4">
        <f t="shared" si="50"/>
        <v>0</v>
      </c>
      <c r="BD242" s="4">
        <f t="shared" si="51"/>
        <v>1</v>
      </c>
      <c r="BE242" s="4">
        <f t="shared" si="52"/>
        <v>1</v>
      </c>
      <c r="BF242" s="4">
        <f t="shared" si="53"/>
        <v>1</v>
      </c>
      <c r="BG242" s="4">
        <f t="shared" si="54"/>
        <v>4</v>
      </c>
      <c r="BH242" s="4">
        <f t="shared" si="55"/>
        <v>15</v>
      </c>
      <c r="BI242" s="1" t="s">
        <v>64</v>
      </c>
      <c r="BJ242">
        <v>3</v>
      </c>
    </row>
    <row r="243" spans="1:62" x14ac:dyDescent="0.25">
      <c r="A243" s="4">
        <v>993</v>
      </c>
      <c r="B243" s="4" t="s">
        <v>291</v>
      </c>
      <c r="C243" s="4" t="s">
        <v>380</v>
      </c>
      <c r="D243" s="4" t="s">
        <v>383</v>
      </c>
      <c r="E243" s="4">
        <v>0</v>
      </c>
      <c r="F243" s="4">
        <v>0</v>
      </c>
      <c r="G243" s="4">
        <v>0</v>
      </c>
      <c r="H243" s="4"/>
      <c r="I243" s="4">
        <v>0</v>
      </c>
      <c r="J243" s="4">
        <v>0</v>
      </c>
      <c r="K243" s="4"/>
      <c r="L243" s="4">
        <v>0</v>
      </c>
      <c r="M243" s="4">
        <v>1</v>
      </c>
      <c r="N243" s="4">
        <v>1</v>
      </c>
      <c r="O243" s="4">
        <v>0</v>
      </c>
      <c r="P243" s="4">
        <v>1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 s="4"/>
      <c r="AL243" s="5">
        <v>67200</v>
      </c>
      <c r="AM243" s="5">
        <v>66000</v>
      </c>
      <c r="AN243" s="4"/>
      <c r="AO243" s="4">
        <f t="shared" si="42"/>
        <v>3</v>
      </c>
      <c r="AP243" s="4">
        <f t="shared" si="43"/>
        <v>0</v>
      </c>
      <c r="AQ243" s="4">
        <f t="shared" si="44"/>
        <v>0</v>
      </c>
      <c r="AR243" s="4"/>
      <c r="AS243" s="4"/>
      <c r="AT243" s="4"/>
      <c r="AU243" s="4"/>
      <c r="AV243" s="4">
        <f t="shared" si="45"/>
        <v>0</v>
      </c>
      <c r="AW243" s="4">
        <f t="shared" si="46"/>
        <v>0</v>
      </c>
      <c r="AX243" s="4">
        <f t="shared" si="47"/>
        <v>0</v>
      </c>
      <c r="AY243" s="4"/>
      <c r="AZ243" s="4">
        <v>1</v>
      </c>
      <c r="BA243" s="4">
        <f t="shared" si="48"/>
        <v>16</v>
      </c>
      <c r="BB243" s="4">
        <f t="shared" si="49"/>
        <v>0</v>
      </c>
      <c r="BC243" s="4">
        <f t="shared" si="50"/>
        <v>0</v>
      </c>
      <c r="BD243" s="4">
        <f t="shared" si="51"/>
        <v>0</v>
      </c>
      <c r="BE243" s="4">
        <f t="shared" si="52"/>
        <v>0</v>
      </c>
      <c r="BF243" s="4">
        <f t="shared" si="53"/>
        <v>0</v>
      </c>
      <c r="BG243" s="4">
        <f t="shared" si="54"/>
        <v>0</v>
      </c>
      <c r="BH243" s="4">
        <f t="shared" si="55"/>
        <v>16</v>
      </c>
      <c r="BI243" s="1" t="s">
        <v>64</v>
      </c>
      <c r="BJ243">
        <v>3</v>
      </c>
    </row>
    <row r="244" spans="1:62" x14ac:dyDescent="0.25">
      <c r="A244" s="4">
        <v>994</v>
      </c>
      <c r="B244" s="4" t="s">
        <v>291</v>
      </c>
      <c r="C244" s="4" t="s">
        <v>380</v>
      </c>
      <c r="D244" s="4" t="s">
        <v>384</v>
      </c>
      <c r="E244" s="4">
        <v>0</v>
      </c>
      <c r="F244" s="4">
        <v>0</v>
      </c>
      <c r="G244" s="4">
        <v>0</v>
      </c>
      <c r="H244" s="4"/>
      <c r="I244" s="4">
        <v>0</v>
      </c>
      <c r="J244" s="4">
        <v>0</v>
      </c>
      <c r="K244" s="4"/>
      <c r="L244" s="4">
        <v>0</v>
      </c>
      <c r="M244" s="4">
        <v>1</v>
      </c>
      <c r="N244" s="4">
        <v>0</v>
      </c>
      <c r="O244" s="4">
        <v>0</v>
      </c>
      <c r="P244" s="4">
        <v>1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 s="4"/>
      <c r="AL244" s="5">
        <v>596000</v>
      </c>
      <c r="AM244" s="5">
        <v>406000</v>
      </c>
      <c r="AN244" s="4"/>
      <c r="AO244" s="4">
        <f t="shared" si="42"/>
        <v>2</v>
      </c>
      <c r="AP244" s="4">
        <f t="shared" si="43"/>
        <v>0</v>
      </c>
      <c r="AQ244" s="4">
        <f t="shared" si="44"/>
        <v>0</v>
      </c>
      <c r="AR244" s="4"/>
      <c r="AS244" s="4"/>
      <c r="AT244" s="4"/>
      <c r="AU244" s="4"/>
      <c r="AV244" s="4">
        <f t="shared" si="45"/>
        <v>0</v>
      </c>
      <c r="AW244" s="4">
        <f t="shared" si="46"/>
        <v>0</v>
      </c>
      <c r="AX244" s="4">
        <f t="shared" si="47"/>
        <v>0</v>
      </c>
      <c r="AY244" s="4"/>
      <c r="AZ244" s="4">
        <v>1</v>
      </c>
      <c r="BA244" s="4">
        <f t="shared" si="48"/>
        <v>12</v>
      </c>
      <c r="BB244" s="4">
        <f t="shared" si="49"/>
        <v>0</v>
      </c>
      <c r="BC244" s="4">
        <f t="shared" si="50"/>
        <v>0</v>
      </c>
      <c r="BD244" s="4">
        <f t="shared" si="51"/>
        <v>0</v>
      </c>
      <c r="BE244" s="4">
        <f t="shared" si="52"/>
        <v>0</v>
      </c>
      <c r="BF244" s="4">
        <f t="shared" si="53"/>
        <v>0</v>
      </c>
      <c r="BG244" s="4">
        <f t="shared" si="54"/>
        <v>0</v>
      </c>
      <c r="BH244" s="4">
        <f t="shared" si="55"/>
        <v>12</v>
      </c>
      <c r="BI244" s="1" t="s">
        <v>143</v>
      </c>
      <c r="BJ244">
        <v>1</v>
      </c>
    </row>
    <row r="245" spans="1:62" x14ac:dyDescent="0.25">
      <c r="A245" s="4">
        <v>997</v>
      </c>
      <c r="B245" s="4" t="s">
        <v>291</v>
      </c>
      <c r="C245" s="4" t="s">
        <v>380</v>
      </c>
      <c r="D245" s="4" t="s">
        <v>385</v>
      </c>
      <c r="E245" s="4">
        <v>0</v>
      </c>
      <c r="F245" s="4">
        <v>0</v>
      </c>
      <c r="G245" s="4">
        <v>0</v>
      </c>
      <c r="H245" s="4"/>
      <c r="I245" s="4">
        <v>0</v>
      </c>
      <c r="J245" s="4">
        <v>0</v>
      </c>
      <c r="K245" s="4"/>
      <c r="L245" s="4">
        <v>0</v>
      </c>
      <c r="M245" s="4">
        <v>1</v>
      </c>
      <c r="N245" s="4">
        <v>1</v>
      </c>
      <c r="O245" s="4">
        <v>0</v>
      </c>
      <c r="P245" s="4">
        <v>1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 s="4"/>
      <c r="AL245" s="5">
        <v>106000</v>
      </c>
      <c r="AM245" s="5">
        <v>48600</v>
      </c>
      <c r="AN245" s="4"/>
      <c r="AO245" s="4">
        <f t="shared" si="42"/>
        <v>3</v>
      </c>
      <c r="AP245" s="4">
        <f t="shared" si="43"/>
        <v>0</v>
      </c>
      <c r="AQ245" s="4">
        <f t="shared" si="44"/>
        <v>0</v>
      </c>
      <c r="AR245" s="4"/>
      <c r="AS245" s="4"/>
      <c r="AT245" s="4"/>
      <c r="AU245" s="4"/>
      <c r="AV245" s="4">
        <f t="shared" si="45"/>
        <v>0</v>
      </c>
      <c r="AW245" s="4">
        <f t="shared" si="46"/>
        <v>0</v>
      </c>
      <c r="AX245" s="4">
        <f t="shared" si="47"/>
        <v>0</v>
      </c>
      <c r="AY245" s="4"/>
      <c r="AZ245" s="4">
        <v>1</v>
      </c>
      <c r="BA245" s="4">
        <f t="shared" si="48"/>
        <v>16</v>
      </c>
      <c r="BB245" s="4">
        <f t="shared" si="49"/>
        <v>0</v>
      </c>
      <c r="BC245" s="4">
        <f t="shared" si="50"/>
        <v>0</v>
      </c>
      <c r="BD245" s="4">
        <f t="shared" si="51"/>
        <v>0</v>
      </c>
      <c r="BE245" s="4">
        <f t="shared" si="52"/>
        <v>0</v>
      </c>
      <c r="BF245" s="4">
        <f t="shared" si="53"/>
        <v>0</v>
      </c>
      <c r="BG245" s="4">
        <f t="shared" si="54"/>
        <v>0</v>
      </c>
      <c r="BH245" s="4">
        <f t="shared" si="55"/>
        <v>16</v>
      </c>
      <c r="BI245" s="1" t="s">
        <v>64</v>
      </c>
      <c r="BJ245">
        <v>3</v>
      </c>
    </row>
    <row r="246" spans="1:62" x14ac:dyDescent="0.25">
      <c r="A246" s="4">
        <v>1000</v>
      </c>
      <c r="B246" s="4" t="s">
        <v>291</v>
      </c>
      <c r="C246" s="4" t="s">
        <v>386</v>
      </c>
      <c r="D246" s="4" t="s">
        <v>387</v>
      </c>
      <c r="E246" s="4">
        <v>4</v>
      </c>
      <c r="F246" s="4">
        <v>5</v>
      </c>
      <c r="G246" s="4">
        <v>2</v>
      </c>
      <c r="H246" s="4" t="s">
        <v>112</v>
      </c>
      <c r="I246" s="4">
        <v>0</v>
      </c>
      <c r="J246" s="4">
        <v>0</v>
      </c>
      <c r="K246" s="4"/>
      <c r="L246" s="4">
        <v>0</v>
      </c>
      <c r="M246" s="4">
        <v>0</v>
      </c>
      <c r="N246" s="4">
        <v>1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1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 s="4"/>
      <c r="AL246" s="5">
        <v>167000</v>
      </c>
      <c r="AM246" s="5">
        <v>145000</v>
      </c>
      <c r="AN246" s="4"/>
      <c r="AO246" s="4">
        <f t="shared" si="42"/>
        <v>1</v>
      </c>
      <c r="AP246" s="4">
        <f t="shared" si="43"/>
        <v>1</v>
      </c>
      <c r="AQ246" s="4">
        <f t="shared" si="44"/>
        <v>0</v>
      </c>
      <c r="AR246" s="4"/>
      <c r="AS246" s="4"/>
      <c r="AT246" s="4"/>
      <c r="AU246" s="4"/>
      <c r="AV246" s="4">
        <f t="shared" si="45"/>
        <v>0</v>
      </c>
      <c r="AW246" s="4">
        <f t="shared" si="46"/>
        <v>0</v>
      </c>
      <c r="AX246" s="4">
        <f t="shared" si="47"/>
        <v>0</v>
      </c>
      <c r="AY246" s="4"/>
      <c r="AZ246" s="4">
        <v>1</v>
      </c>
      <c r="BA246" s="4">
        <f t="shared" si="48"/>
        <v>12</v>
      </c>
      <c r="BB246" s="4">
        <f t="shared" si="49"/>
        <v>0</v>
      </c>
      <c r="BC246" s="4">
        <f t="shared" si="50"/>
        <v>0</v>
      </c>
      <c r="BD246" s="4">
        <f t="shared" si="51"/>
        <v>0</v>
      </c>
      <c r="BE246" s="4">
        <f t="shared" si="52"/>
        <v>0</v>
      </c>
      <c r="BF246" s="4">
        <f t="shared" si="53"/>
        <v>0</v>
      </c>
      <c r="BG246" s="4">
        <f t="shared" si="54"/>
        <v>0</v>
      </c>
      <c r="BH246" s="4">
        <f t="shared" si="55"/>
        <v>12</v>
      </c>
      <c r="BI246" s="1" t="s">
        <v>64</v>
      </c>
    </row>
    <row r="247" spans="1:62" x14ac:dyDescent="0.25">
      <c r="A247" s="4">
        <v>1001</v>
      </c>
      <c r="B247" s="4" t="s">
        <v>291</v>
      </c>
      <c r="C247" s="4" t="s">
        <v>386</v>
      </c>
      <c r="D247" s="4" t="s">
        <v>388</v>
      </c>
      <c r="E247" s="4">
        <v>4</v>
      </c>
      <c r="F247" s="4">
        <v>5</v>
      </c>
      <c r="G247" s="4">
        <v>2</v>
      </c>
      <c r="H247" s="4" t="s">
        <v>389</v>
      </c>
      <c r="I247" s="4">
        <v>259200</v>
      </c>
      <c r="J247" s="4">
        <v>0</v>
      </c>
      <c r="K247" s="4"/>
      <c r="L247" s="4">
        <v>0</v>
      </c>
      <c r="M247" s="4">
        <v>0</v>
      </c>
      <c r="N247" s="4">
        <v>1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1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 s="4"/>
      <c r="AL247" s="5">
        <v>267000</v>
      </c>
      <c r="AM247" s="5">
        <v>267000</v>
      </c>
      <c r="AN247" s="4"/>
      <c r="AO247" s="4">
        <f t="shared" si="42"/>
        <v>1</v>
      </c>
      <c r="AP247" s="4">
        <f t="shared" si="43"/>
        <v>1</v>
      </c>
      <c r="AQ247" s="4">
        <f t="shared" si="44"/>
        <v>0</v>
      </c>
      <c r="AR247" s="4"/>
      <c r="AS247" s="4"/>
      <c r="AT247" s="4"/>
      <c r="AU247" s="4"/>
      <c r="AV247" s="4">
        <f t="shared" si="45"/>
        <v>0</v>
      </c>
      <c r="AW247" s="4">
        <f t="shared" si="46"/>
        <v>0</v>
      </c>
      <c r="AX247" s="4">
        <f t="shared" si="47"/>
        <v>0</v>
      </c>
      <c r="AY247" s="4"/>
      <c r="AZ247" s="4">
        <v>1</v>
      </c>
      <c r="BA247" s="4">
        <f t="shared" si="48"/>
        <v>12</v>
      </c>
      <c r="BB247" s="4">
        <f t="shared" si="49"/>
        <v>0</v>
      </c>
      <c r="BC247" s="4">
        <f t="shared" si="50"/>
        <v>0</v>
      </c>
      <c r="BD247" s="4">
        <f t="shared" si="51"/>
        <v>1</v>
      </c>
      <c r="BE247" s="4">
        <f t="shared" si="52"/>
        <v>0</v>
      </c>
      <c r="BF247" s="4">
        <f t="shared" si="53"/>
        <v>0</v>
      </c>
      <c r="BG247" s="4">
        <f t="shared" si="54"/>
        <v>1</v>
      </c>
      <c r="BH247" s="4">
        <f t="shared" si="55"/>
        <v>13</v>
      </c>
      <c r="BI247" s="1" t="s">
        <v>64</v>
      </c>
    </row>
    <row r="248" spans="1:62" x14ac:dyDescent="0.25">
      <c r="A248" s="4">
        <v>1003</v>
      </c>
      <c r="B248" s="4" t="s">
        <v>291</v>
      </c>
      <c r="C248" s="4" t="s">
        <v>386</v>
      </c>
      <c r="D248" s="4" t="s">
        <v>390</v>
      </c>
      <c r="E248" s="4">
        <v>2</v>
      </c>
      <c r="F248" s="4">
        <v>11</v>
      </c>
      <c r="G248" s="4">
        <v>6</v>
      </c>
      <c r="H248" s="4" t="s">
        <v>106</v>
      </c>
      <c r="I248" s="4">
        <v>43200</v>
      </c>
      <c r="J248" s="4">
        <v>100</v>
      </c>
      <c r="K248" s="4"/>
      <c r="L248" s="4">
        <v>1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1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 s="4"/>
      <c r="AL248" s="5">
        <v>384000</v>
      </c>
      <c r="AM248" s="5">
        <v>326000</v>
      </c>
      <c r="AN248" s="4"/>
      <c r="AO248" s="4">
        <f t="shared" si="42"/>
        <v>1</v>
      </c>
      <c r="AP248" s="4">
        <f t="shared" si="43"/>
        <v>1</v>
      </c>
      <c r="AQ248" s="4">
        <f t="shared" si="44"/>
        <v>0</v>
      </c>
      <c r="AR248" s="4"/>
      <c r="AS248" s="4"/>
      <c r="AT248" s="4"/>
      <c r="AU248" s="4"/>
      <c r="AV248" s="4">
        <f t="shared" si="45"/>
        <v>0</v>
      </c>
      <c r="AW248" s="4">
        <f t="shared" si="46"/>
        <v>0</v>
      </c>
      <c r="AX248" s="4">
        <f t="shared" si="47"/>
        <v>0</v>
      </c>
      <c r="AY248" s="4"/>
      <c r="AZ248" s="4">
        <v>1</v>
      </c>
      <c r="BA248" s="4">
        <f t="shared" si="48"/>
        <v>12</v>
      </c>
      <c r="BB248" s="4">
        <f t="shared" si="49"/>
        <v>0</v>
      </c>
      <c r="BC248" s="4">
        <f t="shared" si="50"/>
        <v>0</v>
      </c>
      <c r="BD248" s="4">
        <f t="shared" si="51"/>
        <v>1</v>
      </c>
      <c r="BE248" s="4">
        <f t="shared" si="52"/>
        <v>0</v>
      </c>
      <c r="BF248" s="4">
        <f t="shared" si="53"/>
        <v>1</v>
      </c>
      <c r="BG248" s="4">
        <f t="shared" si="54"/>
        <v>3</v>
      </c>
      <c r="BH248" s="4">
        <f t="shared" si="55"/>
        <v>15</v>
      </c>
      <c r="BI248" s="1" t="s">
        <v>64</v>
      </c>
    </row>
    <row r="249" spans="1:62" x14ac:dyDescent="0.25">
      <c r="A249" s="4">
        <v>1005</v>
      </c>
      <c r="B249" s="4" t="s">
        <v>291</v>
      </c>
      <c r="C249" s="4" t="s">
        <v>386</v>
      </c>
      <c r="D249" s="4" t="s">
        <v>391</v>
      </c>
      <c r="E249" s="4">
        <v>3</v>
      </c>
      <c r="F249" s="4">
        <v>4</v>
      </c>
      <c r="G249" s="4">
        <v>4</v>
      </c>
      <c r="H249" s="4" t="s">
        <v>112</v>
      </c>
      <c r="I249" s="4">
        <v>0</v>
      </c>
      <c r="J249" s="4">
        <v>30</v>
      </c>
      <c r="K249" s="4"/>
      <c r="L249" s="4">
        <v>0</v>
      </c>
      <c r="M249" s="4">
        <v>0</v>
      </c>
      <c r="N249" s="4">
        <v>1</v>
      </c>
      <c r="O249" s="4">
        <v>1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 s="4"/>
      <c r="AL249" s="5">
        <v>21100</v>
      </c>
      <c r="AM249" s="5">
        <v>22800</v>
      </c>
      <c r="AN249" s="4"/>
      <c r="AO249" s="4">
        <f t="shared" si="42"/>
        <v>2</v>
      </c>
      <c r="AP249" s="4">
        <f t="shared" si="43"/>
        <v>0</v>
      </c>
      <c r="AQ249" s="4">
        <f t="shared" si="44"/>
        <v>0</v>
      </c>
      <c r="AR249" s="4"/>
      <c r="AS249" s="4"/>
      <c r="AT249" s="4"/>
      <c r="AU249" s="4"/>
      <c r="AV249" s="4">
        <f t="shared" si="45"/>
        <v>0</v>
      </c>
      <c r="AW249" s="4">
        <f t="shared" si="46"/>
        <v>0</v>
      </c>
      <c r="AX249" s="4">
        <f t="shared" si="47"/>
        <v>0</v>
      </c>
      <c r="AY249" s="4"/>
      <c r="AZ249" s="4">
        <v>1</v>
      </c>
      <c r="BA249" s="4">
        <f t="shared" si="48"/>
        <v>12</v>
      </c>
      <c r="BB249" s="4">
        <f t="shared" si="49"/>
        <v>0</v>
      </c>
      <c r="BC249" s="4">
        <f t="shared" si="50"/>
        <v>0</v>
      </c>
      <c r="BD249" s="4">
        <f t="shared" si="51"/>
        <v>0</v>
      </c>
      <c r="BE249" s="4">
        <f t="shared" si="52"/>
        <v>0</v>
      </c>
      <c r="BF249" s="4">
        <f t="shared" si="53"/>
        <v>1</v>
      </c>
      <c r="BG249" s="4">
        <f t="shared" si="54"/>
        <v>2</v>
      </c>
      <c r="BH249" s="4">
        <f t="shared" si="55"/>
        <v>14</v>
      </c>
      <c r="BI249" s="1" t="s">
        <v>64</v>
      </c>
    </row>
    <row r="250" spans="1:62" x14ac:dyDescent="0.25">
      <c r="A250" s="4">
        <v>1016</v>
      </c>
      <c r="B250" s="4" t="s">
        <v>291</v>
      </c>
      <c r="C250" s="4" t="s">
        <v>392</v>
      </c>
      <c r="D250" s="4" t="s">
        <v>393</v>
      </c>
      <c r="E250" s="4">
        <v>4</v>
      </c>
      <c r="F250" s="4">
        <v>10</v>
      </c>
      <c r="G250" s="4">
        <v>6</v>
      </c>
      <c r="H250" s="4" t="s">
        <v>155</v>
      </c>
      <c r="I250" s="4">
        <v>28800</v>
      </c>
      <c r="J250" s="4">
        <v>0</v>
      </c>
      <c r="K250" s="4"/>
      <c r="L250" s="4">
        <v>1</v>
      </c>
      <c r="M250" s="4">
        <v>1</v>
      </c>
      <c r="N250" s="4">
        <v>0</v>
      </c>
      <c r="O250" s="4">
        <v>1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 s="4"/>
      <c r="AL250" s="5">
        <v>3920</v>
      </c>
      <c r="AM250" s="5">
        <v>1180</v>
      </c>
      <c r="AN250" s="4"/>
      <c r="AO250" s="4">
        <f t="shared" si="42"/>
        <v>3</v>
      </c>
      <c r="AP250" s="4">
        <f t="shared" si="43"/>
        <v>0</v>
      </c>
      <c r="AQ250" s="4">
        <f t="shared" si="44"/>
        <v>0</v>
      </c>
      <c r="AR250" s="4"/>
      <c r="AS250" s="4"/>
      <c r="AT250" s="4"/>
      <c r="AU250" s="4"/>
      <c r="AV250" s="4">
        <f t="shared" si="45"/>
        <v>0</v>
      </c>
      <c r="AW250" s="4">
        <f t="shared" si="46"/>
        <v>0</v>
      </c>
      <c r="AX250" s="4">
        <f t="shared" si="47"/>
        <v>0</v>
      </c>
      <c r="AY250" s="4"/>
      <c r="AZ250" s="4">
        <v>1</v>
      </c>
      <c r="BA250" s="4">
        <f t="shared" si="48"/>
        <v>16</v>
      </c>
      <c r="BB250" s="4">
        <f t="shared" si="49"/>
        <v>0</v>
      </c>
      <c r="BC250" s="4">
        <f t="shared" si="50"/>
        <v>0</v>
      </c>
      <c r="BD250" s="4">
        <f t="shared" si="51"/>
        <v>1</v>
      </c>
      <c r="BE250" s="4">
        <f t="shared" si="52"/>
        <v>0</v>
      </c>
      <c r="BF250" s="4">
        <f t="shared" si="53"/>
        <v>1</v>
      </c>
      <c r="BG250" s="4">
        <f t="shared" si="54"/>
        <v>3</v>
      </c>
      <c r="BH250" s="4">
        <f t="shared" si="55"/>
        <v>19</v>
      </c>
      <c r="BI250" s="1" t="s">
        <v>99</v>
      </c>
    </row>
    <row r="251" spans="1:62" x14ac:dyDescent="0.25">
      <c r="A251" s="4">
        <v>1142</v>
      </c>
      <c r="B251" s="4" t="s">
        <v>394</v>
      </c>
      <c r="C251" s="4" t="s">
        <v>395</v>
      </c>
      <c r="D251" s="4" t="s">
        <v>396</v>
      </c>
      <c r="E251" s="4">
        <v>4</v>
      </c>
      <c r="F251" s="4">
        <v>6</v>
      </c>
      <c r="G251" s="4">
        <v>5</v>
      </c>
      <c r="H251" s="4" t="s">
        <v>152</v>
      </c>
      <c r="I251" s="4">
        <v>7200</v>
      </c>
      <c r="J251" s="4">
        <v>100</v>
      </c>
      <c r="K251" s="4"/>
      <c r="L251" s="4">
        <v>0</v>
      </c>
      <c r="M251" s="4">
        <v>0</v>
      </c>
      <c r="N251" s="4">
        <v>1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1</v>
      </c>
      <c r="AA251" s="4">
        <v>0</v>
      </c>
      <c r="AB251" s="4">
        <v>0</v>
      </c>
      <c r="AC251" s="4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 s="4"/>
      <c r="AL251" s="5">
        <v>7600</v>
      </c>
      <c r="AM251" s="5">
        <v>23400</v>
      </c>
      <c r="AN251" s="4"/>
      <c r="AO251" s="4">
        <f t="shared" si="42"/>
        <v>1</v>
      </c>
      <c r="AP251" s="4">
        <f t="shared" si="43"/>
        <v>0</v>
      </c>
      <c r="AQ251" s="4">
        <f t="shared" si="44"/>
        <v>0</v>
      </c>
      <c r="AR251" s="4"/>
      <c r="AS251" s="4"/>
      <c r="AT251" s="4"/>
      <c r="AU251" s="4"/>
      <c r="AV251" s="4">
        <f t="shared" si="45"/>
        <v>0</v>
      </c>
      <c r="AW251" s="4">
        <f t="shared" si="46"/>
        <v>0</v>
      </c>
      <c r="AX251" s="4">
        <f t="shared" si="47"/>
        <v>1</v>
      </c>
      <c r="AY251" s="4"/>
      <c r="AZ251" s="4">
        <v>1</v>
      </c>
      <c r="BA251" s="4">
        <f t="shared" si="48"/>
        <v>11</v>
      </c>
      <c r="BB251" s="4">
        <f t="shared" si="49"/>
        <v>0</v>
      </c>
      <c r="BC251" s="4">
        <f t="shared" si="50"/>
        <v>1</v>
      </c>
      <c r="BD251" s="4">
        <f t="shared" si="51"/>
        <v>1</v>
      </c>
      <c r="BE251" s="4">
        <f t="shared" si="52"/>
        <v>0</v>
      </c>
      <c r="BF251" s="4">
        <f t="shared" si="53"/>
        <v>1</v>
      </c>
      <c r="BG251" s="4">
        <f t="shared" si="54"/>
        <v>4</v>
      </c>
      <c r="BH251" s="4">
        <f t="shared" si="55"/>
        <v>15</v>
      </c>
      <c r="BI251" s="1" t="s">
        <v>143</v>
      </c>
      <c r="BJ251">
        <v>1</v>
      </c>
    </row>
    <row r="252" spans="1:62" x14ac:dyDescent="0.25">
      <c r="A252" s="4">
        <v>1144</v>
      </c>
      <c r="B252" s="4" t="s">
        <v>394</v>
      </c>
      <c r="C252" s="4" t="s">
        <v>395</v>
      </c>
      <c r="D252" s="4" t="s">
        <v>397</v>
      </c>
      <c r="E252" s="4">
        <v>4</v>
      </c>
      <c r="F252" s="4">
        <v>6</v>
      </c>
      <c r="G252" s="4">
        <v>5</v>
      </c>
      <c r="H252" s="4" t="s">
        <v>152</v>
      </c>
      <c r="I252" s="4">
        <v>7200</v>
      </c>
      <c r="J252" s="4">
        <v>100</v>
      </c>
      <c r="K252" s="4"/>
      <c r="L252" s="4">
        <v>0</v>
      </c>
      <c r="M252" s="4">
        <v>1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1</v>
      </c>
      <c r="AA252" s="4">
        <v>0</v>
      </c>
      <c r="AB252" s="4">
        <v>0</v>
      </c>
      <c r="AC252" s="4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 s="4"/>
      <c r="AL252" s="5">
        <v>30200</v>
      </c>
      <c r="AM252" s="5">
        <v>30200</v>
      </c>
      <c r="AN252" s="4"/>
      <c r="AO252" s="4">
        <f t="shared" si="42"/>
        <v>1</v>
      </c>
      <c r="AP252" s="4">
        <f t="shared" si="43"/>
        <v>0</v>
      </c>
      <c r="AQ252" s="4">
        <f t="shared" si="44"/>
        <v>0</v>
      </c>
      <c r="AR252" s="4"/>
      <c r="AS252" s="4"/>
      <c r="AT252" s="4"/>
      <c r="AU252" s="4"/>
      <c r="AV252" s="4">
        <f t="shared" si="45"/>
        <v>0</v>
      </c>
      <c r="AW252" s="4">
        <f t="shared" si="46"/>
        <v>0</v>
      </c>
      <c r="AX252" s="4">
        <f t="shared" si="47"/>
        <v>1</v>
      </c>
      <c r="AY252" s="4"/>
      <c r="AZ252" s="4"/>
      <c r="BA252" s="4">
        <f t="shared" si="48"/>
        <v>7</v>
      </c>
      <c r="BB252" s="4">
        <f t="shared" si="49"/>
        <v>0</v>
      </c>
      <c r="BC252" s="4">
        <f t="shared" si="50"/>
        <v>0</v>
      </c>
      <c r="BD252" s="4">
        <f t="shared" si="51"/>
        <v>1</v>
      </c>
      <c r="BE252" s="4">
        <f t="shared" si="52"/>
        <v>0</v>
      </c>
      <c r="BF252" s="4">
        <f t="shared" si="53"/>
        <v>1</v>
      </c>
      <c r="BG252" s="4">
        <f t="shared" si="54"/>
        <v>3</v>
      </c>
      <c r="BH252" s="4">
        <f t="shared" si="55"/>
        <v>10</v>
      </c>
      <c r="BI252" s="1" t="s">
        <v>143</v>
      </c>
      <c r="BJ252">
        <v>1</v>
      </c>
    </row>
    <row r="253" spans="1:62" x14ac:dyDescent="0.25">
      <c r="A253" s="4">
        <v>1145</v>
      </c>
      <c r="B253" s="4" t="s">
        <v>394</v>
      </c>
      <c r="C253" s="4" t="s">
        <v>398</v>
      </c>
      <c r="D253" s="4" t="s">
        <v>399</v>
      </c>
      <c r="E253" s="4">
        <v>4</v>
      </c>
      <c r="F253" s="4">
        <v>29</v>
      </c>
      <c r="G253" s="4">
        <v>10</v>
      </c>
      <c r="H253" s="4" t="s">
        <v>400</v>
      </c>
      <c r="I253" s="4">
        <v>129600</v>
      </c>
      <c r="J253" s="4">
        <v>2000</v>
      </c>
      <c r="K253" s="4"/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1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 s="4"/>
      <c r="AL253" s="5">
        <v>45900</v>
      </c>
      <c r="AM253" s="5">
        <v>191000</v>
      </c>
      <c r="AN253" s="4"/>
      <c r="AO253" s="4">
        <f t="shared" si="42"/>
        <v>0</v>
      </c>
      <c r="AP253" s="4">
        <f t="shared" si="43"/>
        <v>1</v>
      </c>
      <c r="AQ253" s="4">
        <f t="shared" si="44"/>
        <v>0</v>
      </c>
      <c r="AR253" s="4"/>
      <c r="AS253" s="4"/>
      <c r="AT253" s="4"/>
      <c r="AU253" s="4"/>
      <c r="AV253" s="4">
        <f t="shared" si="45"/>
        <v>0</v>
      </c>
      <c r="AW253" s="4">
        <f t="shared" si="46"/>
        <v>0</v>
      </c>
      <c r="AX253" s="4">
        <f t="shared" si="47"/>
        <v>0</v>
      </c>
      <c r="AY253" s="4"/>
      <c r="AZ253" s="4"/>
      <c r="BA253" s="4">
        <f t="shared" si="48"/>
        <v>4</v>
      </c>
      <c r="BB253" s="4">
        <f t="shared" si="49"/>
        <v>0</v>
      </c>
      <c r="BC253" s="4">
        <f t="shared" si="50"/>
        <v>1</v>
      </c>
      <c r="BD253" s="4">
        <f t="shared" si="51"/>
        <v>1</v>
      </c>
      <c r="BE253" s="4">
        <f t="shared" si="52"/>
        <v>0</v>
      </c>
      <c r="BF253" s="4">
        <f t="shared" si="53"/>
        <v>1</v>
      </c>
      <c r="BG253" s="4">
        <f t="shared" si="54"/>
        <v>4</v>
      </c>
      <c r="BH253" s="4">
        <f t="shared" si="55"/>
        <v>8</v>
      </c>
      <c r="BI253" s="1" t="s">
        <v>99</v>
      </c>
    </row>
    <row r="254" spans="1:62" x14ac:dyDescent="0.25">
      <c r="A254" s="4">
        <v>1148</v>
      </c>
      <c r="B254" s="4" t="s">
        <v>394</v>
      </c>
      <c r="C254" s="4" t="s">
        <v>398</v>
      </c>
      <c r="D254" s="4" t="s">
        <v>401</v>
      </c>
      <c r="E254" s="4">
        <v>4</v>
      </c>
      <c r="F254" s="4">
        <v>13</v>
      </c>
      <c r="G254" s="4">
        <v>8</v>
      </c>
      <c r="H254" s="4" t="s">
        <v>400</v>
      </c>
      <c r="I254" s="4">
        <v>129600</v>
      </c>
      <c r="J254" s="4">
        <v>2000</v>
      </c>
      <c r="K254" s="4"/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1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 s="4"/>
      <c r="AL254" s="5">
        <v>84100</v>
      </c>
      <c r="AM254" s="5">
        <v>157000</v>
      </c>
      <c r="AN254" s="4"/>
      <c r="AO254" s="4">
        <f t="shared" si="42"/>
        <v>0</v>
      </c>
      <c r="AP254" s="4">
        <f t="shared" si="43"/>
        <v>1</v>
      </c>
      <c r="AQ254" s="4">
        <f t="shared" si="44"/>
        <v>0</v>
      </c>
      <c r="AR254" s="4"/>
      <c r="AS254" s="4"/>
      <c r="AT254" s="4"/>
      <c r="AU254" s="4"/>
      <c r="AV254" s="4">
        <f t="shared" si="45"/>
        <v>0</v>
      </c>
      <c r="AW254" s="4">
        <f t="shared" si="46"/>
        <v>0</v>
      </c>
      <c r="AX254" s="4">
        <f t="shared" si="47"/>
        <v>1</v>
      </c>
      <c r="AY254" s="4"/>
      <c r="AZ254" s="4"/>
      <c r="BA254" s="4">
        <f t="shared" si="48"/>
        <v>7</v>
      </c>
      <c r="BB254" s="4">
        <f t="shared" si="49"/>
        <v>0</v>
      </c>
      <c r="BC254" s="4">
        <f t="shared" si="50"/>
        <v>1</v>
      </c>
      <c r="BD254" s="4">
        <f t="shared" si="51"/>
        <v>1</v>
      </c>
      <c r="BE254" s="4">
        <f t="shared" si="52"/>
        <v>0</v>
      </c>
      <c r="BF254" s="4">
        <f t="shared" si="53"/>
        <v>1</v>
      </c>
      <c r="BG254" s="4">
        <f t="shared" si="54"/>
        <v>4</v>
      </c>
      <c r="BH254" s="4">
        <f t="shared" si="55"/>
        <v>11</v>
      </c>
      <c r="BI254" s="1" t="s">
        <v>143</v>
      </c>
      <c r="BJ254">
        <v>1</v>
      </c>
    </row>
    <row r="255" spans="1:62" x14ac:dyDescent="0.25">
      <c r="A255" s="4">
        <v>1163</v>
      </c>
      <c r="B255" s="4" t="s">
        <v>394</v>
      </c>
      <c r="C255" s="4" t="s">
        <v>402</v>
      </c>
      <c r="D255" s="4" t="s">
        <v>403</v>
      </c>
      <c r="E255" s="4">
        <v>4</v>
      </c>
      <c r="F255" s="4">
        <v>8</v>
      </c>
      <c r="G255" s="4">
        <v>6</v>
      </c>
      <c r="H255" s="4" t="s">
        <v>131</v>
      </c>
      <c r="I255" s="4">
        <v>21600</v>
      </c>
      <c r="J255" s="4">
        <v>0</v>
      </c>
      <c r="K255" s="4"/>
      <c r="L255" s="4">
        <v>0</v>
      </c>
      <c r="M255" s="4">
        <v>0</v>
      </c>
      <c r="N255" s="4">
        <v>1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1</v>
      </c>
      <c r="AA255" s="4">
        <v>0</v>
      </c>
      <c r="AB255" s="4">
        <v>0</v>
      </c>
      <c r="AC255" s="4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 s="4"/>
      <c r="AL255" s="5">
        <v>2300000</v>
      </c>
      <c r="AM255" s="5">
        <v>1780000</v>
      </c>
      <c r="AN255" s="4"/>
      <c r="AO255" s="4">
        <f t="shared" si="42"/>
        <v>1</v>
      </c>
      <c r="AP255" s="4">
        <f t="shared" si="43"/>
        <v>0</v>
      </c>
      <c r="AQ255" s="4">
        <f t="shared" si="44"/>
        <v>0</v>
      </c>
      <c r="AR255" s="4"/>
      <c r="AS255" s="4"/>
      <c r="AT255" s="4"/>
      <c r="AU255" s="4"/>
      <c r="AV255" s="4">
        <f t="shared" si="45"/>
        <v>0</v>
      </c>
      <c r="AW255" s="4">
        <f t="shared" si="46"/>
        <v>0</v>
      </c>
      <c r="AX255" s="4">
        <f t="shared" si="47"/>
        <v>1</v>
      </c>
      <c r="AY255" s="4"/>
      <c r="AZ255" s="4">
        <v>1</v>
      </c>
      <c r="BA255" s="4">
        <f t="shared" si="48"/>
        <v>11</v>
      </c>
      <c r="BB255" s="4">
        <f t="shared" si="49"/>
        <v>0</v>
      </c>
      <c r="BC255" s="4">
        <f t="shared" si="50"/>
        <v>0</v>
      </c>
      <c r="BD255" s="4">
        <f t="shared" si="51"/>
        <v>1</v>
      </c>
      <c r="BE255" s="4">
        <f t="shared" si="52"/>
        <v>0</v>
      </c>
      <c r="BF255" s="4">
        <f t="shared" si="53"/>
        <v>1</v>
      </c>
      <c r="BG255" s="4">
        <f t="shared" si="54"/>
        <v>3</v>
      </c>
      <c r="BH255" s="4">
        <f t="shared" si="55"/>
        <v>14</v>
      </c>
      <c r="BI255" s="1" t="s">
        <v>99</v>
      </c>
    </row>
    <row r="256" spans="1:62" x14ac:dyDescent="0.25">
      <c r="A256" s="4">
        <v>1206</v>
      </c>
      <c r="B256" s="4" t="s">
        <v>394</v>
      </c>
      <c r="C256" s="4" t="s">
        <v>402</v>
      </c>
      <c r="D256" s="4" t="s">
        <v>404</v>
      </c>
      <c r="E256" s="4">
        <v>4</v>
      </c>
      <c r="F256" s="4">
        <v>5</v>
      </c>
      <c r="G256" s="4">
        <v>4</v>
      </c>
      <c r="H256" s="4" t="s">
        <v>131</v>
      </c>
      <c r="I256" s="4">
        <v>21600</v>
      </c>
      <c r="J256" s="4">
        <v>0</v>
      </c>
      <c r="K256" s="4"/>
      <c r="L256" s="4">
        <v>0</v>
      </c>
      <c r="M256" s="4">
        <v>0</v>
      </c>
      <c r="N256" s="4">
        <v>1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1</v>
      </c>
      <c r="AA256" s="4">
        <v>0</v>
      </c>
      <c r="AB256" s="4">
        <v>0</v>
      </c>
      <c r="AC256" s="4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 s="4"/>
      <c r="AL256" s="5">
        <v>576000</v>
      </c>
      <c r="AM256" s="5">
        <v>505000</v>
      </c>
      <c r="AN256" s="4"/>
      <c r="AO256" s="4">
        <f t="shared" si="42"/>
        <v>1</v>
      </c>
      <c r="AP256" s="4">
        <f t="shared" si="43"/>
        <v>0</v>
      </c>
      <c r="AQ256" s="4">
        <f t="shared" si="44"/>
        <v>0</v>
      </c>
      <c r="AR256" s="4"/>
      <c r="AS256" s="4"/>
      <c r="AT256" s="4"/>
      <c r="AU256" s="4"/>
      <c r="AV256" s="4">
        <f t="shared" si="45"/>
        <v>0</v>
      </c>
      <c r="AW256" s="4">
        <f t="shared" si="46"/>
        <v>0</v>
      </c>
      <c r="AX256" s="4">
        <f t="shared" si="47"/>
        <v>1</v>
      </c>
      <c r="AY256" s="4"/>
      <c r="AZ256" s="4">
        <v>1</v>
      </c>
      <c r="BA256" s="4">
        <f t="shared" si="48"/>
        <v>11</v>
      </c>
      <c r="BB256" s="4">
        <f t="shared" si="49"/>
        <v>0</v>
      </c>
      <c r="BC256" s="4">
        <f t="shared" si="50"/>
        <v>0</v>
      </c>
      <c r="BD256" s="4">
        <f t="shared" si="51"/>
        <v>1</v>
      </c>
      <c r="BE256" s="4">
        <f t="shared" si="52"/>
        <v>0</v>
      </c>
      <c r="BF256" s="4">
        <f t="shared" si="53"/>
        <v>1</v>
      </c>
      <c r="BG256" s="4">
        <f t="shared" si="54"/>
        <v>3</v>
      </c>
      <c r="BH256" s="4">
        <f t="shared" si="55"/>
        <v>14</v>
      </c>
      <c r="BI256" s="1" t="s">
        <v>99</v>
      </c>
    </row>
    <row r="257" spans="1:62" x14ac:dyDescent="0.25">
      <c r="A257" s="4">
        <v>1274</v>
      </c>
      <c r="B257" s="4" t="s">
        <v>394</v>
      </c>
      <c r="C257" s="4" t="s">
        <v>405</v>
      </c>
      <c r="D257" s="4" t="s">
        <v>406</v>
      </c>
      <c r="E257" s="4">
        <v>0</v>
      </c>
      <c r="F257" s="4">
        <v>0</v>
      </c>
      <c r="G257" s="4">
        <v>0</v>
      </c>
      <c r="H257" s="4"/>
      <c r="I257" s="4">
        <v>0</v>
      </c>
      <c r="J257" s="4">
        <v>0</v>
      </c>
      <c r="K257" s="4"/>
      <c r="L257" s="4">
        <v>1</v>
      </c>
      <c r="M257" s="4">
        <v>1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 s="4"/>
      <c r="AL257" s="5">
        <v>243000</v>
      </c>
      <c r="AM257" s="5">
        <v>243000</v>
      </c>
      <c r="AN257" s="4"/>
      <c r="AO257" s="4">
        <f t="shared" si="42"/>
        <v>2</v>
      </c>
      <c r="AP257" s="4">
        <f t="shared" si="43"/>
        <v>0</v>
      </c>
      <c r="AQ257" s="4">
        <f t="shared" si="44"/>
        <v>0</v>
      </c>
      <c r="AR257" s="4"/>
      <c r="AS257" s="4"/>
      <c r="AT257" s="4"/>
      <c r="AU257" s="4"/>
      <c r="AV257" s="4">
        <f t="shared" si="45"/>
        <v>0</v>
      </c>
      <c r="AW257" s="4">
        <f t="shared" si="46"/>
        <v>0</v>
      </c>
      <c r="AX257" s="4">
        <f t="shared" si="47"/>
        <v>0</v>
      </c>
      <c r="AY257" s="4"/>
      <c r="AZ257" s="4">
        <v>1</v>
      </c>
      <c r="BA257" s="4">
        <f t="shared" si="48"/>
        <v>12</v>
      </c>
      <c r="BB257" s="4">
        <f t="shared" si="49"/>
        <v>0</v>
      </c>
      <c r="BC257" s="4">
        <f t="shared" si="50"/>
        <v>0</v>
      </c>
      <c r="BD257" s="4">
        <f t="shared" si="51"/>
        <v>0</v>
      </c>
      <c r="BE257" s="4">
        <f t="shared" si="52"/>
        <v>0</v>
      </c>
      <c r="BF257" s="4">
        <f t="shared" si="53"/>
        <v>0</v>
      </c>
      <c r="BG257" s="4">
        <f t="shared" si="54"/>
        <v>0</v>
      </c>
      <c r="BH257" s="4">
        <f t="shared" si="55"/>
        <v>12</v>
      </c>
      <c r="BI257" s="1" t="s">
        <v>99</v>
      </c>
    </row>
    <row r="258" spans="1:62" x14ac:dyDescent="0.25">
      <c r="A258" s="4">
        <v>1281</v>
      </c>
      <c r="B258" s="4" t="s">
        <v>394</v>
      </c>
      <c r="C258" s="4" t="s">
        <v>407</v>
      </c>
      <c r="D258" s="4" t="s">
        <v>408</v>
      </c>
      <c r="E258" s="4">
        <v>6</v>
      </c>
      <c r="F258" s="4">
        <v>4</v>
      </c>
      <c r="G258" s="4">
        <v>0</v>
      </c>
      <c r="H258" s="4" t="s">
        <v>106</v>
      </c>
      <c r="I258" s="4">
        <v>43200</v>
      </c>
      <c r="J258" s="4">
        <v>0</v>
      </c>
      <c r="K258" s="4"/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1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1</v>
      </c>
      <c r="AA258" s="4">
        <v>0</v>
      </c>
      <c r="AB258" s="4">
        <v>0</v>
      </c>
      <c r="AC258" s="4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 s="4"/>
      <c r="AL258" s="5">
        <v>41600</v>
      </c>
      <c r="AM258" s="5">
        <v>28400</v>
      </c>
      <c r="AN258" s="4"/>
      <c r="AO258" s="4">
        <f t="shared" si="42"/>
        <v>1</v>
      </c>
      <c r="AP258" s="4">
        <f t="shared" si="43"/>
        <v>0</v>
      </c>
      <c r="AQ258" s="4">
        <f t="shared" si="44"/>
        <v>0</v>
      </c>
      <c r="AR258" s="4"/>
      <c r="AS258" s="4"/>
      <c r="AT258" s="4"/>
      <c r="AU258" s="4"/>
      <c r="AV258" s="4">
        <f t="shared" si="45"/>
        <v>0</v>
      </c>
      <c r="AW258" s="4">
        <f t="shared" si="46"/>
        <v>0</v>
      </c>
      <c r="AX258" s="4">
        <f t="shared" si="47"/>
        <v>1</v>
      </c>
      <c r="AY258" s="4"/>
      <c r="AZ258" s="4">
        <v>1</v>
      </c>
      <c r="BA258" s="4">
        <f t="shared" si="48"/>
        <v>11</v>
      </c>
      <c r="BB258" s="4">
        <f t="shared" si="49"/>
        <v>0</v>
      </c>
      <c r="BC258" s="4">
        <f t="shared" si="50"/>
        <v>0</v>
      </c>
      <c r="BD258" s="4">
        <f t="shared" si="51"/>
        <v>1</v>
      </c>
      <c r="BE258" s="4">
        <f t="shared" si="52"/>
        <v>0</v>
      </c>
      <c r="BF258" s="4">
        <f t="shared" si="53"/>
        <v>0</v>
      </c>
      <c r="BG258" s="4">
        <f t="shared" si="54"/>
        <v>1</v>
      </c>
      <c r="BH258" s="4">
        <f t="shared" si="55"/>
        <v>12</v>
      </c>
      <c r="BI258" s="1" t="s">
        <v>64</v>
      </c>
    </row>
    <row r="259" spans="1:62" x14ac:dyDescent="0.25">
      <c r="A259" s="4">
        <v>1282</v>
      </c>
      <c r="B259" s="4" t="s">
        <v>394</v>
      </c>
      <c r="C259" s="4" t="s">
        <v>407</v>
      </c>
      <c r="D259" s="4" t="s">
        <v>409</v>
      </c>
      <c r="E259" s="4">
        <v>6</v>
      </c>
      <c r="F259" s="4">
        <v>6</v>
      </c>
      <c r="G259" s="4">
        <v>0</v>
      </c>
      <c r="H259" s="4" t="s">
        <v>106</v>
      </c>
      <c r="I259" s="4">
        <v>43200</v>
      </c>
      <c r="J259" s="4">
        <v>0</v>
      </c>
      <c r="K259" s="4"/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1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1</v>
      </c>
      <c r="AA259" s="4">
        <v>0</v>
      </c>
      <c r="AB259" s="4">
        <v>0</v>
      </c>
      <c r="AC259" s="4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 s="4"/>
      <c r="AL259" s="5">
        <v>115000</v>
      </c>
      <c r="AM259" s="5">
        <v>98200</v>
      </c>
      <c r="AN259" s="4"/>
      <c r="AO259" s="4">
        <f t="shared" si="42"/>
        <v>1</v>
      </c>
      <c r="AP259" s="4">
        <f t="shared" si="43"/>
        <v>0</v>
      </c>
      <c r="AQ259" s="4">
        <f t="shared" si="44"/>
        <v>0</v>
      </c>
      <c r="AR259" s="4"/>
      <c r="AS259" s="4"/>
      <c r="AT259" s="4"/>
      <c r="AU259" s="4"/>
      <c r="AV259" s="4">
        <f t="shared" si="45"/>
        <v>0</v>
      </c>
      <c r="AW259" s="4">
        <f t="shared" si="46"/>
        <v>0</v>
      </c>
      <c r="AX259" s="4">
        <f t="shared" si="47"/>
        <v>1</v>
      </c>
      <c r="AY259" s="4"/>
      <c r="AZ259" s="4">
        <v>1</v>
      </c>
      <c r="BA259" s="4">
        <f t="shared" si="48"/>
        <v>11</v>
      </c>
      <c r="BB259" s="4">
        <f t="shared" si="49"/>
        <v>0</v>
      </c>
      <c r="BC259" s="4">
        <f t="shared" si="50"/>
        <v>0</v>
      </c>
      <c r="BD259" s="4">
        <f t="shared" si="51"/>
        <v>1</v>
      </c>
      <c r="BE259" s="4">
        <f t="shared" si="52"/>
        <v>0</v>
      </c>
      <c r="BF259" s="4">
        <f t="shared" si="53"/>
        <v>0</v>
      </c>
      <c r="BG259" s="4">
        <f t="shared" si="54"/>
        <v>1</v>
      </c>
      <c r="BH259" s="4">
        <f t="shared" si="55"/>
        <v>12</v>
      </c>
      <c r="BI259" s="1" t="s">
        <v>64</v>
      </c>
    </row>
    <row r="260" spans="1:62" x14ac:dyDescent="0.25">
      <c r="A260" s="4">
        <v>1291</v>
      </c>
      <c r="B260" s="4" t="s">
        <v>410</v>
      </c>
      <c r="C260" s="4" t="s">
        <v>411</v>
      </c>
      <c r="D260" s="4" t="s">
        <v>412</v>
      </c>
      <c r="E260" s="4">
        <v>4</v>
      </c>
      <c r="F260" s="4">
        <v>14</v>
      </c>
      <c r="G260" s="4">
        <v>5</v>
      </c>
      <c r="H260" s="4" t="s">
        <v>106</v>
      </c>
      <c r="I260" s="4">
        <v>43200</v>
      </c>
      <c r="J260" s="4">
        <v>200</v>
      </c>
      <c r="K260" s="4"/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 s="4"/>
      <c r="AL260" s="5">
        <v>16300</v>
      </c>
      <c r="AM260" s="5">
        <v>16800</v>
      </c>
      <c r="AN260" s="4"/>
      <c r="AO260" s="4">
        <f t="shared" ref="AO260:AO323" si="56">SUM(L260:S260)</f>
        <v>0</v>
      </c>
      <c r="AP260" s="4">
        <f t="shared" ref="AP260:AP323" si="57">T260+U260</f>
        <v>0</v>
      </c>
      <c r="AQ260" s="4">
        <f t="shared" ref="AQ260:AQ323" si="58">W260</f>
        <v>0</v>
      </c>
      <c r="AR260" s="4"/>
      <c r="AS260" s="4"/>
      <c r="AT260" s="4"/>
      <c r="AU260" s="4"/>
      <c r="AV260" s="4">
        <f t="shared" ref="AV260:AV323" si="59">AI260+AJ260</f>
        <v>0</v>
      </c>
      <c r="AW260" s="4">
        <f t="shared" ref="AW260:AW323" si="60">V260</f>
        <v>0</v>
      </c>
      <c r="AX260" s="4">
        <f t="shared" ref="AX260:AX323" si="61">SUM(X260:AH260)</f>
        <v>0</v>
      </c>
      <c r="AY260" s="4"/>
      <c r="AZ260" s="4">
        <v>1</v>
      </c>
      <c r="BA260" s="4">
        <f t="shared" ref="BA260:BA323" si="62">AN260*4+AO260*4+AP260*4+AQ260*3+AR260*4+AS260*4+(AT260+AU260+AV260)*4+AW260*4+AX260*3-AY260*3+AZ260*4</f>
        <v>4</v>
      </c>
      <c r="BB260" s="4">
        <f t="shared" ref="BB260:BB323" si="63">IF(AM260&gt;3000000,1,0)</f>
        <v>0</v>
      </c>
      <c r="BC260" s="4">
        <f t="shared" ref="BC260:BC323" si="64">IF(AM260/AL260&gt;1.5,1,0)</f>
        <v>0</v>
      </c>
      <c r="BD260" s="4">
        <f t="shared" ref="BD260:BD323" si="65">IF(AND(I260&gt;1440,I260&lt;365*1440),1,0)</f>
        <v>1</v>
      </c>
      <c r="BE260" s="4">
        <f t="shared" ref="BE260:BE323" si="66">IF(AND(J260&gt;=200,J260&lt;1000),1,0)</f>
        <v>1</v>
      </c>
      <c r="BF260" s="4">
        <f t="shared" ref="BF260:BF323" si="67">IF(G260&gt;=3,1,0)</f>
        <v>1</v>
      </c>
      <c r="BG260" s="4">
        <f t="shared" ref="BG260:BG323" si="68">IF(BA260&gt;0,BB260+BC260+BD260+BE260+BF260*2,0)</f>
        <v>4</v>
      </c>
      <c r="BH260" s="4">
        <f t="shared" ref="BH260:BH323" si="69">BA260+BG260</f>
        <v>8</v>
      </c>
      <c r="BI260" s="1" t="s">
        <v>99</v>
      </c>
    </row>
    <row r="261" spans="1:62" x14ac:dyDescent="0.25">
      <c r="A261" s="4">
        <v>1292</v>
      </c>
      <c r="B261" s="4" t="s">
        <v>410</v>
      </c>
      <c r="C261" s="4" t="s">
        <v>411</v>
      </c>
      <c r="D261" s="4" t="s">
        <v>413</v>
      </c>
      <c r="E261" s="4">
        <v>3</v>
      </c>
      <c r="F261" s="4">
        <v>9</v>
      </c>
      <c r="G261" s="4">
        <v>8</v>
      </c>
      <c r="H261" s="4" t="s">
        <v>106</v>
      </c>
      <c r="I261" s="4">
        <v>43200</v>
      </c>
      <c r="J261" s="4">
        <v>0</v>
      </c>
      <c r="K261" s="4"/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1</v>
      </c>
      <c r="AA261" s="4">
        <v>0</v>
      </c>
      <c r="AB261" s="4">
        <v>0</v>
      </c>
      <c r="AC261" s="4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 s="4"/>
      <c r="AL261" s="5">
        <v>6920</v>
      </c>
      <c r="AM261" s="5">
        <v>6810</v>
      </c>
      <c r="AN261" s="4"/>
      <c r="AO261" s="4">
        <f t="shared" si="56"/>
        <v>0</v>
      </c>
      <c r="AP261" s="4">
        <f t="shared" si="57"/>
        <v>0</v>
      </c>
      <c r="AQ261" s="4">
        <f t="shared" si="58"/>
        <v>0</v>
      </c>
      <c r="AR261" s="4"/>
      <c r="AS261" s="4"/>
      <c r="AT261" s="4"/>
      <c r="AU261" s="4"/>
      <c r="AV261" s="4">
        <f t="shared" si="59"/>
        <v>0</v>
      </c>
      <c r="AW261" s="4">
        <f t="shared" si="60"/>
        <v>0</v>
      </c>
      <c r="AX261" s="4">
        <f t="shared" si="61"/>
        <v>1</v>
      </c>
      <c r="AY261" s="4"/>
      <c r="AZ261" s="4">
        <v>1</v>
      </c>
      <c r="BA261" s="4">
        <f t="shared" si="62"/>
        <v>7</v>
      </c>
      <c r="BB261" s="4">
        <f t="shared" si="63"/>
        <v>0</v>
      </c>
      <c r="BC261" s="4">
        <f t="shared" si="64"/>
        <v>0</v>
      </c>
      <c r="BD261" s="4">
        <f t="shared" si="65"/>
        <v>1</v>
      </c>
      <c r="BE261" s="4">
        <f t="shared" si="66"/>
        <v>0</v>
      </c>
      <c r="BF261" s="4">
        <f t="shared" si="67"/>
        <v>1</v>
      </c>
      <c r="BG261" s="4">
        <f t="shared" si="68"/>
        <v>3</v>
      </c>
      <c r="BH261" s="4">
        <f t="shared" si="69"/>
        <v>10</v>
      </c>
      <c r="BI261" s="1" t="s">
        <v>143</v>
      </c>
      <c r="BJ261">
        <v>1</v>
      </c>
    </row>
    <row r="262" spans="1:62" x14ac:dyDescent="0.25">
      <c r="A262" s="4">
        <v>1293</v>
      </c>
      <c r="B262" s="4" t="s">
        <v>410</v>
      </c>
      <c r="C262" s="4" t="s">
        <v>411</v>
      </c>
      <c r="D262" s="4" t="s">
        <v>414</v>
      </c>
      <c r="E262" s="4">
        <v>3</v>
      </c>
      <c r="F262" s="4">
        <v>8</v>
      </c>
      <c r="G262" s="4">
        <v>7</v>
      </c>
      <c r="H262" s="4" t="s">
        <v>415</v>
      </c>
      <c r="I262" s="4">
        <v>150</v>
      </c>
      <c r="J262" s="4">
        <v>5000</v>
      </c>
      <c r="K262" s="4"/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 s="4"/>
      <c r="AL262" s="5">
        <v>8</v>
      </c>
      <c r="AM262" s="5">
        <v>1340</v>
      </c>
      <c r="AN262" s="4"/>
      <c r="AO262" s="4">
        <f t="shared" si="56"/>
        <v>0</v>
      </c>
      <c r="AP262" s="4">
        <f t="shared" si="57"/>
        <v>0</v>
      </c>
      <c r="AQ262" s="4">
        <f t="shared" si="58"/>
        <v>0</v>
      </c>
      <c r="AR262" s="4"/>
      <c r="AS262" s="4"/>
      <c r="AT262" s="4"/>
      <c r="AU262" s="4"/>
      <c r="AV262" s="4">
        <f t="shared" si="59"/>
        <v>0</v>
      </c>
      <c r="AW262" s="4">
        <f t="shared" si="60"/>
        <v>0</v>
      </c>
      <c r="AX262" s="4">
        <f t="shared" si="61"/>
        <v>1</v>
      </c>
      <c r="AY262" s="4"/>
      <c r="AZ262" s="4">
        <v>1</v>
      </c>
      <c r="BA262" s="4">
        <f t="shared" si="62"/>
        <v>7</v>
      </c>
      <c r="BB262" s="4">
        <f t="shared" si="63"/>
        <v>0</v>
      </c>
      <c r="BC262" s="4">
        <f t="shared" si="64"/>
        <v>1</v>
      </c>
      <c r="BD262" s="4">
        <f t="shared" si="65"/>
        <v>0</v>
      </c>
      <c r="BE262" s="4">
        <f t="shared" si="66"/>
        <v>0</v>
      </c>
      <c r="BF262" s="4">
        <f t="shared" si="67"/>
        <v>1</v>
      </c>
      <c r="BG262" s="4">
        <f t="shared" si="68"/>
        <v>3</v>
      </c>
      <c r="BH262" s="4">
        <f t="shared" si="69"/>
        <v>10</v>
      </c>
      <c r="BI262" s="1" t="s">
        <v>143</v>
      </c>
      <c r="BJ262">
        <v>1</v>
      </c>
    </row>
    <row r="263" spans="1:62" x14ac:dyDescent="0.25">
      <c r="A263" s="4">
        <v>1296</v>
      </c>
      <c r="B263" s="4" t="s">
        <v>410</v>
      </c>
      <c r="C263" s="4" t="s">
        <v>411</v>
      </c>
      <c r="D263" s="4" t="s">
        <v>416</v>
      </c>
      <c r="E263" s="4">
        <v>3</v>
      </c>
      <c r="F263" s="4">
        <v>8</v>
      </c>
      <c r="G263" s="4">
        <v>5</v>
      </c>
      <c r="H263" s="4" t="s">
        <v>98</v>
      </c>
      <c r="I263" s="4">
        <v>64800</v>
      </c>
      <c r="J263" s="4">
        <v>200</v>
      </c>
      <c r="K263" s="4"/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 s="4"/>
      <c r="AL263" s="5">
        <v>427000</v>
      </c>
      <c r="AM263" s="5">
        <v>369000</v>
      </c>
      <c r="AN263" s="4"/>
      <c r="AO263" s="4">
        <f t="shared" si="56"/>
        <v>0</v>
      </c>
      <c r="AP263" s="4">
        <f t="shared" si="57"/>
        <v>0</v>
      </c>
      <c r="AQ263" s="4">
        <f t="shared" si="58"/>
        <v>0</v>
      </c>
      <c r="AR263" s="4"/>
      <c r="AS263" s="4"/>
      <c r="AT263" s="4"/>
      <c r="AU263" s="4"/>
      <c r="AV263" s="4">
        <f t="shared" si="59"/>
        <v>0</v>
      </c>
      <c r="AW263" s="4">
        <f t="shared" si="60"/>
        <v>0</v>
      </c>
      <c r="AX263" s="4">
        <f t="shared" si="61"/>
        <v>0</v>
      </c>
      <c r="AY263" s="4"/>
      <c r="AZ263" s="4"/>
      <c r="BA263" s="4">
        <f t="shared" si="62"/>
        <v>0</v>
      </c>
      <c r="BB263" s="4">
        <f t="shared" si="63"/>
        <v>0</v>
      </c>
      <c r="BC263" s="4">
        <f t="shared" si="64"/>
        <v>0</v>
      </c>
      <c r="BD263" s="4">
        <f t="shared" si="65"/>
        <v>1</v>
      </c>
      <c r="BE263" s="4">
        <f t="shared" si="66"/>
        <v>1</v>
      </c>
      <c r="BF263" s="4">
        <f t="shared" si="67"/>
        <v>1</v>
      </c>
      <c r="BG263" s="4">
        <f t="shared" si="68"/>
        <v>0</v>
      </c>
      <c r="BH263" s="4">
        <f t="shared" si="69"/>
        <v>0</v>
      </c>
      <c r="BI263" s="1" t="s">
        <v>143</v>
      </c>
      <c r="BJ263">
        <v>1</v>
      </c>
    </row>
    <row r="264" spans="1:62" x14ac:dyDescent="0.25">
      <c r="A264" s="4">
        <v>1299</v>
      </c>
      <c r="B264" s="4" t="s">
        <v>410</v>
      </c>
      <c r="C264" s="4" t="s">
        <v>411</v>
      </c>
      <c r="D264" s="4" t="s">
        <v>417</v>
      </c>
      <c r="E264" s="4">
        <v>3</v>
      </c>
      <c r="F264" s="4">
        <v>8</v>
      </c>
      <c r="G264" s="4">
        <v>5</v>
      </c>
      <c r="H264" s="4" t="s">
        <v>98</v>
      </c>
      <c r="I264" s="4">
        <v>64800</v>
      </c>
      <c r="J264" s="4">
        <v>200</v>
      </c>
      <c r="K264" s="4"/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 s="4"/>
      <c r="AL264" s="5">
        <v>33500</v>
      </c>
      <c r="AM264" s="5">
        <v>32500</v>
      </c>
      <c r="AN264" s="4"/>
      <c r="AO264" s="4">
        <f t="shared" si="56"/>
        <v>0</v>
      </c>
      <c r="AP264" s="4">
        <f t="shared" si="57"/>
        <v>0</v>
      </c>
      <c r="AQ264" s="4">
        <f t="shared" si="58"/>
        <v>0</v>
      </c>
      <c r="AR264" s="4"/>
      <c r="AS264" s="4"/>
      <c r="AT264" s="4"/>
      <c r="AU264" s="4"/>
      <c r="AV264" s="4">
        <f t="shared" si="59"/>
        <v>0</v>
      </c>
      <c r="AW264" s="4">
        <f t="shared" si="60"/>
        <v>0</v>
      </c>
      <c r="AX264" s="4">
        <f t="shared" si="61"/>
        <v>0</v>
      </c>
      <c r="AY264" s="4"/>
      <c r="AZ264" s="4"/>
      <c r="BA264" s="4">
        <f t="shared" si="62"/>
        <v>0</v>
      </c>
      <c r="BB264" s="4">
        <f t="shared" si="63"/>
        <v>0</v>
      </c>
      <c r="BC264" s="4">
        <f t="shared" si="64"/>
        <v>0</v>
      </c>
      <c r="BD264" s="4">
        <f t="shared" si="65"/>
        <v>1</v>
      </c>
      <c r="BE264" s="4">
        <f t="shared" si="66"/>
        <v>1</v>
      </c>
      <c r="BF264" s="4">
        <f t="shared" si="67"/>
        <v>1</v>
      </c>
      <c r="BG264" s="4">
        <f t="shared" si="68"/>
        <v>0</v>
      </c>
      <c r="BH264" s="4">
        <f t="shared" si="69"/>
        <v>0</v>
      </c>
      <c r="BI264" s="1" t="s">
        <v>143</v>
      </c>
      <c r="BJ264">
        <v>1</v>
      </c>
    </row>
    <row r="265" spans="1:62" x14ac:dyDescent="0.25">
      <c r="A265" s="4">
        <v>1305</v>
      </c>
      <c r="B265" s="4" t="s">
        <v>410</v>
      </c>
      <c r="C265" s="4" t="s">
        <v>411</v>
      </c>
      <c r="D265" s="4" t="s">
        <v>418</v>
      </c>
      <c r="E265" s="4">
        <v>3</v>
      </c>
      <c r="F265" s="4">
        <v>8</v>
      </c>
      <c r="G265" s="4">
        <v>5</v>
      </c>
      <c r="H265" s="4" t="s">
        <v>98</v>
      </c>
      <c r="I265" s="4">
        <v>64800</v>
      </c>
      <c r="J265" s="4">
        <v>200</v>
      </c>
      <c r="K265" s="4"/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 s="4"/>
      <c r="AL265" s="5">
        <v>43100</v>
      </c>
      <c r="AM265" s="5">
        <v>39900</v>
      </c>
      <c r="AN265" s="4"/>
      <c r="AO265" s="4">
        <f t="shared" si="56"/>
        <v>0</v>
      </c>
      <c r="AP265" s="4">
        <f t="shared" si="57"/>
        <v>0</v>
      </c>
      <c r="AQ265" s="4">
        <f t="shared" si="58"/>
        <v>0</v>
      </c>
      <c r="AR265" s="4"/>
      <c r="AS265" s="4"/>
      <c r="AT265" s="4"/>
      <c r="AU265" s="4"/>
      <c r="AV265" s="4">
        <f t="shared" si="59"/>
        <v>0</v>
      </c>
      <c r="AW265" s="4">
        <f t="shared" si="60"/>
        <v>0</v>
      </c>
      <c r="AX265" s="4">
        <f t="shared" si="61"/>
        <v>0</v>
      </c>
      <c r="AY265" s="4"/>
      <c r="AZ265" s="4"/>
      <c r="BA265" s="4">
        <f t="shared" si="62"/>
        <v>0</v>
      </c>
      <c r="BB265" s="4">
        <f t="shared" si="63"/>
        <v>0</v>
      </c>
      <c r="BC265" s="4">
        <f t="shared" si="64"/>
        <v>0</v>
      </c>
      <c r="BD265" s="4">
        <f t="shared" si="65"/>
        <v>1</v>
      </c>
      <c r="BE265" s="4">
        <f t="shared" si="66"/>
        <v>1</v>
      </c>
      <c r="BF265" s="4">
        <f t="shared" si="67"/>
        <v>1</v>
      </c>
      <c r="BG265" s="4">
        <f t="shared" si="68"/>
        <v>0</v>
      </c>
      <c r="BH265" s="4">
        <f t="shared" si="69"/>
        <v>0</v>
      </c>
      <c r="BI265" s="1" t="s">
        <v>143</v>
      </c>
      <c r="BJ265">
        <v>1</v>
      </c>
    </row>
    <row r="266" spans="1:62" x14ac:dyDescent="0.25">
      <c r="A266" s="4">
        <v>1308</v>
      </c>
      <c r="B266" s="4" t="s">
        <v>410</v>
      </c>
      <c r="C266" s="4" t="s">
        <v>411</v>
      </c>
      <c r="D266" s="4" t="s">
        <v>419</v>
      </c>
      <c r="E266" s="4">
        <v>3</v>
      </c>
      <c r="F266" s="4">
        <v>8</v>
      </c>
      <c r="G266" s="4">
        <v>5</v>
      </c>
      <c r="H266" s="4" t="s">
        <v>98</v>
      </c>
      <c r="I266" s="4">
        <v>64800</v>
      </c>
      <c r="J266" s="4">
        <v>200</v>
      </c>
      <c r="K266" s="4"/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 s="4"/>
      <c r="AL266" s="5">
        <v>281000</v>
      </c>
      <c r="AM266" s="5">
        <v>255000</v>
      </c>
      <c r="AN266" s="4"/>
      <c r="AO266" s="4">
        <f t="shared" si="56"/>
        <v>0</v>
      </c>
      <c r="AP266" s="4">
        <f t="shared" si="57"/>
        <v>0</v>
      </c>
      <c r="AQ266" s="4">
        <f t="shared" si="58"/>
        <v>0</v>
      </c>
      <c r="AR266" s="4"/>
      <c r="AS266" s="4"/>
      <c r="AT266" s="4"/>
      <c r="AU266" s="4"/>
      <c r="AV266" s="4">
        <f t="shared" si="59"/>
        <v>0</v>
      </c>
      <c r="AW266" s="4">
        <f t="shared" si="60"/>
        <v>0</v>
      </c>
      <c r="AX266" s="4">
        <f t="shared" si="61"/>
        <v>0</v>
      </c>
      <c r="AY266" s="4"/>
      <c r="AZ266" s="4"/>
      <c r="BA266" s="4">
        <f t="shared" si="62"/>
        <v>0</v>
      </c>
      <c r="BB266" s="4">
        <f t="shared" si="63"/>
        <v>0</v>
      </c>
      <c r="BC266" s="4">
        <f t="shared" si="64"/>
        <v>0</v>
      </c>
      <c r="BD266" s="4">
        <f t="shared" si="65"/>
        <v>1</v>
      </c>
      <c r="BE266" s="4">
        <f t="shared" si="66"/>
        <v>1</v>
      </c>
      <c r="BF266" s="4">
        <f t="shared" si="67"/>
        <v>1</v>
      </c>
      <c r="BG266" s="4">
        <f t="shared" si="68"/>
        <v>0</v>
      </c>
      <c r="BH266" s="4">
        <f t="shared" si="69"/>
        <v>0</v>
      </c>
      <c r="BI266" s="1" t="s">
        <v>143</v>
      </c>
      <c r="BJ266">
        <v>1</v>
      </c>
    </row>
    <row r="267" spans="1:62" x14ac:dyDescent="0.25">
      <c r="A267" s="4">
        <v>1309</v>
      </c>
      <c r="B267" s="4" t="s">
        <v>410</v>
      </c>
      <c r="C267" s="4" t="s">
        <v>411</v>
      </c>
      <c r="D267" s="4" t="s">
        <v>420</v>
      </c>
      <c r="E267" s="4">
        <v>3</v>
      </c>
      <c r="F267" s="4">
        <v>8</v>
      </c>
      <c r="G267" s="4">
        <v>5</v>
      </c>
      <c r="H267" s="4" t="s">
        <v>421</v>
      </c>
      <c r="I267" s="4">
        <v>60480</v>
      </c>
      <c r="J267" s="4">
        <v>200</v>
      </c>
      <c r="K267" s="4">
        <v>1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 s="4">
        <v>1</v>
      </c>
      <c r="AL267" s="5">
        <v>349000</v>
      </c>
      <c r="AM267" s="5">
        <v>343000</v>
      </c>
      <c r="AN267" s="4"/>
      <c r="AO267" s="4">
        <f t="shared" si="56"/>
        <v>0</v>
      </c>
      <c r="AP267" s="4">
        <f t="shared" si="57"/>
        <v>0</v>
      </c>
      <c r="AQ267" s="4">
        <f t="shared" si="58"/>
        <v>0</v>
      </c>
      <c r="AR267" s="4"/>
      <c r="AS267" s="4"/>
      <c r="AT267" s="4"/>
      <c r="AU267" s="4"/>
      <c r="AV267" s="4">
        <f t="shared" si="59"/>
        <v>0</v>
      </c>
      <c r="AW267" s="4">
        <f t="shared" si="60"/>
        <v>0</v>
      </c>
      <c r="AX267" s="4">
        <f t="shared" si="61"/>
        <v>0</v>
      </c>
      <c r="AY267" s="4"/>
      <c r="AZ267" s="4">
        <v>1</v>
      </c>
      <c r="BA267" s="4">
        <f t="shared" si="62"/>
        <v>4</v>
      </c>
      <c r="BB267" s="4">
        <f t="shared" si="63"/>
        <v>0</v>
      </c>
      <c r="BC267" s="4">
        <f t="shared" si="64"/>
        <v>0</v>
      </c>
      <c r="BD267" s="4">
        <f t="shared" si="65"/>
        <v>1</v>
      </c>
      <c r="BE267" s="4">
        <f t="shared" si="66"/>
        <v>1</v>
      </c>
      <c r="BF267" s="4">
        <f t="shared" si="67"/>
        <v>1</v>
      </c>
      <c r="BG267" s="4">
        <f t="shared" si="68"/>
        <v>4</v>
      </c>
      <c r="BH267" s="4">
        <f t="shared" si="69"/>
        <v>8</v>
      </c>
      <c r="BI267" s="1" t="s">
        <v>143</v>
      </c>
      <c r="BJ267">
        <v>1</v>
      </c>
    </row>
    <row r="268" spans="1:62" x14ac:dyDescent="0.25">
      <c r="A268" s="4">
        <v>1313</v>
      </c>
      <c r="B268" s="4" t="s">
        <v>410</v>
      </c>
      <c r="C268" s="4" t="s">
        <v>411</v>
      </c>
      <c r="D268" s="4" t="s">
        <v>422</v>
      </c>
      <c r="E268" s="4">
        <v>2</v>
      </c>
      <c r="F268" s="4">
        <v>15</v>
      </c>
      <c r="G268" s="4">
        <v>4</v>
      </c>
      <c r="H268" s="4" t="s">
        <v>95</v>
      </c>
      <c r="I268" s="4">
        <v>1440</v>
      </c>
      <c r="J268" s="4">
        <v>0</v>
      </c>
      <c r="K268" s="4">
        <v>1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 s="4">
        <v>1</v>
      </c>
      <c r="AL268" s="5">
        <v>172000</v>
      </c>
      <c r="AM268" s="5">
        <v>176000</v>
      </c>
      <c r="AN268" s="4"/>
      <c r="AO268" s="4">
        <f t="shared" si="56"/>
        <v>0</v>
      </c>
      <c r="AP268" s="4">
        <f t="shared" si="57"/>
        <v>0</v>
      </c>
      <c r="AQ268" s="4">
        <f t="shared" si="58"/>
        <v>0</v>
      </c>
      <c r="AR268" s="4"/>
      <c r="AS268" s="4"/>
      <c r="AT268" s="4"/>
      <c r="AU268" s="4"/>
      <c r="AV268" s="4">
        <f t="shared" si="59"/>
        <v>0</v>
      </c>
      <c r="AW268" s="4">
        <f t="shared" si="60"/>
        <v>0</v>
      </c>
      <c r="AX268" s="4">
        <f t="shared" si="61"/>
        <v>1</v>
      </c>
      <c r="AY268" s="4"/>
      <c r="AZ268" s="4">
        <v>1</v>
      </c>
      <c r="BA268" s="4">
        <f t="shared" si="62"/>
        <v>7</v>
      </c>
      <c r="BB268" s="4">
        <f t="shared" si="63"/>
        <v>0</v>
      </c>
      <c r="BC268" s="4">
        <f t="shared" si="64"/>
        <v>0</v>
      </c>
      <c r="BD268" s="4">
        <f t="shared" si="65"/>
        <v>0</v>
      </c>
      <c r="BE268" s="4">
        <f t="shared" si="66"/>
        <v>0</v>
      </c>
      <c r="BF268" s="4">
        <f t="shared" si="67"/>
        <v>1</v>
      </c>
      <c r="BG268" s="4">
        <f t="shared" si="68"/>
        <v>2</v>
      </c>
      <c r="BH268" s="4">
        <f t="shared" si="69"/>
        <v>9</v>
      </c>
      <c r="BI268" s="1" t="s">
        <v>143</v>
      </c>
      <c r="BJ268">
        <v>1</v>
      </c>
    </row>
    <row r="269" spans="1:62" x14ac:dyDescent="0.25">
      <c r="A269" s="4">
        <v>1314</v>
      </c>
      <c r="B269" s="4" t="s">
        <v>410</v>
      </c>
      <c r="C269" s="4" t="s">
        <v>411</v>
      </c>
      <c r="D269" s="4" t="s">
        <v>423</v>
      </c>
      <c r="E269" s="4">
        <v>2</v>
      </c>
      <c r="F269" s="4">
        <v>14</v>
      </c>
      <c r="G269" s="4">
        <v>5</v>
      </c>
      <c r="H269" s="4" t="s">
        <v>95</v>
      </c>
      <c r="I269" s="4">
        <v>1440</v>
      </c>
      <c r="J269" s="4">
        <v>0</v>
      </c>
      <c r="K269" s="4">
        <v>1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 s="4">
        <v>1</v>
      </c>
      <c r="AL269" s="5">
        <v>118000</v>
      </c>
      <c r="AM269" s="5">
        <v>157000</v>
      </c>
      <c r="AN269" s="4"/>
      <c r="AO269" s="4">
        <f t="shared" si="56"/>
        <v>0</v>
      </c>
      <c r="AP269" s="4">
        <f t="shared" si="57"/>
        <v>0</v>
      </c>
      <c r="AQ269" s="4">
        <f t="shared" si="58"/>
        <v>0</v>
      </c>
      <c r="AR269" s="4"/>
      <c r="AS269" s="4"/>
      <c r="AT269" s="4"/>
      <c r="AU269" s="4"/>
      <c r="AV269" s="4">
        <f t="shared" si="59"/>
        <v>0</v>
      </c>
      <c r="AW269" s="4">
        <f t="shared" si="60"/>
        <v>0</v>
      </c>
      <c r="AX269" s="4">
        <f t="shared" si="61"/>
        <v>1</v>
      </c>
      <c r="AY269" s="4"/>
      <c r="AZ269" s="4">
        <v>1</v>
      </c>
      <c r="BA269" s="4">
        <f t="shared" si="62"/>
        <v>7</v>
      </c>
      <c r="BB269" s="4">
        <f t="shared" si="63"/>
        <v>0</v>
      </c>
      <c r="BC269" s="4">
        <f t="shared" si="64"/>
        <v>0</v>
      </c>
      <c r="BD269" s="4">
        <f t="shared" si="65"/>
        <v>0</v>
      </c>
      <c r="BE269" s="4">
        <f t="shared" si="66"/>
        <v>0</v>
      </c>
      <c r="BF269" s="4">
        <f t="shared" si="67"/>
        <v>1</v>
      </c>
      <c r="BG269" s="4">
        <f t="shared" si="68"/>
        <v>2</v>
      </c>
      <c r="BH269" s="4">
        <f t="shared" si="69"/>
        <v>9</v>
      </c>
      <c r="BI269" s="1" t="s">
        <v>143</v>
      </c>
      <c r="BJ269">
        <v>1</v>
      </c>
    </row>
    <row r="270" spans="1:62" x14ac:dyDescent="0.25">
      <c r="A270" s="4">
        <v>1315</v>
      </c>
      <c r="B270" s="4" t="s">
        <v>410</v>
      </c>
      <c r="C270" s="4" t="s">
        <v>411</v>
      </c>
      <c r="D270" s="4" t="s">
        <v>424</v>
      </c>
      <c r="E270" s="4">
        <v>3</v>
      </c>
      <c r="F270" s="4">
        <v>10</v>
      </c>
      <c r="G270" s="4">
        <v>6</v>
      </c>
      <c r="H270" s="4" t="s">
        <v>106</v>
      </c>
      <c r="I270" s="4">
        <v>43200</v>
      </c>
      <c r="J270" s="4">
        <v>200</v>
      </c>
      <c r="K270" s="4"/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 s="4"/>
      <c r="AL270" s="5">
        <v>16800</v>
      </c>
      <c r="AM270" s="5">
        <v>16400</v>
      </c>
      <c r="AN270" s="4"/>
      <c r="AO270" s="4">
        <f t="shared" si="56"/>
        <v>0</v>
      </c>
      <c r="AP270" s="4">
        <f t="shared" si="57"/>
        <v>0</v>
      </c>
      <c r="AQ270" s="4">
        <f t="shared" si="58"/>
        <v>0</v>
      </c>
      <c r="AR270" s="4"/>
      <c r="AS270" s="4"/>
      <c r="AT270" s="4"/>
      <c r="AU270" s="4"/>
      <c r="AV270" s="4">
        <f t="shared" si="59"/>
        <v>0</v>
      </c>
      <c r="AW270" s="4">
        <f t="shared" si="60"/>
        <v>0</v>
      </c>
      <c r="AX270" s="4">
        <f t="shared" si="61"/>
        <v>0</v>
      </c>
      <c r="AY270" s="4"/>
      <c r="AZ270" s="4">
        <v>1</v>
      </c>
      <c r="BA270" s="4">
        <f t="shared" si="62"/>
        <v>4</v>
      </c>
      <c r="BB270" s="4">
        <f t="shared" si="63"/>
        <v>0</v>
      </c>
      <c r="BC270" s="4">
        <f t="shared" si="64"/>
        <v>0</v>
      </c>
      <c r="BD270" s="4">
        <f t="shared" si="65"/>
        <v>1</v>
      </c>
      <c r="BE270" s="4">
        <f t="shared" si="66"/>
        <v>1</v>
      </c>
      <c r="BF270" s="4">
        <f t="shared" si="67"/>
        <v>1</v>
      </c>
      <c r="BG270" s="4">
        <f t="shared" si="68"/>
        <v>4</v>
      </c>
      <c r="BH270" s="4">
        <f t="shared" si="69"/>
        <v>8</v>
      </c>
      <c r="BI270" s="1" t="s">
        <v>143</v>
      </c>
      <c r="BJ270">
        <v>1</v>
      </c>
    </row>
    <row r="271" spans="1:62" x14ac:dyDescent="0.25">
      <c r="A271" s="4">
        <v>1316</v>
      </c>
      <c r="B271" s="4" t="s">
        <v>410</v>
      </c>
      <c r="C271" s="4" t="s">
        <v>411</v>
      </c>
      <c r="D271" s="4" t="s">
        <v>425</v>
      </c>
      <c r="E271" s="4">
        <v>3</v>
      </c>
      <c r="F271" s="4">
        <v>10</v>
      </c>
      <c r="G271" s="4">
        <v>5</v>
      </c>
      <c r="H271" s="4" t="s">
        <v>106</v>
      </c>
      <c r="I271" s="4">
        <v>43200</v>
      </c>
      <c r="J271" s="4">
        <v>200</v>
      </c>
      <c r="K271" s="4"/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 s="4"/>
      <c r="AL271" s="5">
        <v>19500</v>
      </c>
      <c r="AM271" s="5">
        <v>19100</v>
      </c>
      <c r="AN271" s="4"/>
      <c r="AO271" s="4">
        <f t="shared" si="56"/>
        <v>0</v>
      </c>
      <c r="AP271" s="4">
        <f t="shared" si="57"/>
        <v>0</v>
      </c>
      <c r="AQ271" s="4">
        <f t="shared" si="58"/>
        <v>0</v>
      </c>
      <c r="AR271" s="4"/>
      <c r="AS271" s="4"/>
      <c r="AT271" s="4"/>
      <c r="AU271" s="4"/>
      <c r="AV271" s="4">
        <f t="shared" si="59"/>
        <v>0</v>
      </c>
      <c r="AW271" s="4">
        <f t="shared" si="60"/>
        <v>0</v>
      </c>
      <c r="AX271" s="4">
        <f t="shared" si="61"/>
        <v>0</v>
      </c>
      <c r="AY271" s="4"/>
      <c r="AZ271" s="4">
        <v>1</v>
      </c>
      <c r="BA271" s="4">
        <f t="shared" si="62"/>
        <v>4</v>
      </c>
      <c r="BB271" s="4">
        <f t="shared" si="63"/>
        <v>0</v>
      </c>
      <c r="BC271" s="4">
        <f t="shared" si="64"/>
        <v>0</v>
      </c>
      <c r="BD271" s="4">
        <f t="shared" si="65"/>
        <v>1</v>
      </c>
      <c r="BE271" s="4">
        <f t="shared" si="66"/>
        <v>1</v>
      </c>
      <c r="BF271" s="4">
        <f t="shared" si="67"/>
        <v>1</v>
      </c>
      <c r="BG271" s="4">
        <f t="shared" si="68"/>
        <v>4</v>
      </c>
      <c r="BH271" s="4">
        <f t="shared" si="69"/>
        <v>8</v>
      </c>
      <c r="BI271" s="1" t="s">
        <v>99</v>
      </c>
    </row>
    <row r="272" spans="1:62" x14ac:dyDescent="0.25">
      <c r="A272" s="4">
        <v>1323</v>
      </c>
      <c r="B272" s="4" t="s">
        <v>410</v>
      </c>
      <c r="C272" s="4" t="s">
        <v>411</v>
      </c>
      <c r="D272" s="4" t="s">
        <v>426</v>
      </c>
      <c r="E272" s="4">
        <v>3</v>
      </c>
      <c r="F272" s="4">
        <v>8</v>
      </c>
      <c r="G272" s="4">
        <v>4</v>
      </c>
      <c r="H272" s="4" t="s">
        <v>121</v>
      </c>
      <c r="I272" s="4">
        <v>5760</v>
      </c>
      <c r="J272" s="4">
        <v>0</v>
      </c>
      <c r="K272" s="4"/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 s="4"/>
      <c r="AL272" s="5">
        <v>3330</v>
      </c>
      <c r="AM272" s="5">
        <v>5100</v>
      </c>
      <c r="AN272" s="4"/>
      <c r="AO272" s="4">
        <f t="shared" si="56"/>
        <v>0</v>
      </c>
      <c r="AP272" s="4">
        <f t="shared" si="57"/>
        <v>0</v>
      </c>
      <c r="AQ272" s="4">
        <f t="shared" si="58"/>
        <v>0</v>
      </c>
      <c r="AR272" s="4"/>
      <c r="AS272" s="4"/>
      <c r="AT272" s="4"/>
      <c r="AU272" s="4"/>
      <c r="AV272" s="4">
        <f t="shared" si="59"/>
        <v>0</v>
      </c>
      <c r="AW272" s="4">
        <f t="shared" si="60"/>
        <v>0</v>
      </c>
      <c r="AX272" s="4">
        <f t="shared" si="61"/>
        <v>0</v>
      </c>
      <c r="AY272" s="4"/>
      <c r="AZ272" s="4">
        <v>1</v>
      </c>
      <c r="BA272" s="4">
        <f t="shared" si="62"/>
        <v>4</v>
      </c>
      <c r="BB272" s="4">
        <f t="shared" si="63"/>
        <v>0</v>
      </c>
      <c r="BC272" s="4">
        <f t="shared" si="64"/>
        <v>1</v>
      </c>
      <c r="BD272" s="4">
        <f t="shared" si="65"/>
        <v>1</v>
      </c>
      <c r="BE272" s="4">
        <f t="shared" si="66"/>
        <v>0</v>
      </c>
      <c r="BF272" s="4">
        <f t="shared" si="67"/>
        <v>1</v>
      </c>
      <c r="BG272" s="4">
        <f t="shared" si="68"/>
        <v>4</v>
      </c>
      <c r="BH272" s="4">
        <f t="shared" si="69"/>
        <v>8</v>
      </c>
      <c r="BI272" s="1" t="s">
        <v>99</v>
      </c>
    </row>
    <row r="273" spans="1:62" x14ac:dyDescent="0.25">
      <c r="A273" s="4">
        <v>1332</v>
      </c>
      <c r="B273" s="4" t="s">
        <v>410</v>
      </c>
      <c r="C273" s="4" t="s">
        <v>411</v>
      </c>
      <c r="D273" s="4" t="s">
        <v>427</v>
      </c>
      <c r="E273" s="4">
        <v>3</v>
      </c>
      <c r="F273" s="4">
        <v>8</v>
      </c>
      <c r="G273" s="4">
        <v>5</v>
      </c>
      <c r="H273" s="4" t="s">
        <v>98</v>
      </c>
      <c r="I273" s="4">
        <v>64800</v>
      </c>
      <c r="J273" s="4">
        <v>200</v>
      </c>
      <c r="K273" s="4"/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 s="4"/>
      <c r="AL273" s="5">
        <v>183000</v>
      </c>
      <c r="AM273" s="5">
        <v>186000</v>
      </c>
      <c r="AN273" s="4"/>
      <c r="AO273" s="4">
        <f t="shared" si="56"/>
        <v>0</v>
      </c>
      <c r="AP273" s="4">
        <f t="shared" si="57"/>
        <v>0</v>
      </c>
      <c r="AQ273" s="4">
        <f t="shared" si="58"/>
        <v>0</v>
      </c>
      <c r="AR273" s="4"/>
      <c r="AS273" s="4"/>
      <c r="AT273" s="4"/>
      <c r="AU273" s="4"/>
      <c r="AV273" s="4">
        <f t="shared" si="59"/>
        <v>0</v>
      </c>
      <c r="AW273" s="4">
        <f t="shared" si="60"/>
        <v>0</v>
      </c>
      <c r="AX273" s="4">
        <f t="shared" si="61"/>
        <v>0</v>
      </c>
      <c r="AY273" s="4"/>
      <c r="AZ273" s="4">
        <v>1</v>
      </c>
      <c r="BA273" s="4">
        <f t="shared" si="62"/>
        <v>4</v>
      </c>
      <c r="BB273" s="4">
        <f t="shared" si="63"/>
        <v>0</v>
      </c>
      <c r="BC273" s="4">
        <f t="shared" si="64"/>
        <v>0</v>
      </c>
      <c r="BD273" s="4">
        <f t="shared" si="65"/>
        <v>1</v>
      </c>
      <c r="BE273" s="4">
        <f t="shared" si="66"/>
        <v>1</v>
      </c>
      <c r="BF273" s="4">
        <f t="shared" si="67"/>
        <v>1</v>
      </c>
      <c r="BG273" s="4">
        <f t="shared" si="68"/>
        <v>4</v>
      </c>
      <c r="BH273" s="4">
        <f t="shared" si="69"/>
        <v>8</v>
      </c>
      <c r="BI273" s="1" t="s">
        <v>143</v>
      </c>
      <c r="BJ273">
        <v>1</v>
      </c>
    </row>
    <row r="274" spans="1:62" x14ac:dyDescent="0.25">
      <c r="A274" s="4">
        <v>1333</v>
      </c>
      <c r="B274" s="4" t="s">
        <v>410</v>
      </c>
      <c r="C274" s="4" t="s">
        <v>411</v>
      </c>
      <c r="D274" s="4" t="s">
        <v>428</v>
      </c>
      <c r="E274" s="4">
        <v>3</v>
      </c>
      <c r="F274" s="4">
        <v>8</v>
      </c>
      <c r="G274" s="4">
        <v>5</v>
      </c>
      <c r="H274" s="4" t="s">
        <v>98</v>
      </c>
      <c r="I274" s="4">
        <v>64800</v>
      </c>
      <c r="J274" s="4">
        <v>200</v>
      </c>
      <c r="K274" s="4"/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 s="4"/>
      <c r="AL274" s="5">
        <v>50600</v>
      </c>
      <c r="AM274" s="5">
        <v>50200</v>
      </c>
      <c r="AN274" s="4"/>
      <c r="AO274" s="4">
        <f t="shared" si="56"/>
        <v>0</v>
      </c>
      <c r="AP274" s="4">
        <f t="shared" si="57"/>
        <v>0</v>
      </c>
      <c r="AQ274" s="4">
        <f t="shared" si="58"/>
        <v>0</v>
      </c>
      <c r="AR274" s="4"/>
      <c r="AS274" s="4"/>
      <c r="AT274" s="4"/>
      <c r="AU274" s="4"/>
      <c r="AV274" s="4">
        <f t="shared" si="59"/>
        <v>0</v>
      </c>
      <c r="AW274" s="4">
        <f t="shared" si="60"/>
        <v>0</v>
      </c>
      <c r="AX274" s="4">
        <f t="shared" si="61"/>
        <v>0</v>
      </c>
      <c r="AY274" s="4"/>
      <c r="AZ274" s="4">
        <v>1</v>
      </c>
      <c r="BA274" s="4">
        <f t="shared" si="62"/>
        <v>4</v>
      </c>
      <c r="BB274" s="4">
        <f t="shared" si="63"/>
        <v>0</v>
      </c>
      <c r="BC274" s="4">
        <f t="shared" si="64"/>
        <v>0</v>
      </c>
      <c r="BD274" s="4">
        <f t="shared" si="65"/>
        <v>1</v>
      </c>
      <c r="BE274" s="4">
        <f t="shared" si="66"/>
        <v>1</v>
      </c>
      <c r="BF274" s="4">
        <f t="shared" si="67"/>
        <v>1</v>
      </c>
      <c r="BG274" s="4">
        <f t="shared" si="68"/>
        <v>4</v>
      </c>
      <c r="BH274" s="4">
        <f t="shared" si="69"/>
        <v>8</v>
      </c>
      <c r="BI274" s="1" t="s">
        <v>143</v>
      </c>
      <c r="BJ274">
        <v>1</v>
      </c>
    </row>
    <row r="275" spans="1:62" x14ac:dyDescent="0.25">
      <c r="A275" s="4">
        <v>1336</v>
      </c>
      <c r="B275" s="4" t="s">
        <v>410</v>
      </c>
      <c r="C275" s="4" t="s">
        <v>411</v>
      </c>
      <c r="D275" s="4" t="s">
        <v>429</v>
      </c>
      <c r="E275" s="4">
        <v>3</v>
      </c>
      <c r="F275" s="4">
        <v>8</v>
      </c>
      <c r="G275" s="4">
        <v>5</v>
      </c>
      <c r="H275" s="4" t="s">
        <v>98</v>
      </c>
      <c r="I275" s="4">
        <v>64800</v>
      </c>
      <c r="J275" s="4">
        <v>200</v>
      </c>
      <c r="K275" s="4"/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 s="4"/>
      <c r="AL275" s="5">
        <v>176000</v>
      </c>
      <c r="AM275" s="5">
        <v>161000</v>
      </c>
      <c r="AN275" s="4"/>
      <c r="AO275" s="4">
        <f t="shared" si="56"/>
        <v>0</v>
      </c>
      <c r="AP275" s="4">
        <f t="shared" si="57"/>
        <v>0</v>
      </c>
      <c r="AQ275" s="4">
        <f t="shared" si="58"/>
        <v>0</v>
      </c>
      <c r="AR275" s="4"/>
      <c r="AS275" s="4"/>
      <c r="AT275" s="4"/>
      <c r="AU275" s="4"/>
      <c r="AV275" s="4">
        <f t="shared" si="59"/>
        <v>0</v>
      </c>
      <c r="AW275" s="4">
        <f t="shared" si="60"/>
        <v>0</v>
      </c>
      <c r="AX275" s="4">
        <f t="shared" si="61"/>
        <v>0</v>
      </c>
      <c r="AY275" s="4"/>
      <c r="AZ275" s="4"/>
      <c r="BA275" s="4">
        <f t="shared" si="62"/>
        <v>0</v>
      </c>
      <c r="BB275" s="4">
        <f t="shared" si="63"/>
        <v>0</v>
      </c>
      <c r="BC275" s="4">
        <f t="shared" si="64"/>
        <v>0</v>
      </c>
      <c r="BD275" s="4">
        <f t="shared" si="65"/>
        <v>1</v>
      </c>
      <c r="BE275" s="4">
        <f t="shared" si="66"/>
        <v>1</v>
      </c>
      <c r="BF275" s="4">
        <f t="shared" si="67"/>
        <v>1</v>
      </c>
      <c r="BG275" s="4">
        <f t="shared" si="68"/>
        <v>0</v>
      </c>
      <c r="BH275" s="4">
        <f t="shared" si="69"/>
        <v>0</v>
      </c>
      <c r="BI275" s="1" t="s">
        <v>143</v>
      </c>
      <c r="BJ275">
        <v>1</v>
      </c>
    </row>
    <row r="276" spans="1:62" x14ac:dyDescent="0.25">
      <c r="A276" s="4">
        <v>1349</v>
      </c>
      <c r="B276" s="4" t="s">
        <v>410</v>
      </c>
      <c r="C276" s="4" t="s">
        <v>411</v>
      </c>
      <c r="D276" s="4" t="s">
        <v>430</v>
      </c>
      <c r="E276" s="4">
        <v>3</v>
      </c>
      <c r="F276" s="4">
        <v>8</v>
      </c>
      <c r="G276" s="4">
        <v>5</v>
      </c>
      <c r="H276" s="4" t="s">
        <v>98</v>
      </c>
      <c r="I276" s="4">
        <v>64800</v>
      </c>
      <c r="J276" s="4">
        <v>200</v>
      </c>
      <c r="K276" s="4"/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 s="4"/>
      <c r="AL276" s="5">
        <v>33100</v>
      </c>
      <c r="AM276" s="5">
        <v>36900</v>
      </c>
      <c r="AN276" s="4"/>
      <c r="AO276" s="4">
        <f t="shared" si="56"/>
        <v>0</v>
      </c>
      <c r="AP276" s="4">
        <f t="shared" si="57"/>
        <v>0</v>
      </c>
      <c r="AQ276" s="4">
        <f t="shared" si="58"/>
        <v>0</v>
      </c>
      <c r="AR276" s="4"/>
      <c r="AS276" s="4"/>
      <c r="AT276" s="4"/>
      <c r="AU276" s="4"/>
      <c r="AV276" s="4">
        <f t="shared" si="59"/>
        <v>0</v>
      </c>
      <c r="AW276" s="4">
        <f t="shared" si="60"/>
        <v>0</v>
      </c>
      <c r="AX276" s="4">
        <f t="shared" si="61"/>
        <v>0</v>
      </c>
      <c r="AY276" s="4"/>
      <c r="AZ276" s="4"/>
      <c r="BA276" s="4">
        <f t="shared" si="62"/>
        <v>0</v>
      </c>
      <c r="BB276" s="4">
        <f t="shared" si="63"/>
        <v>0</v>
      </c>
      <c r="BC276" s="4">
        <f t="shared" si="64"/>
        <v>0</v>
      </c>
      <c r="BD276" s="4">
        <f t="shared" si="65"/>
        <v>1</v>
      </c>
      <c r="BE276" s="4">
        <f t="shared" si="66"/>
        <v>1</v>
      </c>
      <c r="BF276" s="4">
        <f t="shared" si="67"/>
        <v>1</v>
      </c>
      <c r="BG276" s="4">
        <f t="shared" si="68"/>
        <v>0</v>
      </c>
      <c r="BH276" s="4">
        <f t="shared" si="69"/>
        <v>0</v>
      </c>
      <c r="BI276" s="1" t="s">
        <v>143</v>
      </c>
      <c r="BJ276">
        <v>1</v>
      </c>
    </row>
    <row r="277" spans="1:62" x14ac:dyDescent="0.25">
      <c r="A277" s="4">
        <v>1350</v>
      </c>
      <c r="B277" s="4" t="s">
        <v>410</v>
      </c>
      <c r="C277" s="4" t="s">
        <v>411</v>
      </c>
      <c r="D277" s="4" t="s">
        <v>431</v>
      </c>
      <c r="E277" s="4">
        <v>3</v>
      </c>
      <c r="F277" s="4">
        <v>9</v>
      </c>
      <c r="G277" s="4">
        <v>5</v>
      </c>
      <c r="H277" s="4" t="s">
        <v>415</v>
      </c>
      <c r="I277" s="4">
        <v>150</v>
      </c>
      <c r="J277" s="4">
        <v>100</v>
      </c>
      <c r="K277" s="4"/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1</v>
      </c>
      <c r="AB277" s="4">
        <v>0</v>
      </c>
      <c r="AC277" s="4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 s="4"/>
      <c r="AL277" s="5">
        <v>2650</v>
      </c>
      <c r="AM277" s="5">
        <v>1510</v>
      </c>
      <c r="AN277" s="4"/>
      <c r="AO277" s="4">
        <f t="shared" si="56"/>
        <v>0</v>
      </c>
      <c r="AP277" s="4">
        <f t="shared" si="57"/>
        <v>0</v>
      </c>
      <c r="AQ277" s="4">
        <f t="shared" si="58"/>
        <v>0</v>
      </c>
      <c r="AR277" s="4"/>
      <c r="AS277" s="4"/>
      <c r="AT277" s="4"/>
      <c r="AU277" s="4"/>
      <c r="AV277" s="4">
        <f t="shared" si="59"/>
        <v>0</v>
      </c>
      <c r="AW277" s="4">
        <f t="shared" si="60"/>
        <v>0</v>
      </c>
      <c r="AX277" s="4">
        <f t="shared" si="61"/>
        <v>1</v>
      </c>
      <c r="AY277" s="4"/>
      <c r="AZ277" s="4"/>
      <c r="BA277" s="4">
        <f t="shared" si="62"/>
        <v>3</v>
      </c>
      <c r="BB277" s="4">
        <f t="shared" si="63"/>
        <v>0</v>
      </c>
      <c r="BC277" s="4">
        <f t="shared" si="64"/>
        <v>0</v>
      </c>
      <c r="BD277" s="4">
        <f t="shared" si="65"/>
        <v>0</v>
      </c>
      <c r="BE277" s="4">
        <f t="shared" si="66"/>
        <v>0</v>
      </c>
      <c r="BF277" s="4">
        <f t="shared" si="67"/>
        <v>1</v>
      </c>
      <c r="BG277" s="4">
        <f t="shared" si="68"/>
        <v>2</v>
      </c>
      <c r="BH277" s="4">
        <f t="shared" si="69"/>
        <v>5</v>
      </c>
      <c r="BI277" s="1" t="s">
        <v>99</v>
      </c>
    </row>
    <row r="278" spans="1:62" x14ac:dyDescent="0.25">
      <c r="A278" s="4">
        <v>1360</v>
      </c>
      <c r="B278" s="4" t="s">
        <v>410</v>
      </c>
      <c r="C278" s="4" t="s">
        <v>411</v>
      </c>
      <c r="D278" s="4" t="s">
        <v>432</v>
      </c>
      <c r="E278" s="4">
        <v>3</v>
      </c>
      <c r="F278" s="4">
        <v>9</v>
      </c>
      <c r="G278" s="4">
        <v>7</v>
      </c>
      <c r="H278" s="4" t="s">
        <v>433</v>
      </c>
      <c r="I278" s="4">
        <v>240</v>
      </c>
      <c r="J278" s="4">
        <v>5000</v>
      </c>
      <c r="K278" s="4"/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1</v>
      </c>
      <c r="AB278" s="4">
        <v>0</v>
      </c>
      <c r="AC278" s="4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 s="4"/>
      <c r="AL278" s="5">
        <v>2960</v>
      </c>
      <c r="AM278" s="5">
        <v>1700</v>
      </c>
      <c r="AN278" s="4"/>
      <c r="AO278" s="4">
        <f t="shared" si="56"/>
        <v>0</v>
      </c>
      <c r="AP278" s="4">
        <f t="shared" si="57"/>
        <v>0</v>
      </c>
      <c r="AQ278" s="4">
        <f t="shared" si="58"/>
        <v>0</v>
      </c>
      <c r="AR278" s="4"/>
      <c r="AS278" s="4"/>
      <c r="AT278" s="4"/>
      <c r="AU278" s="4"/>
      <c r="AV278" s="4">
        <f t="shared" si="59"/>
        <v>0</v>
      </c>
      <c r="AW278" s="4">
        <f t="shared" si="60"/>
        <v>0</v>
      </c>
      <c r="AX278" s="4">
        <f t="shared" si="61"/>
        <v>1</v>
      </c>
      <c r="AY278" s="4"/>
      <c r="AZ278" s="4"/>
      <c r="BA278" s="4">
        <f t="shared" si="62"/>
        <v>3</v>
      </c>
      <c r="BB278" s="4">
        <f t="shared" si="63"/>
        <v>0</v>
      </c>
      <c r="BC278" s="4">
        <f t="shared" si="64"/>
        <v>0</v>
      </c>
      <c r="BD278" s="4">
        <f t="shared" si="65"/>
        <v>0</v>
      </c>
      <c r="BE278" s="4">
        <f t="shared" si="66"/>
        <v>0</v>
      </c>
      <c r="BF278" s="4">
        <f t="shared" si="67"/>
        <v>1</v>
      </c>
      <c r="BG278" s="4">
        <f t="shared" si="68"/>
        <v>2</v>
      </c>
      <c r="BH278" s="4">
        <f t="shared" si="69"/>
        <v>5</v>
      </c>
      <c r="BI278" s="1" t="s">
        <v>99</v>
      </c>
    </row>
    <row r="279" spans="1:62" x14ac:dyDescent="0.25">
      <c r="A279" s="4">
        <v>1361</v>
      </c>
      <c r="B279" s="4" t="s">
        <v>410</v>
      </c>
      <c r="C279" s="4" t="s">
        <v>411</v>
      </c>
      <c r="D279" s="4" t="s">
        <v>434</v>
      </c>
      <c r="E279" s="4">
        <v>4</v>
      </c>
      <c r="F279" s="4">
        <v>14</v>
      </c>
      <c r="G279" s="4">
        <v>5</v>
      </c>
      <c r="H279" s="4" t="s">
        <v>435</v>
      </c>
      <c r="I279" s="4">
        <v>46080</v>
      </c>
      <c r="J279" s="4">
        <v>100</v>
      </c>
      <c r="K279" s="4"/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 s="4"/>
      <c r="AL279" s="5">
        <v>8</v>
      </c>
      <c r="AM279" s="5">
        <v>1850</v>
      </c>
      <c r="AN279" s="4"/>
      <c r="AO279" s="4">
        <f t="shared" si="56"/>
        <v>0</v>
      </c>
      <c r="AP279" s="4">
        <f t="shared" si="57"/>
        <v>0</v>
      </c>
      <c r="AQ279" s="4">
        <f t="shared" si="58"/>
        <v>0</v>
      </c>
      <c r="AR279" s="4"/>
      <c r="AS279" s="4"/>
      <c r="AT279" s="4"/>
      <c r="AU279" s="4"/>
      <c r="AV279" s="4">
        <f t="shared" si="59"/>
        <v>0</v>
      </c>
      <c r="AW279" s="4">
        <f t="shared" si="60"/>
        <v>0</v>
      </c>
      <c r="AX279" s="4">
        <f t="shared" si="61"/>
        <v>0</v>
      </c>
      <c r="AY279" s="4"/>
      <c r="AZ279" s="4"/>
      <c r="BA279" s="4">
        <f t="shared" si="62"/>
        <v>0</v>
      </c>
      <c r="BB279" s="4">
        <f t="shared" si="63"/>
        <v>0</v>
      </c>
      <c r="BC279" s="4">
        <f t="shared" si="64"/>
        <v>1</v>
      </c>
      <c r="BD279" s="4">
        <f t="shared" si="65"/>
        <v>1</v>
      </c>
      <c r="BE279" s="4">
        <f t="shared" si="66"/>
        <v>0</v>
      </c>
      <c r="BF279" s="4">
        <f t="shared" si="67"/>
        <v>1</v>
      </c>
      <c r="BG279" s="4">
        <f t="shared" si="68"/>
        <v>0</v>
      </c>
      <c r="BH279" s="4">
        <f t="shared" si="69"/>
        <v>0</v>
      </c>
      <c r="BI279" s="1" t="s">
        <v>99</v>
      </c>
    </row>
    <row r="280" spans="1:62" x14ac:dyDescent="0.25">
      <c r="A280" s="4">
        <v>1366</v>
      </c>
      <c r="B280" s="4" t="s">
        <v>410</v>
      </c>
      <c r="C280" s="4" t="s">
        <v>411</v>
      </c>
      <c r="D280" s="4" t="s">
        <v>436</v>
      </c>
      <c r="E280" s="4">
        <v>3</v>
      </c>
      <c r="F280" s="4">
        <v>5</v>
      </c>
      <c r="G280" s="4">
        <v>3</v>
      </c>
      <c r="H280" s="4" t="s">
        <v>437</v>
      </c>
      <c r="I280" s="4">
        <v>27360</v>
      </c>
      <c r="J280" s="4">
        <v>0</v>
      </c>
      <c r="K280" s="4"/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 s="4"/>
      <c r="AL280" s="5">
        <v>8</v>
      </c>
      <c r="AM280" s="5">
        <v>2080</v>
      </c>
      <c r="AN280" s="4"/>
      <c r="AO280" s="4">
        <f t="shared" si="56"/>
        <v>0</v>
      </c>
      <c r="AP280" s="4">
        <f t="shared" si="57"/>
        <v>0</v>
      </c>
      <c r="AQ280" s="4">
        <f t="shared" si="58"/>
        <v>0</v>
      </c>
      <c r="AR280" s="4"/>
      <c r="AS280" s="4"/>
      <c r="AT280" s="4"/>
      <c r="AU280" s="4"/>
      <c r="AV280" s="4">
        <f t="shared" si="59"/>
        <v>0</v>
      </c>
      <c r="AW280" s="4">
        <f t="shared" si="60"/>
        <v>0</v>
      </c>
      <c r="AX280" s="4">
        <f t="shared" si="61"/>
        <v>0</v>
      </c>
      <c r="AY280" s="4"/>
      <c r="AZ280" s="4"/>
      <c r="BA280" s="4">
        <f t="shared" si="62"/>
        <v>0</v>
      </c>
      <c r="BB280" s="4">
        <f t="shared" si="63"/>
        <v>0</v>
      </c>
      <c r="BC280" s="4">
        <f t="shared" si="64"/>
        <v>1</v>
      </c>
      <c r="BD280" s="4">
        <f t="shared" si="65"/>
        <v>1</v>
      </c>
      <c r="BE280" s="4">
        <f t="shared" si="66"/>
        <v>0</v>
      </c>
      <c r="BF280" s="4">
        <f t="shared" si="67"/>
        <v>1</v>
      </c>
      <c r="BG280" s="4">
        <f t="shared" si="68"/>
        <v>0</v>
      </c>
      <c r="BH280" s="4">
        <f t="shared" si="69"/>
        <v>0</v>
      </c>
      <c r="BI280" s="1" t="s">
        <v>99</v>
      </c>
    </row>
    <row r="281" spans="1:62" x14ac:dyDescent="0.25">
      <c r="A281" s="4">
        <v>1367</v>
      </c>
      <c r="B281" s="4" t="s">
        <v>410</v>
      </c>
      <c r="C281" s="4" t="s">
        <v>411</v>
      </c>
      <c r="D281" s="4" t="s">
        <v>438</v>
      </c>
      <c r="E281" s="4">
        <v>3</v>
      </c>
      <c r="F281" s="4">
        <v>8</v>
      </c>
      <c r="G281" s="4">
        <v>7</v>
      </c>
      <c r="H281" s="4" t="s">
        <v>433</v>
      </c>
      <c r="I281" s="4">
        <v>240</v>
      </c>
      <c r="J281" s="4">
        <v>0</v>
      </c>
      <c r="K281" s="4"/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 s="4"/>
      <c r="AL281" s="5">
        <v>8940</v>
      </c>
      <c r="AM281" s="5">
        <v>3660</v>
      </c>
      <c r="AN281" s="4"/>
      <c r="AO281" s="4">
        <f t="shared" si="56"/>
        <v>0</v>
      </c>
      <c r="AP281" s="4">
        <f t="shared" si="57"/>
        <v>0</v>
      </c>
      <c r="AQ281" s="4">
        <f t="shared" si="58"/>
        <v>0</v>
      </c>
      <c r="AR281" s="4"/>
      <c r="AS281" s="4"/>
      <c r="AT281" s="4"/>
      <c r="AU281" s="4"/>
      <c r="AV281" s="4">
        <f t="shared" si="59"/>
        <v>0</v>
      </c>
      <c r="AW281" s="4">
        <f t="shared" si="60"/>
        <v>0</v>
      </c>
      <c r="AX281" s="4">
        <f t="shared" si="61"/>
        <v>1</v>
      </c>
      <c r="AY281" s="4"/>
      <c r="AZ281" s="4"/>
      <c r="BA281" s="4">
        <f t="shared" si="62"/>
        <v>3</v>
      </c>
      <c r="BB281" s="4">
        <f t="shared" si="63"/>
        <v>0</v>
      </c>
      <c r="BC281" s="4">
        <f t="shared" si="64"/>
        <v>0</v>
      </c>
      <c r="BD281" s="4">
        <f t="shared" si="65"/>
        <v>0</v>
      </c>
      <c r="BE281" s="4">
        <f t="shared" si="66"/>
        <v>0</v>
      </c>
      <c r="BF281" s="4">
        <f t="shared" si="67"/>
        <v>1</v>
      </c>
      <c r="BG281" s="4">
        <f t="shared" si="68"/>
        <v>2</v>
      </c>
      <c r="BH281" s="4">
        <f t="shared" si="69"/>
        <v>5</v>
      </c>
      <c r="BI281" s="1" t="s">
        <v>143</v>
      </c>
      <c r="BJ281">
        <v>1</v>
      </c>
    </row>
    <row r="282" spans="1:62" x14ac:dyDescent="0.25">
      <c r="A282" s="4">
        <v>1368</v>
      </c>
      <c r="B282" s="4" t="s">
        <v>410</v>
      </c>
      <c r="C282" s="4" t="s">
        <v>411</v>
      </c>
      <c r="D282" s="4" t="s">
        <v>439</v>
      </c>
      <c r="E282" s="4">
        <v>3</v>
      </c>
      <c r="F282" s="4">
        <v>7</v>
      </c>
      <c r="G282" s="4">
        <v>4</v>
      </c>
      <c r="H282" s="4" t="s">
        <v>437</v>
      </c>
      <c r="I282" s="4">
        <v>27360</v>
      </c>
      <c r="J282" s="4">
        <v>0</v>
      </c>
      <c r="K282" s="4"/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 s="4"/>
      <c r="AL282" s="5">
        <v>9</v>
      </c>
      <c r="AM282" s="5">
        <v>782</v>
      </c>
      <c r="AN282" s="4"/>
      <c r="AO282" s="4">
        <f t="shared" si="56"/>
        <v>0</v>
      </c>
      <c r="AP282" s="4">
        <f t="shared" si="57"/>
        <v>0</v>
      </c>
      <c r="AQ282" s="4">
        <f t="shared" si="58"/>
        <v>0</v>
      </c>
      <c r="AR282" s="4"/>
      <c r="AS282" s="4"/>
      <c r="AT282" s="4"/>
      <c r="AU282" s="4"/>
      <c r="AV282" s="4">
        <f t="shared" si="59"/>
        <v>0</v>
      </c>
      <c r="AW282" s="4">
        <f t="shared" si="60"/>
        <v>0</v>
      </c>
      <c r="AX282" s="4">
        <f t="shared" si="61"/>
        <v>0</v>
      </c>
      <c r="AY282" s="4"/>
      <c r="AZ282" s="4"/>
      <c r="BA282" s="4">
        <f t="shared" si="62"/>
        <v>0</v>
      </c>
      <c r="BB282" s="4">
        <f t="shared" si="63"/>
        <v>0</v>
      </c>
      <c r="BC282" s="4">
        <f t="shared" si="64"/>
        <v>1</v>
      </c>
      <c r="BD282" s="4">
        <f t="shared" si="65"/>
        <v>1</v>
      </c>
      <c r="BE282" s="4">
        <f t="shared" si="66"/>
        <v>0</v>
      </c>
      <c r="BF282" s="4">
        <f t="shared" si="67"/>
        <v>1</v>
      </c>
      <c r="BG282" s="4">
        <f t="shared" si="68"/>
        <v>0</v>
      </c>
      <c r="BH282" s="4">
        <f t="shared" si="69"/>
        <v>0</v>
      </c>
      <c r="BI282" s="1" t="s">
        <v>143</v>
      </c>
      <c r="BJ282">
        <v>1</v>
      </c>
    </row>
    <row r="283" spans="1:62" x14ac:dyDescent="0.25">
      <c r="A283" s="4">
        <v>1370</v>
      </c>
      <c r="B283" s="4" t="s">
        <v>410</v>
      </c>
      <c r="C283" s="4" t="s">
        <v>411</v>
      </c>
      <c r="D283" s="4" t="s">
        <v>440</v>
      </c>
      <c r="E283" s="4">
        <v>3</v>
      </c>
      <c r="F283" s="4">
        <v>12</v>
      </c>
      <c r="G283" s="4">
        <v>5</v>
      </c>
      <c r="H283" s="4" t="s">
        <v>116</v>
      </c>
      <c r="I283" s="4">
        <v>86400</v>
      </c>
      <c r="J283" s="4">
        <v>0</v>
      </c>
      <c r="K283" s="4"/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1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 s="4"/>
      <c r="AL283" s="5">
        <v>24800</v>
      </c>
      <c r="AM283" s="5">
        <v>5640</v>
      </c>
      <c r="AN283" s="4"/>
      <c r="AO283" s="4">
        <f t="shared" si="56"/>
        <v>0</v>
      </c>
      <c r="AP283" s="4">
        <f t="shared" si="57"/>
        <v>1</v>
      </c>
      <c r="AQ283" s="4">
        <f t="shared" si="58"/>
        <v>0</v>
      </c>
      <c r="AR283" s="4"/>
      <c r="AS283" s="4"/>
      <c r="AT283" s="4"/>
      <c r="AU283" s="4"/>
      <c r="AV283" s="4">
        <f t="shared" si="59"/>
        <v>0</v>
      </c>
      <c r="AW283" s="4">
        <f t="shared" si="60"/>
        <v>0</v>
      </c>
      <c r="AX283" s="4">
        <f t="shared" si="61"/>
        <v>0</v>
      </c>
      <c r="AY283" s="4"/>
      <c r="AZ283" s="4"/>
      <c r="BA283" s="4">
        <f t="shared" si="62"/>
        <v>4</v>
      </c>
      <c r="BB283" s="4">
        <f t="shared" si="63"/>
        <v>0</v>
      </c>
      <c r="BC283" s="4">
        <f t="shared" si="64"/>
        <v>0</v>
      </c>
      <c r="BD283" s="4">
        <f t="shared" si="65"/>
        <v>1</v>
      </c>
      <c r="BE283" s="4">
        <f t="shared" si="66"/>
        <v>0</v>
      </c>
      <c r="BF283" s="4">
        <f t="shared" si="67"/>
        <v>1</v>
      </c>
      <c r="BG283" s="4">
        <f t="shared" si="68"/>
        <v>3</v>
      </c>
      <c r="BH283" s="4">
        <f t="shared" si="69"/>
        <v>7</v>
      </c>
      <c r="BI283" s="1" t="s">
        <v>99</v>
      </c>
    </row>
    <row r="284" spans="1:62" x14ac:dyDescent="0.25">
      <c r="A284" s="4">
        <v>1371</v>
      </c>
      <c r="B284" s="4" t="s">
        <v>410</v>
      </c>
      <c r="C284" s="4" t="s">
        <v>411</v>
      </c>
      <c r="D284" s="4" t="s">
        <v>441</v>
      </c>
      <c r="E284" s="4">
        <v>3</v>
      </c>
      <c r="F284" s="4">
        <v>9</v>
      </c>
      <c r="G284" s="4">
        <v>5</v>
      </c>
      <c r="H284" s="4" t="s">
        <v>442</v>
      </c>
      <c r="I284" s="4">
        <v>34560</v>
      </c>
      <c r="J284" s="4">
        <v>100</v>
      </c>
      <c r="K284" s="4"/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 s="4"/>
      <c r="AL284" s="5">
        <v>9130</v>
      </c>
      <c r="AM284" s="5">
        <v>9130</v>
      </c>
      <c r="AN284" s="4"/>
      <c r="AO284" s="4">
        <f t="shared" si="56"/>
        <v>0</v>
      </c>
      <c r="AP284" s="4">
        <f t="shared" si="57"/>
        <v>0</v>
      </c>
      <c r="AQ284" s="4">
        <f t="shared" si="58"/>
        <v>0</v>
      </c>
      <c r="AR284" s="4"/>
      <c r="AS284" s="4"/>
      <c r="AT284" s="4"/>
      <c r="AU284" s="4"/>
      <c r="AV284" s="4">
        <f t="shared" si="59"/>
        <v>1</v>
      </c>
      <c r="AW284" s="4">
        <f t="shared" si="60"/>
        <v>0</v>
      </c>
      <c r="AX284" s="4">
        <f t="shared" si="61"/>
        <v>0</v>
      </c>
      <c r="AY284" s="4"/>
      <c r="AZ284" s="4"/>
      <c r="BA284" s="4">
        <f t="shared" si="62"/>
        <v>4</v>
      </c>
      <c r="BB284" s="4">
        <f t="shared" si="63"/>
        <v>0</v>
      </c>
      <c r="BC284" s="4">
        <f t="shared" si="64"/>
        <v>0</v>
      </c>
      <c r="BD284" s="4">
        <f t="shared" si="65"/>
        <v>1</v>
      </c>
      <c r="BE284" s="4">
        <f t="shared" si="66"/>
        <v>0</v>
      </c>
      <c r="BF284" s="4">
        <f t="shared" si="67"/>
        <v>1</v>
      </c>
      <c r="BG284" s="4">
        <f t="shared" si="68"/>
        <v>3</v>
      </c>
      <c r="BH284" s="4">
        <f t="shared" si="69"/>
        <v>7</v>
      </c>
      <c r="BI284" s="1" t="s">
        <v>99</v>
      </c>
    </row>
    <row r="285" spans="1:62" x14ac:dyDescent="0.25">
      <c r="A285" s="4">
        <v>1373</v>
      </c>
      <c r="B285" s="4" t="s">
        <v>410</v>
      </c>
      <c r="C285" s="4" t="s">
        <v>411</v>
      </c>
      <c r="D285" s="4" t="s">
        <v>443</v>
      </c>
      <c r="E285" s="4">
        <v>3</v>
      </c>
      <c r="F285" s="4">
        <v>12</v>
      </c>
      <c r="G285" s="4">
        <v>6</v>
      </c>
      <c r="H285" s="4" t="s">
        <v>116</v>
      </c>
      <c r="I285" s="4">
        <v>86400</v>
      </c>
      <c r="J285" s="4">
        <v>0</v>
      </c>
      <c r="K285" s="4"/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1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 s="4"/>
      <c r="AL285" s="5">
        <v>9050</v>
      </c>
      <c r="AM285" s="5">
        <v>10200</v>
      </c>
      <c r="AN285" s="4"/>
      <c r="AO285" s="4">
        <f t="shared" si="56"/>
        <v>0</v>
      </c>
      <c r="AP285" s="4">
        <f t="shared" si="57"/>
        <v>1</v>
      </c>
      <c r="AQ285" s="4">
        <f t="shared" si="58"/>
        <v>0</v>
      </c>
      <c r="AR285" s="4"/>
      <c r="AS285" s="4"/>
      <c r="AT285" s="4"/>
      <c r="AU285" s="4"/>
      <c r="AV285" s="4">
        <f t="shared" si="59"/>
        <v>0</v>
      </c>
      <c r="AW285" s="4">
        <f t="shared" si="60"/>
        <v>0</v>
      </c>
      <c r="AX285" s="4">
        <f t="shared" si="61"/>
        <v>0</v>
      </c>
      <c r="AY285" s="4"/>
      <c r="AZ285" s="4"/>
      <c r="BA285" s="4">
        <f t="shared" si="62"/>
        <v>4</v>
      </c>
      <c r="BB285" s="4">
        <f t="shared" si="63"/>
        <v>0</v>
      </c>
      <c r="BC285" s="4">
        <f t="shared" si="64"/>
        <v>0</v>
      </c>
      <c r="BD285" s="4">
        <f t="shared" si="65"/>
        <v>1</v>
      </c>
      <c r="BE285" s="4">
        <f t="shared" si="66"/>
        <v>0</v>
      </c>
      <c r="BF285" s="4">
        <f t="shared" si="67"/>
        <v>1</v>
      </c>
      <c r="BG285" s="4">
        <f t="shared" si="68"/>
        <v>3</v>
      </c>
      <c r="BH285" s="4">
        <f t="shared" si="69"/>
        <v>7</v>
      </c>
      <c r="BI285" s="1" t="s">
        <v>143</v>
      </c>
      <c r="BJ285">
        <v>1</v>
      </c>
    </row>
    <row r="286" spans="1:62" x14ac:dyDescent="0.25">
      <c r="A286" s="4">
        <v>1374</v>
      </c>
      <c r="B286" s="4" t="s">
        <v>410</v>
      </c>
      <c r="C286" s="4" t="s">
        <v>411</v>
      </c>
      <c r="D286" s="4" t="s">
        <v>444</v>
      </c>
      <c r="E286" s="4">
        <v>3</v>
      </c>
      <c r="F286" s="4">
        <v>7</v>
      </c>
      <c r="G286" s="4">
        <v>5</v>
      </c>
      <c r="H286" s="4" t="s">
        <v>437</v>
      </c>
      <c r="I286" s="4">
        <v>27360</v>
      </c>
      <c r="J286" s="4">
        <v>0</v>
      </c>
      <c r="K286" s="4"/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 s="4"/>
      <c r="AL286" s="5">
        <v>7100</v>
      </c>
      <c r="AM286" s="5">
        <v>7100</v>
      </c>
      <c r="AN286" s="4"/>
      <c r="AO286" s="4">
        <f t="shared" si="56"/>
        <v>0</v>
      </c>
      <c r="AP286" s="4">
        <f t="shared" si="57"/>
        <v>0</v>
      </c>
      <c r="AQ286" s="4">
        <f t="shared" si="58"/>
        <v>0</v>
      </c>
      <c r="AR286" s="4"/>
      <c r="AS286" s="4"/>
      <c r="AT286" s="4"/>
      <c r="AU286" s="4"/>
      <c r="AV286" s="4">
        <f t="shared" si="59"/>
        <v>1</v>
      </c>
      <c r="AW286" s="4">
        <f t="shared" si="60"/>
        <v>0</v>
      </c>
      <c r="AX286" s="4">
        <f t="shared" si="61"/>
        <v>0</v>
      </c>
      <c r="AY286" s="4"/>
      <c r="AZ286" s="4"/>
      <c r="BA286" s="4">
        <f t="shared" si="62"/>
        <v>4</v>
      </c>
      <c r="BB286" s="4">
        <f t="shared" si="63"/>
        <v>0</v>
      </c>
      <c r="BC286" s="4">
        <f t="shared" si="64"/>
        <v>0</v>
      </c>
      <c r="BD286" s="4">
        <f t="shared" si="65"/>
        <v>1</v>
      </c>
      <c r="BE286" s="4">
        <f t="shared" si="66"/>
        <v>0</v>
      </c>
      <c r="BF286" s="4">
        <f t="shared" si="67"/>
        <v>1</v>
      </c>
      <c r="BG286" s="4">
        <f t="shared" si="68"/>
        <v>3</v>
      </c>
      <c r="BH286" s="4">
        <f t="shared" si="69"/>
        <v>7</v>
      </c>
      <c r="BI286" s="1" t="s">
        <v>143</v>
      </c>
      <c r="BJ286">
        <v>1</v>
      </c>
    </row>
    <row r="287" spans="1:62" x14ac:dyDescent="0.25">
      <c r="A287" s="4">
        <v>1379</v>
      </c>
      <c r="B287" s="4" t="s">
        <v>410</v>
      </c>
      <c r="C287" s="4" t="s">
        <v>411</v>
      </c>
      <c r="D287" s="4" t="s">
        <v>445</v>
      </c>
      <c r="E287" s="4">
        <v>3</v>
      </c>
      <c r="F287" s="4">
        <v>4</v>
      </c>
      <c r="G287" s="4">
        <v>2</v>
      </c>
      <c r="H287" s="4" t="s">
        <v>152</v>
      </c>
      <c r="I287" s="4">
        <v>7200</v>
      </c>
      <c r="J287" s="4">
        <v>0</v>
      </c>
      <c r="K287" s="4"/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1</v>
      </c>
      <c r="AK287" s="4"/>
      <c r="AL287" s="5">
        <v>7970</v>
      </c>
      <c r="AM287" s="5">
        <v>7970</v>
      </c>
      <c r="AN287" s="4"/>
      <c r="AO287" s="4">
        <f t="shared" si="56"/>
        <v>0</v>
      </c>
      <c r="AP287" s="4">
        <f t="shared" si="57"/>
        <v>0</v>
      </c>
      <c r="AQ287" s="4">
        <f t="shared" si="58"/>
        <v>0</v>
      </c>
      <c r="AR287" s="4"/>
      <c r="AS287" s="4"/>
      <c r="AT287" s="4"/>
      <c r="AU287" s="4"/>
      <c r="AV287" s="4">
        <f t="shared" si="59"/>
        <v>1</v>
      </c>
      <c r="AW287" s="4">
        <f t="shared" si="60"/>
        <v>0</v>
      </c>
      <c r="AX287" s="4">
        <f t="shared" si="61"/>
        <v>1</v>
      </c>
      <c r="AY287" s="4"/>
      <c r="AZ287" s="4"/>
      <c r="BA287" s="4">
        <f t="shared" si="62"/>
        <v>7</v>
      </c>
      <c r="BB287" s="4">
        <f t="shared" si="63"/>
        <v>0</v>
      </c>
      <c r="BC287" s="4">
        <f t="shared" si="64"/>
        <v>0</v>
      </c>
      <c r="BD287" s="4">
        <f t="shared" si="65"/>
        <v>1</v>
      </c>
      <c r="BE287" s="4">
        <f t="shared" si="66"/>
        <v>0</v>
      </c>
      <c r="BF287" s="4">
        <f t="shared" si="67"/>
        <v>0</v>
      </c>
      <c r="BG287" s="4">
        <f t="shared" si="68"/>
        <v>1</v>
      </c>
      <c r="BH287" s="4">
        <f t="shared" si="69"/>
        <v>8</v>
      </c>
      <c r="BI287" s="1" t="s">
        <v>143</v>
      </c>
      <c r="BJ287">
        <v>1</v>
      </c>
    </row>
    <row r="288" spans="1:62" x14ac:dyDescent="0.25">
      <c r="A288" s="4">
        <v>1382</v>
      </c>
      <c r="B288" s="4" t="s">
        <v>410</v>
      </c>
      <c r="C288" s="4" t="s">
        <v>411</v>
      </c>
      <c r="D288" s="4" t="s">
        <v>446</v>
      </c>
      <c r="E288" s="4">
        <v>3</v>
      </c>
      <c r="F288" s="4">
        <v>6</v>
      </c>
      <c r="G288" s="4">
        <v>3</v>
      </c>
      <c r="H288" s="4" t="s">
        <v>152</v>
      </c>
      <c r="I288" s="4">
        <v>7200</v>
      </c>
      <c r="J288" s="4">
        <v>0</v>
      </c>
      <c r="K288" s="4"/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 s="4"/>
      <c r="AL288" s="5">
        <v>7950</v>
      </c>
      <c r="AM288" s="5">
        <v>7950</v>
      </c>
      <c r="AN288" s="4"/>
      <c r="AO288" s="4">
        <f t="shared" si="56"/>
        <v>0</v>
      </c>
      <c r="AP288" s="4">
        <f t="shared" si="57"/>
        <v>0</v>
      </c>
      <c r="AQ288" s="4">
        <f t="shared" si="58"/>
        <v>0</v>
      </c>
      <c r="AR288" s="4"/>
      <c r="AS288" s="4"/>
      <c r="AT288" s="4"/>
      <c r="AU288" s="4"/>
      <c r="AV288" s="4">
        <f t="shared" si="59"/>
        <v>1</v>
      </c>
      <c r="AW288" s="4">
        <f t="shared" si="60"/>
        <v>0</v>
      </c>
      <c r="AX288" s="4">
        <f t="shared" si="61"/>
        <v>0</v>
      </c>
      <c r="AY288" s="4"/>
      <c r="AZ288" s="4"/>
      <c r="BA288" s="4">
        <f t="shared" si="62"/>
        <v>4</v>
      </c>
      <c r="BB288" s="4">
        <f t="shared" si="63"/>
        <v>0</v>
      </c>
      <c r="BC288" s="4">
        <f t="shared" si="64"/>
        <v>0</v>
      </c>
      <c r="BD288" s="4">
        <f t="shared" si="65"/>
        <v>1</v>
      </c>
      <c r="BE288" s="4">
        <f t="shared" si="66"/>
        <v>0</v>
      </c>
      <c r="BF288" s="4">
        <f t="shared" si="67"/>
        <v>1</v>
      </c>
      <c r="BG288" s="4">
        <f t="shared" si="68"/>
        <v>3</v>
      </c>
      <c r="BH288" s="4">
        <f t="shared" si="69"/>
        <v>7</v>
      </c>
      <c r="BI288" s="1" t="s">
        <v>143</v>
      </c>
      <c r="BJ288">
        <v>1</v>
      </c>
    </row>
    <row r="289" spans="1:62" x14ac:dyDescent="0.25">
      <c r="A289" s="4">
        <v>1401</v>
      </c>
      <c r="B289" s="4" t="s">
        <v>410</v>
      </c>
      <c r="C289" s="4" t="s">
        <v>411</v>
      </c>
      <c r="D289" s="4" t="s">
        <v>447</v>
      </c>
      <c r="E289" s="4">
        <v>3</v>
      </c>
      <c r="F289" s="4">
        <v>9</v>
      </c>
      <c r="G289" s="4">
        <v>6</v>
      </c>
      <c r="H289" s="4" t="s">
        <v>98</v>
      </c>
      <c r="I289" s="4">
        <v>64800</v>
      </c>
      <c r="J289" s="4">
        <v>200</v>
      </c>
      <c r="K289" s="4"/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 s="4"/>
      <c r="AL289" s="5">
        <v>34200</v>
      </c>
      <c r="AM289" s="5">
        <v>32100</v>
      </c>
      <c r="AN289" s="4"/>
      <c r="AO289" s="4">
        <f t="shared" si="56"/>
        <v>0</v>
      </c>
      <c r="AP289" s="4">
        <f t="shared" si="57"/>
        <v>0</v>
      </c>
      <c r="AQ289" s="4">
        <f t="shared" si="58"/>
        <v>0</v>
      </c>
      <c r="AR289" s="4"/>
      <c r="AS289" s="4"/>
      <c r="AT289" s="4"/>
      <c r="AU289" s="4"/>
      <c r="AV289" s="4">
        <f t="shared" si="59"/>
        <v>0</v>
      </c>
      <c r="AW289" s="4">
        <f t="shared" si="60"/>
        <v>0</v>
      </c>
      <c r="AX289" s="4">
        <f t="shared" si="61"/>
        <v>0</v>
      </c>
      <c r="AY289" s="4"/>
      <c r="AZ289" s="4"/>
      <c r="BA289" s="4">
        <f t="shared" si="62"/>
        <v>0</v>
      </c>
      <c r="BB289" s="4">
        <f t="shared" si="63"/>
        <v>0</v>
      </c>
      <c r="BC289" s="4">
        <f t="shared" si="64"/>
        <v>0</v>
      </c>
      <c r="BD289" s="4">
        <f t="shared" si="65"/>
        <v>1</v>
      </c>
      <c r="BE289" s="4">
        <f t="shared" si="66"/>
        <v>1</v>
      </c>
      <c r="BF289" s="4">
        <f t="shared" si="67"/>
        <v>1</v>
      </c>
      <c r="BG289" s="4">
        <f t="shared" si="68"/>
        <v>0</v>
      </c>
      <c r="BH289" s="4">
        <f t="shared" si="69"/>
        <v>0</v>
      </c>
      <c r="BI289" s="1" t="s">
        <v>143</v>
      </c>
      <c r="BJ289">
        <v>1</v>
      </c>
    </row>
    <row r="290" spans="1:62" x14ac:dyDescent="0.25">
      <c r="A290" s="4">
        <v>1402</v>
      </c>
      <c r="B290" s="4" t="s">
        <v>410</v>
      </c>
      <c r="C290" s="4" t="s">
        <v>411</v>
      </c>
      <c r="D290" s="4" t="s">
        <v>448</v>
      </c>
      <c r="E290" s="4">
        <v>3</v>
      </c>
      <c r="F290" s="4">
        <v>16</v>
      </c>
      <c r="G290" s="4">
        <v>5</v>
      </c>
      <c r="H290" s="4" t="s">
        <v>421</v>
      </c>
      <c r="I290" s="4">
        <v>60480</v>
      </c>
      <c r="J290" s="4">
        <v>0</v>
      </c>
      <c r="K290" s="4"/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 s="4"/>
      <c r="AL290" s="5">
        <v>85300</v>
      </c>
      <c r="AM290" s="5">
        <v>217000</v>
      </c>
      <c r="AN290" s="4"/>
      <c r="AO290" s="4">
        <f t="shared" si="56"/>
        <v>0</v>
      </c>
      <c r="AP290" s="4">
        <f t="shared" si="57"/>
        <v>0</v>
      </c>
      <c r="AQ290" s="4">
        <f t="shared" si="58"/>
        <v>0</v>
      </c>
      <c r="AR290" s="4"/>
      <c r="AS290" s="4"/>
      <c r="AT290" s="4"/>
      <c r="AU290" s="4"/>
      <c r="AV290" s="4">
        <f t="shared" si="59"/>
        <v>0</v>
      </c>
      <c r="AW290" s="4">
        <f t="shared" si="60"/>
        <v>0</v>
      </c>
      <c r="AX290" s="4">
        <f t="shared" si="61"/>
        <v>0</v>
      </c>
      <c r="AY290" s="4"/>
      <c r="AZ290" s="4"/>
      <c r="BA290" s="4">
        <f t="shared" si="62"/>
        <v>0</v>
      </c>
      <c r="BB290" s="4">
        <f t="shared" si="63"/>
        <v>0</v>
      </c>
      <c r="BC290" s="4">
        <f t="shared" si="64"/>
        <v>1</v>
      </c>
      <c r="BD290" s="4">
        <f t="shared" si="65"/>
        <v>1</v>
      </c>
      <c r="BE290" s="4">
        <f t="shared" si="66"/>
        <v>0</v>
      </c>
      <c r="BF290" s="4">
        <f t="shared" si="67"/>
        <v>1</v>
      </c>
      <c r="BG290" s="4">
        <f t="shared" si="68"/>
        <v>0</v>
      </c>
      <c r="BH290" s="4">
        <f t="shared" si="69"/>
        <v>0</v>
      </c>
      <c r="BI290" s="1" t="s">
        <v>99</v>
      </c>
    </row>
    <row r="291" spans="1:62" x14ac:dyDescent="0.25">
      <c r="A291" s="4">
        <v>1410</v>
      </c>
      <c r="B291" s="4" t="s">
        <v>410</v>
      </c>
      <c r="C291" s="4" t="s">
        <v>411</v>
      </c>
      <c r="D291" s="4" t="s">
        <v>449</v>
      </c>
      <c r="E291" s="4">
        <v>0</v>
      </c>
      <c r="F291" s="4">
        <v>0</v>
      </c>
      <c r="G291" s="4">
        <v>0</v>
      </c>
      <c r="H291" s="4"/>
      <c r="I291" s="4">
        <v>0</v>
      </c>
      <c r="J291" s="4">
        <v>0</v>
      </c>
      <c r="K291" s="4"/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1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 s="4"/>
      <c r="AL291" s="5">
        <v>15900</v>
      </c>
      <c r="AM291" s="5">
        <v>14400</v>
      </c>
      <c r="AN291" s="4"/>
      <c r="AO291" s="4">
        <f t="shared" si="56"/>
        <v>1</v>
      </c>
      <c r="AP291" s="4">
        <f t="shared" si="57"/>
        <v>0</v>
      </c>
      <c r="AQ291" s="4">
        <f t="shared" si="58"/>
        <v>0</v>
      </c>
      <c r="AR291" s="4"/>
      <c r="AS291" s="4"/>
      <c r="AT291" s="4"/>
      <c r="AU291" s="4"/>
      <c r="AV291" s="4">
        <f t="shared" si="59"/>
        <v>0</v>
      </c>
      <c r="AW291" s="4">
        <f t="shared" si="60"/>
        <v>0</v>
      </c>
      <c r="AX291" s="4">
        <f t="shared" si="61"/>
        <v>0</v>
      </c>
      <c r="AY291" s="4"/>
      <c r="AZ291" s="4"/>
      <c r="BA291" s="4">
        <f t="shared" si="62"/>
        <v>4</v>
      </c>
      <c r="BB291" s="4">
        <f t="shared" si="63"/>
        <v>0</v>
      </c>
      <c r="BC291" s="4">
        <f t="shared" si="64"/>
        <v>0</v>
      </c>
      <c r="BD291" s="4">
        <f t="shared" si="65"/>
        <v>0</v>
      </c>
      <c r="BE291" s="4">
        <f t="shared" si="66"/>
        <v>0</v>
      </c>
      <c r="BF291" s="4">
        <f t="shared" si="67"/>
        <v>0</v>
      </c>
      <c r="BG291" s="4">
        <f t="shared" si="68"/>
        <v>0</v>
      </c>
      <c r="BH291" s="4">
        <f t="shared" si="69"/>
        <v>4</v>
      </c>
      <c r="BI291" s="1" t="s">
        <v>99</v>
      </c>
    </row>
    <row r="292" spans="1:62" x14ac:dyDescent="0.25">
      <c r="A292" s="4">
        <v>1414</v>
      </c>
      <c r="B292" s="4" t="s">
        <v>410</v>
      </c>
      <c r="C292" s="4" t="s">
        <v>411</v>
      </c>
      <c r="D292" s="4" t="s">
        <v>450</v>
      </c>
      <c r="E292" s="4">
        <v>0</v>
      </c>
      <c r="F292" s="4">
        <v>0</v>
      </c>
      <c r="G292" s="4">
        <v>0</v>
      </c>
      <c r="H292" s="4"/>
      <c r="I292" s="4">
        <v>0</v>
      </c>
      <c r="J292" s="4">
        <v>0</v>
      </c>
      <c r="K292" s="4"/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1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 s="4"/>
      <c r="AL292" s="5">
        <v>104000</v>
      </c>
      <c r="AM292" s="5">
        <v>97700</v>
      </c>
      <c r="AN292" s="4"/>
      <c r="AO292" s="4">
        <f t="shared" si="56"/>
        <v>1</v>
      </c>
      <c r="AP292" s="4">
        <f t="shared" si="57"/>
        <v>0</v>
      </c>
      <c r="AQ292" s="4">
        <f t="shared" si="58"/>
        <v>0</v>
      </c>
      <c r="AR292" s="4"/>
      <c r="AS292" s="4"/>
      <c r="AT292" s="4"/>
      <c r="AU292" s="4"/>
      <c r="AV292" s="4">
        <f t="shared" si="59"/>
        <v>0</v>
      </c>
      <c r="AW292" s="4">
        <f t="shared" si="60"/>
        <v>0</v>
      </c>
      <c r="AX292" s="4">
        <f t="shared" si="61"/>
        <v>0</v>
      </c>
      <c r="AY292" s="4"/>
      <c r="AZ292" s="4"/>
      <c r="BA292" s="4">
        <f t="shared" si="62"/>
        <v>4</v>
      </c>
      <c r="BB292" s="4">
        <f t="shared" si="63"/>
        <v>0</v>
      </c>
      <c r="BC292" s="4">
        <f t="shared" si="64"/>
        <v>0</v>
      </c>
      <c r="BD292" s="4">
        <f t="shared" si="65"/>
        <v>0</v>
      </c>
      <c r="BE292" s="4">
        <f t="shared" si="66"/>
        <v>0</v>
      </c>
      <c r="BF292" s="4">
        <f t="shared" si="67"/>
        <v>0</v>
      </c>
      <c r="BG292" s="4">
        <f t="shared" si="68"/>
        <v>0</v>
      </c>
      <c r="BH292" s="4">
        <f t="shared" si="69"/>
        <v>4</v>
      </c>
      <c r="BI292" s="1" t="s">
        <v>99</v>
      </c>
    </row>
    <row r="293" spans="1:62" x14ac:dyDescent="0.25">
      <c r="A293" s="4">
        <v>1416</v>
      </c>
      <c r="B293" s="4" t="s">
        <v>410</v>
      </c>
      <c r="C293" s="4" t="s">
        <v>411</v>
      </c>
      <c r="D293" s="4" t="s">
        <v>451</v>
      </c>
      <c r="E293" s="4">
        <v>3</v>
      </c>
      <c r="F293" s="4">
        <v>10</v>
      </c>
      <c r="G293" s="4">
        <v>4</v>
      </c>
      <c r="H293" s="4" t="s">
        <v>452</v>
      </c>
      <c r="I293" s="4">
        <v>82080</v>
      </c>
      <c r="J293" s="4">
        <v>200</v>
      </c>
      <c r="K293" s="4"/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 s="4"/>
      <c r="AL293" s="5">
        <v>135000</v>
      </c>
      <c r="AM293" s="5">
        <v>155000</v>
      </c>
      <c r="AN293" s="4"/>
      <c r="AO293" s="4">
        <f t="shared" si="56"/>
        <v>0</v>
      </c>
      <c r="AP293" s="4">
        <f t="shared" si="57"/>
        <v>0</v>
      </c>
      <c r="AQ293" s="4">
        <f t="shared" si="58"/>
        <v>0</v>
      </c>
      <c r="AR293" s="4"/>
      <c r="AS293" s="4"/>
      <c r="AT293" s="4"/>
      <c r="AU293" s="4"/>
      <c r="AV293" s="4">
        <f t="shared" si="59"/>
        <v>0</v>
      </c>
      <c r="AW293" s="4">
        <f t="shared" si="60"/>
        <v>0</v>
      </c>
      <c r="AX293" s="4">
        <f t="shared" si="61"/>
        <v>0</v>
      </c>
      <c r="AY293" s="4"/>
      <c r="AZ293" s="4"/>
      <c r="BA293" s="4">
        <f t="shared" si="62"/>
        <v>0</v>
      </c>
      <c r="BB293" s="4">
        <f t="shared" si="63"/>
        <v>0</v>
      </c>
      <c r="BC293" s="4">
        <f t="shared" si="64"/>
        <v>0</v>
      </c>
      <c r="BD293" s="4">
        <f t="shared" si="65"/>
        <v>1</v>
      </c>
      <c r="BE293" s="4">
        <f t="shared" si="66"/>
        <v>1</v>
      </c>
      <c r="BF293" s="4">
        <f t="shared" si="67"/>
        <v>1</v>
      </c>
      <c r="BG293" s="4">
        <f t="shared" si="68"/>
        <v>0</v>
      </c>
      <c r="BH293" s="4">
        <f t="shared" si="69"/>
        <v>0</v>
      </c>
      <c r="BI293" s="1" t="s">
        <v>143</v>
      </c>
      <c r="BJ293">
        <v>1</v>
      </c>
    </row>
    <row r="294" spans="1:62" x14ac:dyDescent="0.25">
      <c r="A294" s="4">
        <v>1417</v>
      </c>
      <c r="B294" s="4" t="s">
        <v>410</v>
      </c>
      <c r="C294" s="4" t="s">
        <v>411</v>
      </c>
      <c r="D294" s="4" t="s">
        <v>453</v>
      </c>
      <c r="E294" s="4">
        <v>3</v>
      </c>
      <c r="F294" s="4">
        <v>14</v>
      </c>
      <c r="G294" s="4">
        <v>2</v>
      </c>
      <c r="H294" s="4" t="s">
        <v>306</v>
      </c>
      <c r="I294" s="4">
        <v>30240</v>
      </c>
      <c r="J294" s="4">
        <v>0</v>
      </c>
      <c r="K294" s="4"/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1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 s="4"/>
      <c r="AL294" s="5">
        <v>360000</v>
      </c>
      <c r="AM294" s="5">
        <v>360000</v>
      </c>
      <c r="AN294" s="4"/>
      <c r="AO294" s="4">
        <f t="shared" si="56"/>
        <v>1</v>
      </c>
      <c r="AP294" s="4">
        <f t="shared" si="57"/>
        <v>0</v>
      </c>
      <c r="AQ294" s="4">
        <f t="shared" si="58"/>
        <v>0</v>
      </c>
      <c r="AR294" s="4"/>
      <c r="AS294" s="4"/>
      <c r="AT294" s="4"/>
      <c r="AU294" s="4"/>
      <c r="AV294" s="4">
        <f t="shared" si="59"/>
        <v>0</v>
      </c>
      <c r="AW294" s="4">
        <f t="shared" si="60"/>
        <v>0</v>
      </c>
      <c r="AX294" s="4">
        <f t="shared" si="61"/>
        <v>0</v>
      </c>
      <c r="AY294" s="4"/>
      <c r="AZ294" s="4"/>
      <c r="BA294" s="4">
        <f t="shared" si="62"/>
        <v>4</v>
      </c>
      <c r="BB294" s="4">
        <f t="shared" si="63"/>
        <v>0</v>
      </c>
      <c r="BC294" s="4">
        <f t="shared" si="64"/>
        <v>0</v>
      </c>
      <c r="BD294" s="4">
        <f t="shared" si="65"/>
        <v>1</v>
      </c>
      <c r="BE294" s="4">
        <f t="shared" si="66"/>
        <v>0</v>
      </c>
      <c r="BF294" s="4">
        <f t="shared" si="67"/>
        <v>0</v>
      </c>
      <c r="BG294" s="4">
        <f t="shared" si="68"/>
        <v>1</v>
      </c>
      <c r="BH294" s="4">
        <f t="shared" si="69"/>
        <v>5</v>
      </c>
      <c r="BI294" s="1" t="s">
        <v>99</v>
      </c>
    </row>
    <row r="295" spans="1:62" x14ac:dyDescent="0.25">
      <c r="A295" s="4">
        <v>1418</v>
      </c>
      <c r="B295" s="4" t="s">
        <v>410</v>
      </c>
      <c r="C295" s="4" t="s">
        <v>411</v>
      </c>
      <c r="D295" s="4" t="s">
        <v>454</v>
      </c>
      <c r="E295" s="4">
        <v>3</v>
      </c>
      <c r="F295" s="4">
        <v>4</v>
      </c>
      <c r="G295" s="4">
        <v>0</v>
      </c>
      <c r="H295" s="4" t="s">
        <v>306</v>
      </c>
      <c r="I295" s="4">
        <v>30240</v>
      </c>
      <c r="J295" s="4">
        <v>0</v>
      </c>
      <c r="K295" s="4"/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1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 s="4"/>
      <c r="AL295" s="5">
        <v>350000</v>
      </c>
      <c r="AM295" s="5">
        <v>350000</v>
      </c>
      <c r="AN295" s="4"/>
      <c r="AO295" s="4">
        <f t="shared" si="56"/>
        <v>1</v>
      </c>
      <c r="AP295" s="4">
        <f t="shared" si="57"/>
        <v>0</v>
      </c>
      <c r="AQ295" s="4">
        <f t="shared" si="58"/>
        <v>0</v>
      </c>
      <c r="AR295" s="4"/>
      <c r="AS295" s="4"/>
      <c r="AT295" s="4"/>
      <c r="AU295" s="4"/>
      <c r="AV295" s="4">
        <f t="shared" si="59"/>
        <v>0</v>
      </c>
      <c r="AW295" s="4">
        <f t="shared" si="60"/>
        <v>0</v>
      </c>
      <c r="AX295" s="4">
        <f t="shared" si="61"/>
        <v>0</v>
      </c>
      <c r="AY295" s="4"/>
      <c r="AZ295" s="4"/>
      <c r="BA295" s="4">
        <f t="shared" si="62"/>
        <v>4</v>
      </c>
      <c r="BB295" s="4">
        <f t="shared" si="63"/>
        <v>0</v>
      </c>
      <c r="BC295" s="4">
        <f t="shared" si="64"/>
        <v>0</v>
      </c>
      <c r="BD295" s="4">
        <f t="shared" si="65"/>
        <v>1</v>
      </c>
      <c r="BE295" s="4">
        <f t="shared" si="66"/>
        <v>0</v>
      </c>
      <c r="BF295" s="4">
        <f t="shared" si="67"/>
        <v>0</v>
      </c>
      <c r="BG295" s="4">
        <f t="shared" si="68"/>
        <v>1</v>
      </c>
      <c r="BH295" s="4">
        <f t="shared" si="69"/>
        <v>5</v>
      </c>
      <c r="BI295" s="1" t="s">
        <v>99</v>
      </c>
    </row>
    <row r="296" spans="1:62" x14ac:dyDescent="0.25">
      <c r="A296" s="4">
        <v>1419</v>
      </c>
      <c r="B296" s="4" t="s">
        <v>410</v>
      </c>
      <c r="C296" s="4" t="s">
        <v>411</v>
      </c>
      <c r="D296" s="4" t="s">
        <v>455</v>
      </c>
      <c r="E296" s="4">
        <v>3</v>
      </c>
      <c r="F296" s="4">
        <v>11</v>
      </c>
      <c r="G296" s="4">
        <v>3</v>
      </c>
      <c r="H296" s="4" t="s">
        <v>452</v>
      </c>
      <c r="I296" s="4">
        <v>82080</v>
      </c>
      <c r="J296" s="4">
        <v>200</v>
      </c>
      <c r="K296" s="4"/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 s="4"/>
      <c r="AL296" s="5">
        <v>317000</v>
      </c>
      <c r="AM296" s="5">
        <v>261000</v>
      </c>
      <c r="AN296" s="4"/>
      <c r="AO296" s="4">
        <f t="shared" si="56"/>
        <v>0</v>
      </c>
      <c r="AP296" s="4">
        <f t="shared" si="57"/>
        <v>0</v>
      </c>
      <c r="AQ296" s="4">
        <f t="shared" si="58"/>
        <v>0</v>
      </c>
      <c r="AR296" s="4"/>
      <c r="AS296" s="4"/>
      <c r="AT296" s="4"/>
      <c r="AU296" s="4"/>
      <c r="AV296" s="4">
        <f t="shared" si="59"/>
        <v>0</v>
      </c>
      <c r="AW296" s="4">
        <f t="shared" si="60"/>
        <v>0</v>
      </c>
      <c r="AX296" s="4">
        <f t="shared" si="61"/>
        <v>0</v>
      </c>
      <c r="AY296" s="4"/>
      <c r="AZ296" s="4"/>
      <c r="BA296" s="4">
        <f t="shared" si="62"/>
        <v>0</v>
      </c>
      <c r="BB296" s="4">
        <f t="shared" si="63"/>
        <v>0</v>
      </c>
      <c r="BC296" s="4">
        <f t="shared" si="64"/>
        <v>0</v>
      </c>
      <c r="BD296" s="4">
        <f t="shared" si="65"/>
        <v>1</v>
      </c>
      <c r="BE296" s="4">
        <f t="shared" si="66"/>
        <v>1</v>
      </c>
      <c r="BF296" s="4">
        <f t="shared" si="67"/>
        <v>1</v>
      </c>
      <c r="BG296" s="4">
        <f t="shared" si="68"/>
        <v>0</v>
      </c>
      <c r="BH296" s="4">
        <f t="shared" si="69"/>
        <v>0</v>
      </c>
      <c r="BI296" s="1" t="s">
        <v>143</v>
      </c>
      <c r="BJ296">
        <v>1</v>
      </c>
    </row>
    <row r="297" spans="1:62" x14ac:dyDescent="0.25">
      <c r="A297" s="4">
        <v>1420</v>
      </c>
      <c r="B297" s="4" t="s">
        <v>410</v>
      </c>
      <c r="C297" s="4" t="s">
        <v>411</v>
      </c>
      <c r="D297" s="4" t="s">
        <v>456</v>
      </c>
      <c r="E297" s="4">
        <v>3</v>
      </c>
      <c r="F297" s="4">
        <v>5</v>
      </c>
      <c r="G297" s="4">
        <v>0</v>
      </c>
      <c r="H297" s="4" t="s">
        <v>306</v>
      </c>
      <c r="I297" s="4">
        <v>30240</v>
      </c>
      <c r="J297" s="4">
        <v>0</v>
      </c>
      <c r="K297" s="4"/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1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 s="4"/>
      <c r="AL297" s="5">
        <v>271000</v>
      </c>
      <c r="AM297" s="5">
        <v>271000</v>
      </c>
      <c r="AN297" s="4"/>
      <c r="AO297" s="4">
        <f t="shared" si="56"/>
        <v>1</v>
      </c>
      <c r="AP297" s="4">
        <f t="shared" si="57"/>
        <v>0</v>
      </c>
      <c r="AQ297" s="4">
        <f t="shared" si="58"/>
        <v>0</v>
      </c>
      <c r="AR297" s="4"/>
      <c r="AS297" s="4"/>
      <c r="AT297" s="4"/>
      <c r="AU297" s="4"/>
      <c r="AV297" s="4">
        <f t="shared" si="59"/>
        <v>0</v>
      </c>
      <c r="AW297" s="4">
        <f t="shared" si="60"/>
        <v>0</v>
      </c>
      <c r="AX297" s="4">
        <f t="shared" si="61"/>
        <v>0</v>
      </c>
      <c r="AY297" s="4"/>
      <c r="AZ297" s="4"/>
      <c r="BA297" s="4">
        <f t="shared" si="62"/>
        <v>4</v>
      </c>
      <c r="BB297" s="4">
        <f t="shared" si="63"/>
        <v>0</v>
      </c>
      <c r="BC297" s="4">
        <f t="shared" si="64"/>
        <v>0</v>
      </c>
      <c r="BD297" s="4">
        <f t="shared" si="65"/>
        <v>1</v>
      </c>
      <c r="BE297" s="4">
        <f t="shared" si="66"/>
        <v>0</v>
      </c>
      <c r="BF297" s="4">
        <f t="shared" si="67"/>
        <v>0</v>
      </c>
      <c r="BG297" s="4">
        <f t="shared" si="68"/>
        <v>1</v>
      </c>
      <c r="BH297" s="4">
        <f t="shared" si="69"/>
        <v>5</v>
      </c>
      <c r="BI297" s="1" t="s">
        <v>143</v>
      </c>
      <c r="BJ297">
        <v>1</v>
      </c>
    </row>
    <row r="298" spans="1:62" x14ac:dyDescent="0.25">
      <c r="A298" s="4">
        <v>1421</v>
      </c>
      <c r="B298" s="4" t="s">
        <v>410</v>
      </c>
      <c r="C298" s="4" t="s">
        <v>411</v>
      </c>
      <c r="D298" s="4" t="s">
        <v>457</v>
      </c>
      <c r="E298" s="4">
        <v>3</v>
      </c>
      <c r="F298" s="4">
        <v>10</v>
      </c>
      <c r="G298" s="4">
        <v>0</v>
      </c>
      <c r="H298" s="4" t="s">
        <v>306</v>
      </c>
      <c r="I298" s="4">
        <v>30240</v>
      </c>
      <c r="J298" s="4">
        <v>0</v>
      </c>
      <c r="K298" s="4"/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1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 s="4"/>
      <c r="AL298" s="5">
        <v>345000</v>
      </c>
      <c r="AM298" s="5">
        <v>345000</v>
      </c>
      <c r="AN298" s="4"/>
      <c r="AO298" s="4">
        <f t="shared" si="56"/>
        <v>1</v>
      </c>
      <c r="AP298" s="4">
        <f t="shared" si="57"/>
        <v>0</v>
      </c>
      <c r="AQ298" s="4">
        <f t="shared" si="58"/>
        <v>0</v>
      </c>
      <c r="AR298" s="4"/>
      <c r="AS298" s="4"/>
      <c r="AT298" s="4"/>
      <c r="AU298" s="4"/>
      <c r="AV298" s="4">
        <f t="shared" si="59"/>
        <v>0</v>
      </c>
      <c r="AW298" s="4">
        <f t="shared" si="60"/>
        <v>0</v>
      </c>
      <c r="AX298" s="4">
        <f t="shared" si="61"/>
        <v>0</v>
      </c>
      <c r="AY298" s="4"/>
      <c r="AZ298" s="4"/>
      <c r="BA298" s="4">
        <f t="shared" si="62"/>
        <v>4</v>
      </c>
      <c r="BB298" s="4">
        <f t="shared" si="63"/>
        <v>0</v>
      </c>
      <c r="BC298" s="4">
        <f t="shared" si="64"/>
        <v>0</v>
      </c>
      <c r="BD298" s="4">
        <f t="shared" si="65"/>
        <v>1</v>
      </c>
      <c r="BE298" s="4">
        <f t="shared" si="66"/>
        <v>0</v>
      </c>
      <c r="BF298" s="4">
        <f t="shared" si="67"/>
        <v>0</v>
      </c>
      <c r="BG298" s="4">
        <f t="shared" si="68"/>
        <v>1</v>
      </c>
      <c r="BH298" s="4">
        <f t="shared" si="69"/>
        <v>5</v>
      </c>
      <c r="BI298" s="1" t="s">
        <v>99</v>
      </c>
    </row>
    <row r="299" spans="1:62" x14ac:dyDescent="0.25">
      <c r="A299" s="4">
        <v>1424</v>
      </c>
      <c r="B299" s="4" t="s">
        <v>410</v>
      </c>
      <c r="C299" s="4" t="s">
        <v>411</v>
      </c>
      <c r="D299" s="4" t="s">
        <v>458</v>
      </c>
      <c r="E299" s="4">
        <v>3</v>
      </c>
      <c r="F299" s="4">
        <v>7</v>
      </c>
      <c r="G299" s="4">
        <v>5</v>
      </c>
      <c r="H299" s="4" t="s">
        <v>262</v>
      </c>
      <c r="I299" s="4">
        <v>47520</v>
      </c>
      <c r="J299" s="4">
        <v>200</v>
      </c>
      <c r="K299" s="4"/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 s="4"/>
      <c r="AL299" s="5">
        <v>312000</v>
      </c>
      <c r="AM299" s="5">
        <v>240000</v>
      </c>
      <c r="AN299" s="4"/>
      <c r="AO299" s="4">
        <f t="shared" si="56"/>
        <v>0</v>
      </c>
      <c r="AP299" s="4">
        <f t="shared" si="57"/>
        <v>0</v>
      </c>
      <c r="AQ299" s="4">
        <f t="shared" si="58"/>
        <v>0</v>
      </c>
      <c r="AR299" s="4"/>
      <c r="AS299" s="4"/>
      <c r="AT299" s="4"/>
      <c r="AU299" s="4"/>
      <c r="AV299" s="4">
        <f t="shared" si="59"/>
        <v>0</v>
      </c>
      <c r="AW299" s="4">
        <f t="shared" si="60"/>
        <v>0</v>
      </c>
      <c r="AX299" s="4">
        <f t="shared" si="61"/>
        <v>0</v>
      </c>
      <c r="AY299" s="4"/>
      <c r="AZ299" s="4"/>
      <c r="BA299" s="4">
        <f t="shared" si="62"/>
        <v>0</v>
      </c>
      <c r="BB299" s="4">
        <f t="shared" si="63"/>
        <v>0</v>
      </c>
      <c r="BC299" s="4">
        <f t="shared" si="64"/>
        <v>0</v>
      </c>
      <c r="BD299" s="4">
        <f t="shared" si="65"/>
        <v>1</v>
      </c>
      <c r="BE299" s="4">
        <f t="shared" si="66"/>
        <v>1</v>
      </c>
      <c r="BF299" s="4">
        <f t="shared" si="67"/>
        <v>1</v>
      </c>
      <c r="BG299" s="4">
        <f t="shared" si="68"/>
        <v>0</v>
      </c>
      <c r="BH299" s="4">
        <f t="shared" si="69"/>
        <v>0</v>
      </c>
      <c r="BI299" s="1" t="s">
        <v>99</v>
      </c>
    </row>
    <row r="300" spans="1:62" x14ac:dyDescent="0.25">
      <c r="A300" s="4">
        <v>1427</v>
      </c>
      <c r="B300" s="4" t="s">
        <v>410</v>
      </c>
      <c r="C300" s="4" t="s">
        <v>411</v>
      </c>
      <c r="D300" s="4" t="s">
        <v>459</v>
      </c>
      <c r="E300" s="4">
        <v>3</v>
      </c>
      <c r="F300" s="4">
        <v>48</v>
      </c>
      <c r="G300" s="4">
        <v>4</v>
      </c>
      <c r="H300" s="4" t="s">
        <v>460</v>
      </c>
      <c r="I300" s="4">
        <v>61920</v>
      </c>
      <c r="J300" s="4">
        <v>0</v>
      </c>
      <c r="K300" s="4"/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 s="4"/>
      <c r="AL300" s="5">
        <v>38000</v>
      </c>
      <c r="AM300" s="5">
        <v>112000</v>
      </c>
      <c r="AN300" s="4"/>
      <c r="AO300" s="4">
        <f t="shared" si="56"/>
        <v>0</v>
      </c>
      <c r="AP300" s="4">
        <f t="shared" si="57"/>
        <v>0</v>
      </c>
      <c r="AQ300" s="4">
        <f t="shared" si="58"/>
        <v>0</v>
      </c>
      <c r="AR300" s="4"/>
      <c r="AS300" s="4"/>
      <c r="AT300" s="4"/>
      <c r="AU300" s="4"/>
      <c r="AV300" s="4">
        <f t="shared" si="59"/>
        <v>0</v>
      </c>
      <c r="AW300" s="4">
        <f t="shared" si="60"/>
        <v>0</v>
      </c>
      <c r="AX300" s="4">
        <f t="shared" si="61"/>
        <v>0</v>
      </c>
      <c r="AY300" s="4"/>
      <c r="AZ300" s="4"/>
      <c r="BA300" s="4">
        <f t="shared" si="62"/>
        <v>0</v>
      </c>
      <c r="BB300" s="4">
        <f t="shared" si="63"/>
        <v>0</v>
      </c>
      <c r="BC300" s="4">
        <f t="shared" si="64"/>
        <v>1</v>
      </c>
      <c r="BD300" s="4">
        <f t="shared" si="65"/>
        <v>1</v>
      </c>
      <c r="BE300" s="4">
        <f t="shared" si="66"/>
        <v>0</v>
      </c>
      <c r="BF300" s="4">
        <f t="shared" si="67"/>
        <v>1</v>
      </c>
      <c r="BG300" s="4">
        <f t="shared" si="68"/>
        <v>0</v>
      </c>
      <c r="BH300" s="4">
        <f t="shared" si="69"/>
        <v>0</v>
      </c>
      <c r="BI300" s="1" t="s">
        <v>99</v>
      </c>
    </row>
    <row r="301" spans="1:62" x14ac:dyDescent="0.25">
      <c r="A301" s="4">
        <v>1428</v>
      </c>
      <c r="B301" s="4" t="s">
        <v>410</v>
      </c>
      <c r="C301" s="4" t="s">
        <v>411</v>
      </c>
      <c r="D301" s="4" t="s">
        <v>461</v>
      </c>
      <c r="E301" s="4">
        <v>3</v>
      </c>
      <c r="F301" s="4">
        <v>14</v>
      </c>
      <c r="G301" s="4">
        <v>6</v>
      </c>
      <c r="H301" s="4" t="s">
        <v>460</v>
      </c>
      <c r="I301" s="4">
        <v>61920</v>
      </c>
      <c r="J301" s="4">
        <v>200</v>
      </c>
      <c r="K301" s="4"/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 s="4"/>
      <c r="AL301" s="5">
        <v>199000</v>
      </c>
      <c r="AM301" s="5">
        <v>179000</v>
      </c>
      <c r="AN301" s="4"/>
      <c r="AO301" s="4">
        <f t="shared" si="56"/>
        <v>0</v>
      </c>
      <c r="AP301" s="4">
        <f t="shared" si="57"/>
        <v>0</v>
      </c>
      <c r="AQ301" s="4">
        <f t="shared" si="58"/>
        <v>0</v>
      </c>
      <c r="AR301" s="4"/>
      <c r="AS301" s="4"/>
      <c r="AT301" s="4"/>
      <c r="AU301" s="4"/>
      <c r="AV301" s="4">
        <f t="shared" si="59"/>
        <v>0</v>
      </c>
      <c r="AW301" s="4">
        <f t="shared" si="60"/>
        <v>0</v>
      </c>
      <c r="AX301" s="4">
        <f t="shared" si="61"/>
        <v>0</v>
      </c>
      <c r="AY301" s="4"/>
      <c r="AZ301" s="4"/>
      <c r="BA301" s="4">
        <f t="shared" si="62"/>
        <v>0</v>
      </c>
      <c r="BB301" s="4">
        <f t="shared" si="63"/>
        <v>0</v>
      </c>
      <c r="BC301" s="4">
        <f t="shared" si="64"/>
        <v>0</v>
      </c>
      <c r="BD301" s="4">
        <f t="shared" si="65"/>
        <v>1</v>
      </c>
      <c r="BE301" s="4">
        <f t="shared" si="66"/>
        <v>1</v>
      </c>
      <c r="BF301" s="4">
        <f t="shared" si="67"/>
        <v>1</v>
      </c>
      <c r="BG301" s="4">
        <f t="shared" si="68"/>
        <v>0</v>
      </c>
      <c r="BH301" s="4">
        <f t="shared" si="69"/>
        <v>0</v>
      </c>
      <c r="BI301" s="1" t="s">
        <v>143</v>
      </c>
      <c r="BJ301">
        <v>1</v>
      </c>
    </row>
    <row r="302" spans="1:62" x14ac:dyDescent="0.25">
      <c r="A302" s="4">
        <v>1449</v>
      </c>
      <c r="B302" s="4" t="s">
        <v>410</v>
      </c>
      <c r="C302" s="4" t="s">
        <v>411</v>
      </c>
      <c r="D302" s="4" t="s">
        <v>462</v>
      </c>
      <c r="E302" s="4">
        <v>3</v>
      </c>
      <c r="F302" s="4">
        <v>9</v>
      </c>
      <c r="G302" s="4">
        <v>6</v>
      </c>
      <c r="H302" s="4" t="s">
        <v>108</v>
      </c>
      <c r="I302" s="4">
        <v>36000</v>
      </c>
      <c r="J302" s="4">
        <v>200</v>
      </c>
      <c r="K302" s="4"/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 s="4"/>
      <c r="AL302" s="5">
        <v>147000</v>
      </c>
      <c r="AM302" s="5">
        <v>142000</v>
      </c>
      <c r="AN302" s="4"/>
      <c r="AO302" s="4">
        <f t="shared" si="56"/>
        <v>0</v>
      </c>
      <c r="AP302" s="4">
        <f t="shared" si="57"/>
        <v>0</v>
      </c>
      <c r="AQ302" s="4">
        <f t="shared" si="58"/>
        <v>0</v>
      </c>
      <c r="AR302" s="4"/>
      <c r="AS302" s="4"/>
      <c r="AT302" s="4"/>
      <c r="AU302" s="4"/>
      <c r="AV302" s="4">
        <f t="shared" si="59"/>
        <v>0</v>
      </c>
      <c r="AW302" s="4">
        <f t="shared" si="60"/>
        <v>0</v>
      </c>
      <c r="AX302" s="4">
        <f t="shared" si="61"/>
        <v>0</v>
      </c>
      <c r="AY302" s="4"/>
      <c r="AZ302" s="4"/>
      <c r="BA302" s="4">
        <f t="shared" si="62"/>
        <v>0</v>
      </c>
      <c r="BB302" s="4">
        <f t="shared" si="63"/>
        <v>0</v>
      </c>
      <c r="BC302" s="4">
        <f t="shared" si="64"/>
        <v>0</v>
      </c>
      <c r="BD302" s="4">
        <f t="shared" si="65"/>
        <v>1</v>
      </c>
      <c r="BE302" s="4">
        <f t="shared" si="66"/>
        <v>1</v>
      </c>
      <c r="BF302" s="4">
        <f t="shared" si="67"/>
        <v>1</v>
      </c>
      <c r="BG302" s="4">
        <f t="shared" si="68"/>
        <v>0</v>
      </c>
      <c r="BH302" s="4">
        <f t="shared" si="69"/>
        <v>0</v>
      </c>
      <c r="BI302" s="1" t="s">
        <v>99</v>
      </c>
    </row>
    <row r="303" spans="1:62" x14ac:dyDescent="0.25">
      <c r="A303" s="4">
        <v>1450</v>
      </c>
      <c r="B303" s="4" t="s">
        <v>410</v>
      </c>
      <c r="C303" s="4" t="s">
        <v>411</v>
      </c>
      <c r="D303" s="4" t="s">
        <v>463</v>
      </c>
      <c r="E303" s="4">
        <v>3</v>
      </c>
      <c r="F303" s="4">
        <v>7</v>
      </c>
      <c r="G303" s="4">
        <v>6</v>
      </c>
      <c r="H303" s="4" t="s">
        <v>142</v>
      </c>
      <c r="I303" s="4">
        <v>20160</v>
      </c>
      <c r="J303" s="4">
        <v>100</v>
      </c>
      <c r="K303" s="4"/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1</v>
      </c>
      <c r="AB303" s="4">
        <v>0</v>
      </c>
      <c r="AC303" s="4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 s="4"/>
      <c r="AL303" s="5">
        <v>6250</v>
      </c>
      <c r="AM303" s="5">
        <v>5220</v>
      </c>
      <c r="AN303" s="4"/>
      <c r="AO303" s="4">
        <f t="shared" si="56"/>
        <v>0</v>
      </c>
      <c r="AP303" s="4">
        <f t="shared" si="57"/>
        <v>0</v>
      </c>
      <c r="AQ303" s="4">
        <f t="shared" si="58"/>
        <v>0</v>
      </c>
      <c r="AR303" s="4"/>
      <c r="AS303" s="4"/>
      <c r="AT303" s="4"/>
      <c r="AU303" s="4"/>
      <c r="AV303" s="4">
        <f t="shared" si="59"/>
        <v>0</v>
      </c>
      <c r="AW303" s="4">
        <f t="shared" si="60"/>
        <v>0</v>
      </c>
      <c r="AX303" s="4">
        <f t="shared" si="61"/>
        <v>1</v>
      </c>
      <c r="AY303" s="4"/>
      <c r="AZ303" s="4"/>
      <c r="BA303" s="4">
        <f t="shared" si="62"/>
        <v>3</v>
      </c>
      <c r="BB303" s="4">
        <f t="shared" si="63"/>
        <v>0</v>
      </c>
      <c r="BC303" s="4">
        <f t="shared" si="64"/>
        <v>0</v>
      </c>
      <c r="BD303" s="4">
        <f t="shared" si="65"/>
        <v>1</v>
      </c>
      <c r="BE303" s="4">
        <f t="shared" si="66"/>
        <v>0</v>
      </c>
      <c r="BF303" s="4">
        <f t="shared" si="67"/>
        <v>1</v>
      </c>
      <c r="BG303" s="4">
        <f t="shared" si="68"/>
        <v>3</v>
      </c>
      <c r="BH303" s="4">
        <f t="shared" si="69"/>
        <v>6</v>
      </c>
      <c r="BI303" s="1" t="s">
        <v>99</v>
      </c>
    </row>
    <row r="304" spans="1:62" x14ac:dyDescent="0.25">
      <c r="A304" s="4">
        <v>1451</v>
      </c>
      <c r="B304" s="4" t="s">
        <v>410</v>
      </c>
      <c r="C304" s="4" t="s">
        <v>411</v>
      </c>
      <c r="D304" s="4" t="s">
        <v>464</v>
      </c>
      <c r="E304" s="4">
        <v>3</v>
      </c>
      <c r="F304" s="4">
        <v>10</v>
      </c>
      <c r="G304" s="4">
        <v>5</v>
      </c>
      <c r="H304" s="4" t="s">
        <v>116</v>
      </c>
      <c r="I304" s="4">
        <v>86400</v>
      </c>
      <c r="J304" s="4">
        <v>200</v>
      </c>
      <c r="K304" s="4"/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 s="4"/>
      <c r="AL304" s="5">
        <v>34600</v>
      </c>
      <c r="AM304" s="5">
        <v>34100</v>
      </c>
      <c r="AN304" s="4"/>
      <c r="AO304" s="4">
        <f t="shared" si="56"/>
        <v>0</v>
      </c>
      <c r="AP304" s="4">
        <f t="shared" si="57"/>
        <v>0</v>
      </c>
      <c r="AQ304" s="4">
        <f t="shared" si="58"/>
        <v>0</v>
      </c>
      <c r="AR304" s="4"/>
      <c r="AS304" s="4"/>
      <c r="AT304" s="4"/>
      <c r="AU304" s="4"/>
      <c r="AV304" s="4">
        <f t="shared" si="59"/>
        <v>0</v>
      </c>
      <c r="AW304" s="4">
        <f t="shared" si="60"/>
        <v>0</v>
      </c>
      <c r="AX304" s="4">
        <f t="shared" si="61"/>
        <v>0</v>
      </c>
      <c r="AY304" s="4"/>
      <c r="AZ304" s="4"/>
      <c r="BA304" s="4">
        <f t="shared" si="62"/>
        <v>0</v>
      </c>
      <c r="BB304" s="4">
        <f t="shared" si="63"/>
        <v>0</v>
      </c>
      <c r="BC304" s="4">
        <f t="shared" si="64"/>
        <v>0</v>
      </c>
      <c r="BD304" s="4">
        <f t="shared" si="65"/>
        <v>1</v>
      </c>
      <c r="BE304" s="4">
        <f t="shared" si="66"/>
        <v>1</v>
      </c>
      <c r="BF304" s="4">
        <f t="shared" si="67"/>
        <v>1</v>
      </c>
      <c r="BG304" s="4">
        <f t="shared" si="68"/>
        <v>0</v>
      </c>
      <c r="BH304" s="4">
        <f t="shared" si="69"/>
        <v>0</v>
      </c>
      <c r="BI304" s="1" t="s">
        <v>99</v>
      </c>
    </row>
    <row r="305" spans="1:62" x14ac:dyDescent="0.25">
      <c r="A305" s="4">
        <v>1452</v>
      </c>
      <c r="B305" s="4" t="s">
        <v>410</v>
      </c>
      <c r="C305" s="4" t="s">
        <v>411</v>
      </c>
      <c r="D305" s="4" t="s">
        <v>465</v>
      </c>
      <c r="E305" s="4">
        <v>3</v>
      </c>
      <c r="F305" s="4">
        <v>10</v>
      </c>
      <c r="G305" s="4">
        <v>6</v>
      </c>
      <c r="H305" s="4" t="s">
        <v>116</v>
      </c>
      <c r="I305" s="4">
        <v>86400</v>
      </c>
      <c r="J305" s="4">
        <v>200</v>
      </c>
      <c r="K305" s="4"/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 s="4"/>
      <c r="AL305" s="5">
        <v>27300</v>
      </c>
      <c r="AM305" s="5">
        <v>25200</v>
      </c>
      <c r="AN305" s="4"/>
      <c r="AO305" s="4">
        <f t="shared" si="56"/>
        <v>0</v>
      </c>
      <c r="AP305" s="4">
        <f t="shared" si="57"/>
        <v>0</v>
      </c>
      <c r="AQ305" s="4">
        <f t="shared" si="58"/>
        <v>0</v>
      </c>
      <c r="AR305" s="4"/>
      <c r="AS305" s="4"/>
      <c r="AT305" s="4"/>
      <c r="AU305" s="4"/>
      <c r="AV305" s="4">
        <f t="shared" si="59"/>
        <v>0</v>
      </c>
      <c r="AW305" s="4">
        <f t="shared" si="60"/>
        <v>0</v>
      </c>
      <c r="AX305" s="4">
        <f t="shared" si="61"/>
        <v>0</v>
      </c>
      <c r="AY305" s="4"/>
      <c r="AZ305" s="4"/>
      <c r="BA305" s="4">
        <f t="shared" si="62"/>
        <v>0</v>
      </c>
      <c r="BB305" s="4">
        <f t="shared" si="63"/>
        <v>0</v>
      </c>
      <c r="BC305" s="4">
        <f t="shared" si="64"/>
        <v>0</v>
      </c>
      <c r="BD305" s="4">
        <f t="shared" si="65"/>
        <v>1</v>
      </c>
      <c r="BE305" s="4">
        <f t="shared" si="66"/>
        <v>1</v>
      </c>
      <c r="BF305" s="4">
        <f t="shared" si="67"/>
        <v>1</v>
      </c>
      <c r="BG305" s="4">
        <f t="shared" si="68"/>
        <v>0</v>
      </c>
      <c r="BH305" s="4">
        <f t="shared" si="69"/>
        <v>0</v>
      </c>
      <c r="BI305" s="1" t="s">
        <v>143</v>
      </c>
      <c r="BJ305">
        <v>1</v>
      </c>
    </row>
    <row r="306" spans="1:62" x14ac:dyDescent="0.25">
      <c r="A306" s="4">
        <v>1453</v>
      </c>
      <c r="B306" s="4" t="s">
        <v>410</v>
      </c>
      <c r="C306" s="4" t="s">
        <v>411</v>
      </c>
      <c r="D306" s="4" t="s">
        <v>466</v>
      </c>
      <c r="E306" s="4">
        <v>3</v>
      </c>
      <c r="F306" s="4">
        <v>13</v>
      </c>
      <c r="G306" s="4">
        <v>6</v>
      </c>
      <c r="H306" s="4" t="s">
        <v>108</v>
      </c>
      <c r="I306" s="4">
        <v>36000</v>
      </c>
      <c r="J306" s="4">
        <v>200</v>
      </c>
      <c r="K306" s="4"/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 s="4"/>
      <c r="AL306" s="5">
        <v>18700</v>
      </c>
      <c r="AM306" s="5">
        <v>21900</v>
      </c>
      <c r="AN306" s="4"/>
      <c r="AO306" s="4">
        <f t="shared" si="56"/>
        <v>0</v>
      </c>
      <c r="AP306" s="4">
        <f t="shared" si="57"/>
        <v>0</v>
      </c>
      <c r="AQ306" s="4">
        <f t="shared" si="58"/>
        <v>0</v>
      </c>
      <c r="AR306" s="4"/>
      <c r="AS306" s="4"/>
      <c r="AT306" s="4"/>
      <c r="AU306" s="4"/>
      <c r="AV306" s="4">
        <f t="shared" si="59"/>
        <v>0</v>
      </c>
      <c r="AW306" s="4">
        <f t="shared" si="60"/>
        <v>0</v>
      </c>
      <c r="AX306" s="4">
        <f t="shared" si="61"/>
        <v>0</v>
      </c>
      <c r="AY306" s="4"/>
      <c r="AZ306" s="4"/>
      <c r="BA306" s="4">
        <f t="shared" si="62"/>
        <v>0</v>
      </c>
      <c r="BB306" s="4">
        <f t="shared" si="63"/>
        <v>0</v>
      </c>
      <c r="BC306" s="4">
        <f t="shared" si="64"/>
        <v>0</v>
      </c>
      <c r="BD306" s="4">
        <f t="shared" si="65"/>
        <v>1</v>
      </c>
      <c r="BE306" s="4">
        <f t="shared" si="66"/>
        <v>1</v>
      </c>
      <c r="BF306" s="4">
        <f t="shared" si="67"/>
        <v>1</v>
      </c>
      <c r="BG306" s="4">
        <f t="shared" si="68"/>
        <v>0</v>
      </c>
      <c r="BH306" s="4">
        <f t="shared" si="69"/>
        <v>0</v>
      </c>
      <c r="BI306" s="1" t="s">
        <v>99</v>
      </c>
    </row>
    <row r="307" spans="1:62" x14ac:dyDescent="0.25">
      <c r="A307" s="4">
        <v>1454</v>
      </c>
      <c r="B307" s="4" t="s">
        <v>410</v>
      </c>
      <c r="C307" s="4" t="s">
        <v>411</v>
      </c>
      <c r="D307" s="4" t="s">
        <v>467</v>
      </c>
      <c r="E307" s="4">
        <v>3</v>
      </c>
      <c r="F307" s="4">
        <v>8</v>
      </c>
      <c r="G307" s="4">
        <v>5</v>
      </c>
      <c r="H307" s="4" t="s">
        <v>108</v>
      </c>
      <c r="I307" s="4">
        <v>36000</v>
      </c>
      <c r="J307" s="4">
        <v>200</v>
      </c>
      <c r="K307" s="4"/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 s="4"/>
      <c r="AL307" s="5">
        <v>29400</v>
      </c>
      <c r="AM307" s="5">
        <v>25900</v>
      </c>
      <c r="AN307" s="4"/>
      <c r="AO307" s="4">
        <f t="shared" si="56"/>
        <v>0</v>
      </c>
      <c r="AP307" s="4">
        <f t="shared" si="57"/>
        <v>0</v>
      </c>
      <c r="AQ307" s="4">
        <f t="shared" si="58"/>
        <v>0</v>
      </c>
      <c r="AR307" s="4"/>
      <c r="AS307" s="4"/>
      <c r="AT307" s="4"/>
      <c r="AU307" s="4"/>
      <c r="AV307" s="4">
        <f t="shared" si="59"/>
        <v>0</v>
      </c>
      <c r="AW307" s="4">
        <f t="shared" si="60"/>
        <v>0</v>
      </c>
      <c r="AX307" s="4">
        <f t="shared" si="61"/>
        <v>0</v>
      </c>
      <c r="AY307" s="4"/>
      <c r="AZ307" s="4"/>
      <c r="BA307" s="4">
        <f t="shared" si="62"/>
        <v>0</v>
      </c>
      <c r="BB307" s="4">
        <f t="shared" si="63"/>
        <v>0</v>
      </c>
      <c r="BC307" s="4">
        <f t="shared" si="64"/>
        <v>0</v>
      </c>
      <c r="BD307" s="4">
        <f t="shared" si="65"/>
        <v>1</v>
      </c>
      <c r="BE307" s="4">
        <f t="shared" si="66"/>
        <v>1</v>
      </c>
      <c r="BF307" s="4">
        <f t="shared" si="67"/>
        <v>1</v>
      </c>
      <c r="BG307" s="4">
        <f t="shared" si="68"/>
        <v>0</v>
      </c>
      <c r="BH307" s="4">
        <f t="shared" si="69"/>
        <v>0</v>
      </c>
      <c r="BI307" s="1" t="s">
        <v>143</v>
      </c>
      <c r="BJ307">
        <v>1</v>
      </c>
    </row>
    <row r="308" spans="1:62" x14ac:dyDescent="0.25">
      <c r="A308" s="4">
        <v>1455</v>
      </c>
      <c r="B308" s="4" t="s">
        <v>410</v>
      </c>
      <c r="C308" s="4" t="s">
        <v>411</v>
      </c>
      <c r="D308" s="4" t="s">
        <v>468</v>
      </c>
      <c r="E308" s="4">
        <v>3</v>
      </c>
      <c r="F308" s="4">
        <v>9</v>
      </c>
      <c r="G308" s="4">
        <v>8</v>
      </c>
      <c r="H308" s="4" t="s">
        <v>142</v>
      </c>
      <c r="I308" s="4">
        <v>20160</v>
      </c>
      <c r="J308" s="4">
        <v>0</v>
      </c>
      <c r="K308" s="4"/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1</v>
      </c>
      <c r="AB308" s="4">
        <v>0</v>
      </c>
      <c r="AC308" s="4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 s="4"/>
      <c r="AL308" s="5">
        <v>4070</v>
      </c>
      <c r="AM308" s="5">
        <v>5030</v>
      </c>
      <c r="AN308" s="4"/>
      <c r="AO308" s="4">
        <f t="shared" si="56"/>
        <v>0</v>
      </c>
      <c r="AP308" s="4">
        <f t="shared" si="57"/>
        <v>0</v>
      </c>
      <c r="AQ308" s="4">
        <f t="shared" si="58"/>
        <v>0</v>
      </c>
      <c r="AR308" s="4"/>
      <c r="AS308" s="4"/>
      <c r="AT308" s="4"/>
      <c r="AU308" s="4"/>
      <c r="AV308" s="4">
        <f t="shared" si="59"/>
        <v>0</v>
      </c>
      <c r="AW308" s="4">
        <f t="shared" si="60"/>
        <v>0</v>
      </c>
      <c r="AX308" s="4">
        <f t="shared" si="61"/>
        <v>1</v>
      </c>
      <c r="AY308" s="4"/>
      <c r="AZ308" s="4"/>
      <c r="BA308" s="4">
        <f t="shared" si="62"/>
        <v>3</v>
      </c>
      <c r="BB308" s="4">
        <f t="shared" si="63"/>
        <v>0</v>
      </c>
      <c r="BC308" s="4">
        <f t="shared" si="64"/>
        <v>0</v>
      </c>
      <c r="BD308" s="4">
        <f t="shared" si="65"/>
        <v>1</v>
      </c>
      <c r="BE308" s="4">
        <f t="shared" si="66"/>
        <v>0</v>
      </c>
      <c r="BF308" s="4">
        <f t="shared" si="67"/>
        <v>1</v>
      </c>
      <c r="BG308" s="4">
        <f t="shared" si="68"/>
        <v>3</v>
      </c>
      <c r="BH308" s="4">
        <f t="shared" si="69"/>
        <v>6</v>
      </c>
      <c r="BI308" s="1" t="s">
        <v>99</v>
      </c>
    </row>
    <row r="309" spans="1:62" x14ac:dyDescent="0.25">
      <c r="A309" s="4">
        <v>1458</v>
      </c>
      <c r="B309" s="4" t="s">
        <v>410</v>
      </c>
      <c r="C309" s="4" t="s">
        <v>411</v>
      </c>
      <c r="D309" s="4" t="s">
        <v>469</v>
      </c>
      <c r="E309" s="4">
        <v>3</v>
      </c>
      <c r="F309" s="4">
        <v>9</v>
      </c>
      <c r="G309" s="4">
        <v>5</v>
      </c>
      <c r="H309" s="4" t="s">
        <v>142</v>
      </c>
      <c r="I309" s="4">
        <v>20160</v>
      </c>
      <c r="J309" s="4">
        <v>100</v>
      </c>
      <c r="K309" s="4"/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1</v>
      </c>
      <c r="AB309" s="4">
        <v>0</v>
      </c>
      <c r="AC309" s="4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 s="4"/>
      <c r="AL309" s="5">
        <v>3990</v>
      </c>
      <c r="AM309" s="5">
        <v>3360</v>
      </c>
      <c r="AN309" s="4"/>
      <c r="AO309" s="4">
        <f t="shared" si="56"/>
        <v>0</v>
      </c>
      <c r="AP309" s="4">
        <f t="shared" si="57"/>
        <v>0</v>
      </c>
      <c r="AQ309" s="4">
        <f t="shared" si="58"/>
        <v>0</v>
      </c>
      <c r="AR309" s="4"/>
      <c r="AS309" s="4"/>
      <c r="AT309" s="4"/>
      <c r="AU309" s="4"/>
      <c r="AV309" s="4">
        <f t="shared" si="59"/>
        <v>0</v>
      </c>
      <c r="AW309" s="4">
        <f t="shared" si="60"/>
        <v>0</v>
      </c>
      <c r="AX309" s="4">
        <f t="shared" si="61"/>
        <v>1</v>
      </c>
      <c r="AY309" s="4"/>
      <c r="AZ309" s="4"/>
      <c r="BA309" s="4">
        <f t="shared" si="62"/>
        <v>3</v>
      </c>
      <c r="BB309" s="4">
        <f t="shared" si="63"/>
        <v>0</v>
      </c>
      <c r="BC309" s="4">
        <f t="shared" si="64"/>
        <v>0</v>
      </c>
      <c r="BD309" s="4">
        <f t="shared" si="65"/>
        <v>1</v>
      </c>
      <c r="BE309" s="4">
        <f t="shared" si="66"/>
        <v>0</v>
      </c>
      <c r="BF309" s="4">
        <f t="shared" si="67"/>
        <v>1</v>
      </c>
      <c r="BG309" s="4">
        <f t="shared" si="68"/>
        <v>3</v>
      </c>
      <c r="BH309" s="4">
        <f t="shared" si="69"/>
        <v>6</v>
      </c>
      <c r="BI309" s="1" t="s">
        <v>99</v>
      </c>
    </row>
    <row r="310" spans="1:62" x14ac:dyDescent="0.25">
      <c r="A310" s="4">
        <v>1459</v>
      </c>
      <c r="B310" s="4" t="s">
        <v>410</v>
      </c>
      <c r="C310" s="4" t="s">
        <v>411</v>
      </c>
      <c r="D310" s="4" t="s">
        <v>470</v>
      </c>
      <c r="E310" s="4">
        <v>3</v>
      </c>
      <c r="F310" s="4">
        <v>9</v>
      </c>
      <c r="G310" s="4">
        <v>7</v>
      </c>
      <c r="H310" s="4" t="s">
        <v>142</v>
      </c>
      <c r="I310" s="4">
        <v>20160</v>
      </c>
      <c r="J310" s="4">
        <v>5000</v>
      </c>
      <c r="K310" s="4"/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1</v>
      </c>
      <c r="AB310" s="4">
        <v>0</v>
      </c>
      <c r="AC310" s="4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 s="4"/>
      <c r="AL310" s="5">
        <v>3880</v>
      </c>
      <c r="AM310" s="5">
        <v>3000</v>
      </c>
      <c r="AN310" s="4"/>
      <c r="AO310" s="4">
        <f t="shared" si="56"/>
        <v>0</v>
      </c>
      <c r="AP310" s="4">
        <f t="shared" si="57"/>
        <v>0</v>
      </c>
      <c r="AQ310" s="4">
        <f t="shared" si="58"/>
        <v>0</v>
      </c>
      <c r="AR310" s="4"/>
      <c r="AS310" s="4"/>
      <c r="AT310" s="4"/>
      <c r="AU310" s="4"/>
      <c r="AV310" s="4">
        <f t="shared" si="59"/>
        <v>0</v>
      </c>
      <c r="AW310" s="4">
        <f t="shared" si="60"/>
        <v>0</v>
      </c>
      <c r="AX310" s="4">
        <f t="shared" si="61"/>
        <v>1</v>
      </c>
      <c r="AY310" s="4"/>
      <c r="AZ310" s="4"/>
      <c r="BA310" s="4">
        <f t="shared" si="62"/>
        <v>3</v>
      </c>
      <c r="BB310" s="4">
        <f t="shared" si="63"/>
        <v>0</v>
      </c>
      <c r="BC310" s="4">
        <f t="shared" si="64"/>
        <v>0</v>
      </c>
      <c r="BD310" s="4">
        <f t="shared" si="65"/>
        <v>1</v>
      </c>
      <c r="BE310" s="4">
        <f t="shared" si="66"/>
        <v>0</v>
      </c>
      <c r="BF310" s="4">
        <f t="shared" si="67"/>
        <v>1</v>
      </c>
      <c r="BG310" s="4">
        <f t="shared" si="68"/>
        <v>3</v>
      </c>
      <c r="BH310" s="4">
        <f t="shared" si="69"/>
        <v>6</v>
      </c>
      <c r="BI310" s="1" t="s">
        <v>64</v>
      </c>
      <c r="BJ310">
        <v>3</v>
      </c>
    </row>
    <row r="311" spans="1:62" x14ac:dyDescent="0.25">
      <c r="A311" s="4">
        <v>1460</v>
      </c>
      <c r="B311" s="4" t="s">
        <v>410</v>
      </c>
      <c r="C311" s="4" t="s">
        <v>411</v>
      </c>
      <c r="D311" s="4" t="s">
        <v>471</v>
      </c>
      <c r="E311" s="4">
        <v>3</v>
      </c>
      <c r="F311" s="4">
        <v>38</v>
      </c>
      <c r="G311" s="4">
        <v>14</v>
      </c>
      <c r="H311" s="4" t="s">
        <v>106</v>
      </c>
      <c r="I311" s="4">
        <v>43200</v>
      </c>
      <c r="J311" s="4">
        <v>0</v>
      </c>
      <c r="K311" s="4"/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 s="4"/>
      <c r="AL311" s="5">
        <v>37800</v>
      </c>
      <c r="AM311" s="5">
        <v>83500</v>
      </c>
      <c r="AN311" s="4"/>
      <c r="AO311" s="4">
        <f t="shared" si="56"/>
        <v>0</v>
      </c>
      <c r="AP311" s="4">
        <f t="shared" si="57"/>
        <v>0</v>
      </c>
      <c r="AQ311" s="4">
        <f t="shared" si="58"/>
        <v>0</v>
      </c>
      <c r="AR311" s="4"/>
      <c r="AS311" s="4"/>
      <c r="AT311" s="4"/>
      <c r="AU311" s="4"/>
      <c r="AV311" s="4">
        <f t="shared" si="59"/>
        <v>0</v>
      </c>
      <c r="AW311" s="4">
        <f t="shared" si="60"/>
        <v>0</v>
      </c>
      <c r="AX311" s="4">
        <f t="shared" si="61"/>
        <v>0</v>
      </c>
      <c r="AY311" s="4"/>
      <c r="AZ311" s="4"/>
      <c r="BA311" s="4">
        <f t="shared" si="62"/>
        <v>0</v>
      </c>
      <c r="BB311" s="4">
        <f t="shared" si="63"/>
        <v>0</v>
      </c>
      <c r="BC311" s="4">
        <f t="shared" si="64"/>
        <v>1</v>
      </c>
      <c r="BD311" s="4">
        <f t="shared" si="65"/>
        <v>1</v>
      </c>
      <c r="BE311" s="4">
        <f t="shared" si="66"/>
        <v>0</v>
      </c>
      <c r="BF311" s="4">
        <f t="shared" si="67"/>
        <v>1</v>
      </c>
      <c r="BG311" s="4">
        <f t="shared" si="68"/>
        <v>0</v>
      </c>
      <c r="BH311" s="4">
        <f t="shared" si="69"/>
        <v>0</v>
      </c>
      <c r="BI311" s="1" t="s">
        <v>99</v>
      </c>
    </row>
    <row r="312" spans="1:62" x14ac:dyDescent="0.25">
      <c r="A312" s="4">
        <v>1463</v>
      </c>
      <c r="B312" s="4" t="s">
        <v>410</v>
      </c>
      <c r="C312" s="4" t="s">
        <v>411</v>
      </c>
      <c r="D312" s="4" t="s">
        <v>472</v>
      </c>
      <c r="E312" s="4">
        <v>3</v>
      </c>
      <c r="F312" s="4">
        <v>8</v>
      </c>
      <c r="G312" s="4">
        <v>7</v>
      </c>
      <c r="H312" s="4" t="s">
        <v>142</v>
      </c>
      <c r="I312" s="4">
        <v>20160</v>
      </c>
      <c r="J312" s="4">
        <v>0</v>
      </c>
      <c r="K312" s="4"/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 s="4"/>
      <c r="AL312" s="5">
        <v>9250</v>
      </c>
      <c r="AM312" s="5">
        <v>4550</v>
      </c>
      <c r="AN312" s="4"/>
      <c r="AO312" s="4">
        <f t="shared" si="56"/>
        <v>0</v>
      </c>
      <c r="AP312" s="4">
        <f t="shared" si="57"/>
        <v>0</v>
      </c>
      <c r="AQ312" s="4">
        <f t="shared" si="58"/>
        <v>0</v>
      </c>
      <c r="AR312" s="4"/>
      <c r="AS312" s="4"/>
      <c r="AT312" s="4"/>
      <c r="AU312" s="4"/>
      <c r="AV312" s="4">
        <f t="shared" si="59"/>
        <v>0</v>
      </c>
      <c r="AW312" s="4">
        <f t="shared" si="60"/>
        <v>0</v>
      </c>
      <c r="AX312" s="4">
        <f t="shared" si="61"/>
        <v>1</v>
      </c>
      <c r="AY312" s="4"/>
      <c r="AZ312" s="4"/>
      <c r="BA312" s="4">
        <f t="shared" si="62"/>
        <v>3</v>
      </c>
      <c r="BB312" s="4">
        <f t="shared" si="63"/>
        <v>0</v>
      </c>
      <c r="BC312" s="4">
        <f t="shared" si="64"/>
        <v>0</v>
      </c>
      <c r="BD312" s="4">
        <f t="shared" si="65"/>
        <v>1</v>
      </c>
      <c r="BE312" s="4">
        <f t="shared" si="66"/>
        <v>0</v>
      </c>
      <c r="BF312" s="4">
        <f t="shared" si="67"/>
        <v>1</v>
      </c>
      <c r="BG312" s="4">
        <f t="shared" si="68"/>
        <v>3</v>
      </c>
      <c r="BH312" s="4">
        <f t="shared" si="69"/>
        <v>6</v>
      </c>
      <c r="BI312" s="1" t="s">
        <v>143</v>
      </c>
      <c r="BJ312">
        <v>1</v>
      </c>
    </row>
    <row r="313" spans="1:62" x14ac:dyDescent="0.25">
      <c r="A313" s="4">
        <v>1466</v>
      </c>
      <c r="B313" s="4" t="s">
        <v>410</v>
      </c>
      <c r="C313" s="4" t="s">
        <v>411</v>
      </c>
      <c r="D313" s="4" t="s">
        <v>473</v>
      </c>
      <c r="E313" s="4">
        <v>3</v>
      </c>
      <c r="F313" s="4">
        <v>8</v>
      </c>
      <c r="G313" s="4">
        <v>7</v>
      </c>
      <c r="H313" s="4" t="s">
        <v>142</v>
      </c>
      <c r="I313" s="4">
        <v>20160</v>
      </c>
      <c r="J313" s="4">
        <v>5000</v>
      </c>
      <c r="K313" s="4"/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 s="4"/>
      <c r="AL313" s="5">
        <v>7260</v>
      </c>
      <c r="AM313" s="5">
        <v>4870</v>
      </c>
      <c r="AN313" s="4"/>
      <c r="AO313" s="4">
        <f t="shared" si="56"/>
        <v>0</v>
      </c>
      <c r="AP313" s="4">
        <f t="shared" si="57"/>
        <v>0</v>
      </c>
      <c r="AQ313" s="4">
        <f t="shared" si="58"/>
        <v>0</v>
      </c>
      <c r="AR313" s="4"/>
      <c r="AS313" s="4"/>
      <c r="AT313" s="4"/>
      <c r="AU313" s="4"/>
      <c r="AV313" s="4">
        <f t="shared" si="59"/>
        <v>0</v>
      </c>
      <c r="AW313" s="4">
        <f t="shared" si="60"/>
        <v>0</v>
      </c>
      <c r="AX313" s="4">
        <f t="shared" si="61"/>
        <v>1</v>
      </c>
      <c r="AY313" s="4"/>
      <c r="AZ313" s="4"/>
      <c r="BA313" s="4">
        <f t="shared" si="62"/>
        <v>3</v>
      </c>
      <c r="BB313" s="4">
        <f t="shared" si="63"/>
        <v>0</v>
      </c>
      <c r="BC313" s="4">
        <f t="shared" si="64"/>
        <v>0</v>
      </c>
      <c r="BD313" s="4">
        <f t="shared" si="65"/>
        <v>1</v>
      </c>
      <c r="BE313" s="4">
        <f t="shared" si="66"/>
        <v>0</v>
      </c>
      <c r="BF313" s="4">
        <f t="shared" si="67"/>
        <v>1</v>
      </c>
      <c r="BG313" s="4">
        <f t="shared" si="68"/>
        <v>3</v>
      </c>
      <c r="BH313" s="4">
        <f t="shared" si="69"/>
        <v>6</v>
      </c>
      <c r="BI313" s="1" t="s">
        <v>143</v>
      </c>
      <c r="BJ313">
        <v>1</v>
      </c>
    </row>
    <row r="314" spans="1:62" x14ac:dyDescent="0.25">
      <c r="A314" s="4">
        <v>1471</v>
      </c>
      <c r="B314" s="4" t="s">
        <v>410</v>
      </c>
      <c r="C314" s="4" t="s">
        <v>411</v>
      </c>
      <c r="D314" s="4" t="s">
        <v>474</v>
      </c>
      <c r="E314" s="4">
        <v>3</v>
      </c>
      <c r="F314" s="4">
        <v>8</v>
      </c>
      <c r="G314" s="4">
        <v>4</v>
      </c>
      <c r="H314" s="4" t="s">
        <v>475</v>
      </c>
      <c r="I314" s="4">
        <v>79200</v>
      </c>
      <c r="J314" s="4">
        <v>200</v>
      </c>
      <c r="K314" s="4"/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 s="4"/>
      <c r="AL314" s="5">
        <v>126000</v>
      </c>
      <c r="AM314" s="5">
        <v>129000</v>
      </c>
      <c r="AN314" s="4"/>
      <c r="AO314" s="4">
        <f t="shared" si="56"/>
        <v>0</v>
      </c>
      <c r="AP314" s="4">
        <f t="shared" si="57"/>
        <v>0</v>
      </c>
      <c r="AQ314" s="4">
        <f t="shared" si="58"/>
        <v>0</v>
      </c>
      <c r="AR314" s="4"/>
      <c r="AS314" s="4"/>
      <c r="AT314" s="4"/>
      <c r="AU314" s="4"/>
      <c r="AV314" s="4">
        <f t="shared" si="59"/>
        <v>0</v>
      </c>
      <c r="AW314" s="4">
        <f t="shared" si="60"/>
        <v>0</v>
      </c>
      <c r="AX314" s="4">
        <f t="shared" si="61"/>
        <v>0</v>
      </c>
      <c r="AY314" s="4"/>
      <c r="AZ314" s="4"/>
      <c r="BA314" s="4">
        <f t="shared" si="62"/>
        <v>0</v>
      </c>
      <c r="BB314" s="4">
        <f t="shared" si="63"/>
        <v>0</v>
      </c>
      <c r="BC314" s="4">
        <f t="shared" si="64"/>
        <v>0</v>
      </c>
      <c r="BD314" s="4">
        <f t="shared" si="65"/>
        <v>1</v>
      </c>
      <c r="BE314" s="4">
        <f t="shared" si="66"/>
        <v>1</v>
      </c>
      <c r="BF314" s="4">
        <f t="shared" si="67"/>
        <v>1</v>
      </c>
      <c r="BG314" s="4">
        <f t="shared" si="68"/>
        <v>0</v>
      </c>
      <c r="BH314" s="4">
        <f t="shared" si="69"/>
        <v>0</v>
      </c>
      <c r="BI314" s="1" t="s">
        <v>143</v>
      </c>
      <c r="BJ314">
        <v>1</v>
      </c>
    </row>
    <row r="315" spans="1:62" x14ac:dyDescent="0.25">
      <c r="A315" s="4">
        <v>1472</v>
      </c>
      <c r="B315" s="4" t="s">
        <v>410</v>
      </c>
      <c r="C315" s="4" t="s">
        <v>411</v>
      </c>
      <c r="D315" s="4" t="s">
        <v>476</v>
      </c>
      <c r="E315" s="4">
        <v>3</v>
      </c>
      <c r="F315" s="4">
        <v>27</v>
      </c>
      <c r="G315" s="4">
        <v>4</v>
      </c>
      <c r="H315" s="4" t="s">
        <v>477</v>
      </c>
      <c r="I315" s="4">
        <v>74880</v>
      </c>
      <c r="J315" s="4">
        <v>0</v>
      </c>
      <c r="K315" s="4"/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 s="4"/>
      <c r="AL315" s="5">
        <v>47800</v>
      </c>
      <c r="AM315" s="5">
        <v>153000</v>
      </c>
      <c r="AN315" s="4"/>
      <c r="AO315" s="4">
        <f t="shared" si="56"/>
        <v>0</v>
      </c>
      <c r="AP315" s="4">
        <f t="shared" si="57"/>
        <v>0</v>
      </c>
      <c r="AQ315" s="4">
        <f t="shared" si="58"/>
        <v>0</v>
      </c>
      <c r="AR315" s="4"/>
      <c r="AS315" s="4"/>
      <c r="AT315" s="4"/>
      <c r="AU315" s="4"/>
      <c r="AV315" s="4">
        <f t="shared" si="59"/>
        <v>0</v>
      </c>
      <c r="AW315" s="4">
        <f t="shared" si="60"/>
        <v>0</v>
      </c>
      <c r="AX315" s="4">
        <f t="shared" si="61"/>
        <v>0</v>
      </c>
      <c r="AY315" s="4"/>
      <c r="AZ315" s="4">
        <v>1</v>
      </c>
      <c r="BA315" s="4">
        <f t="shared" si="62"/>
        <v>4</v>
      </c>
      <c r="BB315" s="4">
        <f t="shared" si="63"/>
        <v>0</v>
      </c>
      <c r="BC315" s="4">
        <f t="shared" si="64"/>
        <v>1</v>
      </c>
      <c r="BD315" s="4">
        <f t="shared" si="65"/>
        <v>1</v>
      </c>
      <c r="BE315" s="4">
        <f t="shared" si="66"/>
        <v>0</v>
      </c>
      <c r="BF315" s="4">
        <f t="shared" si="67"/>
        <v>1</v>
      </c>
      <c r="BG315" s="4">
        <f t="shared" si="68"/>
        <v>4</v>
      </c>
      <c r="BH315" s="4">
        <f t="shared" si="69"/>
        <v>8</v>
      </c>
      <c r="BI315" s="1" t="s">
        <v>99</v>
      </c>
    </row>
    <row r="316" spans="1:62" x14ac:dyDescent="0.25">
      <c r="A316" s="4">
        <v>1473</v>
      </c>
      <c r="B316" s="4" t="s">
        <v>410</v>
      </c>
      <c r="C316" s="4" t="s">
        <v>411</v>
      </c>
      <c r="D316" s="4" t="s">
        <v>478</v>
      </c>
      <c r="E316" s="4">
        <v>3</v>
      </c>
      <c r="F316" s="4">
        <v>28</v>
      </c>
      <c r="G316" s="4">
        <v>5</v>
      </c>
      <c r="H316" s="4" t="s">
        <v>479</v>
      </c>
      <c r="I316" s="4">
        <v>41760</v>
      </c>
      <c r="J316" s="4">
        <v>0</v>
      </c>
      <c r="K316" s="4"/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 s="4"/>
      <c r="AL316" s="5">
        <v>43300</v>
      </c>
      <c r="AM316" s="5">
        <v>150000</v>
      </c>
      <c r="AN316" s="4"/>
      <c r="AO316" s="4">
        <f t="shared" si="56"/>
        <v>0</v>
      </c>
      <c r="AP316" s="4">
        <f t="shared" si="57"/>
        <v>0</v>
      </c>
      <c r="AQ316" s="4">
        <f t="shared" si="58"/>
        <v>0</v>
      </c>
      <c r="AR316" s="4"/>
      <c r="AS316" s="4"/>
      <c r="AT316" s="4"/>
      <c r="AU316" s="4"/>
      <c r="AV316" s="4">
        <f t="shared" si="59"/>
        <v>0</v>
      </c>
      <c r="AW316" s="4">
        <f t="shared" si="60"/>
        <v>0</v>
      </c>
      <c r="AX316" s="4">
        <f t="shared" si="61"/>
        <v>0</v>
      </c>
      <c r="AY316" s="4"/>
      <c r="AZ316" s="4">
        <v>1</v>
      </c>
      <c r="BA316" s="4">
        <f t="shared" si="62"/>
        <v>4</v>
      </c>
      <c r="BB316" s="4">
        <f t="shared" si="63"/>
        <v>0</v>
      </c>
      <c r="BC316" s="4">
        <f t="shared" si="64"/>
        <v>1</v>
      </c>
      <c r="BD316" s="4">
        <f t="shared" si="65"/>
        <v>1</v>
      </c>
      <c r="BE316" s="4">
        <f t="shared" si="66"/>
        <v>0</v>
      </c>
      <c r="BF316" s="4">
        <f t="shared" si="67"/>
        <v>1</v>
      </c>
      <c r="BG316" s="4">
        <f t="shared" si="68"/>
        <v>4</v>
      </c>
      <c r="BH316" s="4">
        <f t="shared" si="69"/>
        <v>8</v>
      </c>
      <c r="BI316" s="1" t="s">
        <v>99</v>
      </c>
    </row>
    <row r="317" spans="1:62" x14ac:dyDescent="0.25">
      <c r="A317" s="4">
        <v>1490</v>
      </c>
      <c r="B317" s="4" t="s">
        <v>410</v>
      </c>
      <c r="C317" s="4" t="s">
        <v>411</v>
      </c>
      <c r="D317" s="4" t="s">
        <v>480</v>
      </c>
      <c r="E317" s="4">
        <v>0</v>
      </c>
      <c r="F317" s="4">
        <v>0</v>
      </c>
      <c r="G317" s="4">
        <v>0</v>
      </c>
      <c r="H317" s="4"/>
      <c r="I317" s="4">
        <v>0</v>
      </c>
      <c r="J317" s="4">
        <v>0</v>
      </c>
      <c r="K317" s="4"/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1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 s="4"/>
      <c r="AL317" s="5">
        <v>8200</v>
      </c>
      <c r="AM317" s="5">
        <v>8230</v>
      </c>
      <c r="AN317" s="4"/>
      <c r="AO317" s="4">
        <f t="shared" si="56"/>
        <v>0</v>
      </c>
      <c r="AP317" s="4">
        <f t="shared" si="57"/>
        <v>1</v>
      </c>
      <c r="AQ317" s="4">
        <f t="shared" si="58"/>
        <v>0</v>
      </c>
      <c r="AR317" s="4"/>
      <c r="AS317" s="4"/>
      <c r="AT317" s="4"/>
      <c r="AU317" s="4"/>
      <c r="AV317" s="4">
        <f t="shared" si="59"/>
        <v>0</v>
      </c>
      <c r="AW317" s="4">
        <f t="shared" si="60"/>
        <v>0</v>
      </c>
      <c r="AX317" s="4">
        <f t="shared" si="61"/>
        <v>0</v>
      </c>
      <c r="AY317" s="4"/>
      <c r="AZ317" s="4">
        <v>1</v>
      </c>
      <c r="BA317" s="4">
        <f t="shared" si="62"/>
        <v>8</v>
      </c>
      <c r="BB317" s="4">
        <f t="shared" si="63"/>
        <v>0</v>
      </c>
      <c r="BC317" s="4">
        <f t="shared" si="64"/>
        <v>0</v>
      </c>
      <c r="BD317" s="4">
        <f t="shared" si="65"/>
        <v>0</v>
      </c>
      <c r="BE317" s="4">
        <f t="shared" si="66"/>
        <v>0</v>
      </c>
      <c r="BF317" s="4">
        <f t="shared" si="67"/>
        <v>0</v>
      </c>
      <c r="BG317" s="4">
        <f t="shared" si="68"/>
        <v>0</v>
      </c>
      <c r="BH317" s="4">
        <f t="shared" si="69"/>
        <v>8</v>
      </c>
      <c r="BI317" s="1" t="s">
        <v>143</v>
      </c>
      <c r="BJ317">
        <v>1</v>
      </c>
    </row>
    <row r="318" spans="1:62" x14ac:dyDescent="0.25">
      <c r="A318" s="4">
        <v>1491</v>
      </c>
      <c r="B318" s="4" t="s">
        <v>410</v>
      </c>
      <c r="C318" s="4" t="s">
        <v>411</v>
      </c>
      <c r="D318" s="4" t="s">
        <v>481</v>
      </c>
      <c r="E318" s="4">
        <v>3</v>
      </c>
      <c r="F318" s="4">
        <v>10</v>
      </c>
      <c r="G318" s="4">
        <v>6</v>
      </c>
      <c r="H318" s="4" t="s">
        <v>421</v>
      </c>
      <c r="I318" s="4">
        <v>60480</v>
      </c>
      <c r="J318" s="4">
        <v>0</v>
      </c>
      <c r="K318" s="4"/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1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 s="4"/>
      <c r="AL318" s="5">
        <v>11000</v>
      </c>
      <c r="AM318" s="5">
        <v>5820</v>
      </c>
      <c r="AN318" s="4"/>
      <c r="AO318" s="4">
        <f t="shared" si="56"/>
        <v>0</v>
      </c>
      <c r="AP318" s="4">
        <f t="shared" si="57"/>
        <v>1</v>
      </c>
      <c r="AQ318" s="4">
        <f t="shared" si="58"/>
        <v>0</v>
      </c>
      <c r="AR318" s="4"/>
      <c r="AS318" s="4"/>
      <c r="AT318" s="4"/>
      <c r="AU318" s="4"/>
      <c r="AV318" s="4">
        <f t="shared" si="59"/>
        <v>0</v>
      </c>
      <c r="AW318" s="4">
        <f t="shared" si="60"/>
        <v>0</v>
      </c>
      <c r="AX318" s="4">
        <f t="shared" si="61"/>
        <v>0</v>
      </c>
      <c r="AY318" s="4"/>
      <c r="AZ318" s="4">
        <v>1</v>
      </c>
      <c r="BA318" s="4">
        <f t="shared" si="62"/>
        <v>8</v>
      </c>
      <c r="BB318" s="4">
        <f t="shared" si="63"/>
        <v>0</v>
      </c>
      <c r="BC318" s="4">
        <f t="shared" si="64"/>
        <v>0</v>
      </c>
      <c r="BD318" s="4">
        <f t="shared" si="65"/>
        <v>1</v>
      </c>
      <c r="BE318" s="4">
        <f t="shared" si="66"/>
        <v>0</v>
      </c>
      <c r="BF318" s="4">
        <f t="shared" si="67"/>
        <v>1</v>
      </c>
      <c r="BG318" s="4">
        <f t="shared" si="68"/>
        <v>3</v>
      </c>
      <c r="BH318" s="4">
        <f t="shared" si="69"/>
        <v>11</v>
      </c>
      <c r="BI318" s="1" t="s">
        <v>143</v>
      </c>
      <c r="BJ318">
        <v>1</v>
      </c>
    </row>
    <row r="319" spans="1:62" x14ac:dyDescent="0.25">
      <c r="A319" s="4">
        <v>1492</v>
      </c>
      <c r="B319" s="4" t="s">
        <v>410</v>
      </c>
      <c r="C319" s="4" t="s">
        <v>411</v>
      </c>
      <c r="D319" s="4" t="s">
        <v>482</v>
      </c>
      <c r="E319" s="4">
        <v>3</v>
      </c>
      <c r="F319" s="4">
        <v>11</v>
      </c>
      <c r="G319" s="4">
        <v>6</v>
      </c>
      <c r="H319" s="4" t="s">
        <v>421</v>
      </c>
      <c r="I319" s="4">
        <v>60480</v>
      </c>
      <c r="J319" s="4">
        <v>0</v>
      </c>
      <c r="K319" s="4"/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1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 s="4"/>
      <c r="AL319" s="5">
        <v>15100</v>
      </c>
      <c r="AM319" s="5">
        <v>19600</v>
      </c>
      <c r="AN319" s="4"/>
      <c r="AO319" s="4">
        <f t="shared" si="56"/>
        <v>0</v>
      </c>
      <c r="AP319" s="4">
        <f t="shared" si="57"/>
        <v>1</v>
      </c>
      <c r="AQ319" s="4">
        <f t="shared" si="58"/>
        <v>0</v>
      </c>
      <c r="AR319" s="4"/>
      <c r="AS319" s="4"/>
      <c r="AT319" s="4"/>
      <c r="AU319" s="4"/>
      <c r="AV319" s="4">
        <f t="shared" si="59"/>
        <v>0</v>
      </c>
      <c r="AW319" s="4">
        <f t="shared" si="60"/>
        <v>0</v>
      </c>
      <c r="AX319" s="4">
        <f t="shared" si="61"/>
        <v>0</v>
      </c>
      <c r="AY319" s="4"/>
      <c r="AZ319" s="4">
        <v>1</v>
      </c>
      <c r="BA319" s="4">
        <f t="shared" si="62"/>
        <v>8</v>
      </c>
      <c r="BB319" s="4">
        <f t="shared" si="63"/>
        <v>0</v>
      </c>
      <c r="BC319" s="4">
        <f t="shared" si="64"/>
        <v>0</v>
      </c>
      <c r="BD319" s="4">
        <f t="shared" si="65"/>
        <v>1</v>
      </c>
      <c r="BE319" s="4">
        <f t="shared" si="66"/>
        <v>0</v>
      </c>
      <c r="BF319" s="4">
        <f t="shared" si="67"/>
        <v>1</v>
      </c>
      <c r="BG319" s="4">
        <f t="shared" si="68"/>
        <v>3</v>
      </c>
      <c r="BH319" s="4">
        <f t="shared" si="69"/>
        <v>11</v>
      </c>
      <c r="BI319" s="1" t="s">
        <v>143</v>
      </c>
      <c r="BJ319">
        <v>1</v>
      </c>
    </row>
    <row r="320" spans="1:62" x14ac:dyDescent="0.25">
      <c r="A320" s="4">
        <v>1493</v>
      </c>
      <c r="B320" s="4" t="s">
        <v>410</v>
      </c>
      <c r="C320" s="4" t="s">
        <v>411</v>
      </c>
      <c r="D320" s="4" t="s">
        <v>483</v>
      </c>
      <c r="E320" s="4">
        <v>3</v>
      </c>
      <c r="F320" s="4">
        <v>12</v>
      </c>
      <c r="G320" s="4">
        <v>7</v>
      </c>
      <c r="H320" s="4" t="s">
        <v>421</v>
      </c>
      <c r="I320" s="4">
        <v>60480</v>
      </c>
      <c r="J320" s="4">
        <v>0</v>
      </c>
      <c r="K320" s="4"/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1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 s="4"/>
      <c r="AL320" s="5">
        <v>16100</v>
      </c>
      <c r="AM320" s="5">
        <v>13300</v>
      </c>
      <c r="AN320" s="4"/>
      <c r="AO320" s="4">
        <f t="shared" si="56"/>
        <v>0</v>
      </c>
      <c r="AP320" s="4">
        <f t="shared" si="57"/>
        <v>1</v>
      </c>
      <c r="AQ320" s="4">
        <f t="shared" si="58"/>
        <v>0</v>
      </c>
      <c r="AR320" s="4"/>
      <c r="AS320" s="4"/>
      <c r="AT320" s="4"/>
      <c r="AU320" s="4"/>
      <c r="AV320" s="4">
        <f t="shared" si="59"/>
        <v>0</v>
      </c>
      <c r="AW320" s="4">
        <f t="shared" si="60"/>
        <v>0</v>
      </c>
      <c r="AX320" s="4">
        <f t="shared" si="61"/>
        <v>0</v>
      </c>
      <c r="AY320" s="4"/>
      <c r="AZ320" s="4">
        <v>1</v>
      </c>
      <c r="BA320" s="4">
        <f t="shared" si="62"/>
        <v>8</v>
      </c>
      <c r="BB320" s="4">
        <f t="shared" si="63"/>
        <v>0</v>
      </c>
      <c r="BC320" s="4">
        <f t="shared" si="64"/>
        <v>0</v>
      </c>
      <c r="BD320" s="4">
        <f t="shared" si="65"/>
        <v>1</v>
      </c>
      <c r="BE320" s="4">
        <f t="shared" si="66"/>
        <v>0</v>
      </c>
      <c r="BF320" s="4">
        <f t="shared" si="67"/>
        <v>1</v>
      </c>
      <c r="BG320" s="4">
        <f t="shared" si="68"/>
        <v>3</v>
      </c>
      <c r="BH320" s="4">
        <f t="shared" si="69"/>
        <v>11</v>
      </c>
      <c r="BI320" s="1" t="s">
        <v>143</v>
      </c>
      <c r="BJ320">
        <v>1</v>
      </c>
    </row>
    <row r="321" spans="1:62" x14ac:dyDescent="0.25">
      <c r="A321" s="4">
        <v>1494</v>
      </c>
      <c r="B321" s="4" t="s">
        <v>410</v>
      </c>
      <c r="C321" s="4" t="s">
        <v>411</v>
      </c>
      <c r="D321" s="4" t="s">
        <v>484</v>
      </c>
      <c r="E321" s="4">
        <v>3</v>
      </c>
      <c r="F321" s="4">
        <v>10</v>
      </c>
      <c r="G321" s="4">
        <v>5</v>
      </c>
      <c r="H321" s="4" t="s">
        <v>421</v>
      </c>
      <c r="I321" s="4">
        <v>60480</v>
      </c>
      <c r="J321" s="4">
        <v>0</v>
      </c>
      <c r="K321" s="4"/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1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 s="4"/>
      <c r="AL321" s="5">
        <v>5750</v>
      </c>
      <c r="AM321" s="5">
        <v>6500</v>
      </c>
      <c r="AN321" s="4"/>
      <c r="AO321" s="4">
        <f t="shared" si="56"/>
        <v>0</v>
      </c>
      <c r="AP321" s="4">
        <f t="shared" si="57"/>
        <v>1</v>
      </c>
      <c r="AQ321" s="4">
        <f t="shared" si="58"/>
        <v>0</v>
      </c>
      <c r="AR321" s="4"/>
      <c r="AS321" s="4"/>
      <c r="AT321" s="4"/>
      <c r="AU321" s="4"/>
      <c r="AV321" s="4">
        <f t="shared" si="59"/>
        <v>0</v>
      </c>
      <c r="AW321" s="4">
        <f t="shared" si="60"/>
        <v>0</v>
      </c>
      <c r="AX321" s="4">
        <f t="shared" si="61"/>
        <v>0</v>
      </c>
      <c r="AY321" s="4"/>
      <c r="AZ321" s="4">
        <v>1</v>
      </c>
      <c r="BA321" s="4">
        <f t="shared" si="62"/>
        <v>8</v>
      </c>
      <c r="BB321" s="4">
        <f t="shared" si="63"/>
        <v>0</v>
      </c>
      <c r="BC321" s="4">
        <f t="shared" si="64"/>
        <v>0</v>
      </c>
      <c r="BD321" s="4">
        <f t="shared" si="65"/>
        <v>1</v>
      </c>
      <c r="BE321" s="4">
        <f t="shared" si="66"/>
        <v>0</v>
      </c>
      <c r="BF321" s="4">
        <f t="shared" si="67"/>
        <v>1</v>
      </c>
      <c r="BG321" s="4">
        <f t="shared" si="68"/>
        <v>3</v>
      </c>
      <c r="BH321" s="4">
        <f t="shared" si="69"/>
        <v>11</v>
      </c>
      <c r="BI321" s="1" t="s">
        <v>143</v>
      </c>
      <c r="BJ321">
        <v>1</v>
      </c>
    </row>
    <row r="322" spans="1:62" x14ac:dyDescent="0.25">
      <c r="A322" s="4">
        <v>1495</v>
      </c>
      <c r="B322" s="4" t="s">
        <v>410</v>
      </c>
      <c r="C322" s="4" t="s">
        <v>411</v>
      </c>
      <c r="D322" s="4" t="s">
        <v>485</v>
      </c>
      <c r="E322" s="4">
        <v>3</v>
      </c>
      <c r="F322" s="4">
        <v>11</v>
      </c>
      <c r="G322" s="4">
        <v>6</v>
      </c>
      <c r="H322" s="4" t="s">
        <v>421</v>
      </c>
      <c r="I322" s="4">
        <v>60480</v>
      </c>
      <c r="J322" s="4">
        <v>0</v>
      </c>
      <c r="K322" s="4"/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1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 s="4"/>
      <c r="AL322" s="5">
        <v>6210</v>
      </c>
      <c r="AM322" s="5">
        <v>5400</v>
      </c>
      <c r="AN322" s="4"/>
      <c r="AO322" s="4">
        <f t="shared" si="56"/>
        <v>0</v>
      </c>
      <c r="AP322" s="4">
        <f t="shared" si="57"/>
        <v>1</v>
      </c>
      <c r="AQ322" s="4">
        <f t="shared" si="58"/>
        <v>0</v>
      </c>
      <c r="AR322" s="4"/>
      <c r="AS322" s="4"/>
      <c r="AT322" s="4"/>
      <c r="AU322" s="4"/>
      <c r="AV322" s="4">
        <f t="shared" si="59"/>
        <v>0</v>
      </c>
      <c r="AW322" s="4">
        <f t="shared" si="60"/>
        <v>0</v>
      </c>
      <c r="AX322" s="4">
        <f t="shared" si="61"/>
        <v>0</v>
      </c>
      <c r="AY322" s="4"/>
      <c r="AZ322" s="4">
        <v>1</v>
      </c>
      <c r="BA322" s="4">
        <f t="shared" si="62"/>
        <v>8</v>
      </c>
      <c r="BB322" s="4">
        <f t="shared" si="63"/>
        <v>0</v>
      </c>
      <c r="BC322" s="4">
        <f t="shared" si="64"/>
        <v>0</v>
      </c>
      <c r="BD322" s="4">
        <f t="shared" si="65"/>
        <v>1</v>
      </c>
      <c r="BE322" s="4">
        <f t="shared" si="66"/>
        <v>0</v>
      </c>
      <c r="BF322" s="4">
        <f t="shared" si="67"/>
        <v>1</v>
      </c>
      <c r="BG322" s="4">
        <f t="shared" si="68"/>
        <v>3</v>
      </c>
      <c r="BH322" s="4">
        <f t="shared" si="69"/>
        <v>11</v>
      </c>
      <c r="BI322" s="1" t="s">
        <v>143</v>
      </c>
      <c r="BJ322">
        <v>1</v>
      </c>
    </row>
    <row r="323" spans="1:62" x14ac:dyDescent="0.25">
      <c r="A323" s="4">
        <v>1496</v>
      </c>
      <c r="B323" s="4" t="s">
        <v>410</v>
      </c>
      <c r="C323" s="4" t="s">
        <v>411</v>
      </c>
      <c r="D323" s="4" t="s">
        <v>486</v>
      </c>
      <c r="E323" s="4">
        <v>3</v>
      </c>
      <c r="F323" s="4">
        <v>12</v>
      </c>
      <c r="G323" s="4">
        <v>6</v>
      </c>
      <c r="H323" s="4" t="s">
        <v>421</v>
      </c>
      <c r="I323" s="4">
        <v>60480</v>
      </c>
      <c r="J323" s="4">
        <v>0</v>
      </c>
      <c r="K323" s="4"/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1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 s="4"/>
      <c r="AL323" s="5">
        <v>25000</v>
      </c>
      <c r="AM323" s="5">
        <v>24800</v>
      </c>
      <c r="AN323" s="4"/>
      <c r="AO323" s="4">
        <f t="shared" si="56"/>
        <v>0</v>
      </c>
      <c r="AP323" s="4">
        <f t="shared" si="57"/>
        <v>1</v>
      </c>
      <c r="AQ323" s="4">
        <f t="shared" si="58"/>
        <v>0</v>
      </c>
      <c r="AR323" s="4"/>
      <c r="AS323" s="4"/>
      <c r="AT323" s="4"/>
      <c r="AU323" s="4"/>
      <c r="AV323" s="4">
        <f t="shared" si="59"/>
        <v>0</v>
      </c>
      <c r="AW323" s="4">
        <f t="shared" si="60"/>
        <v>0</v>
      </c>
      <c r="AX323" s="4">
        <f t="shared" si="61"/>
        <v>0</v>
      </c>
      <c r="AY323" s="4"/>
      <c r="AZ323" s="4"/>
      <c r="BA323" s="4">
        <f t="shared" si="62"/>
        <v>4</v>
      </c>
      <c r="BB323" s="4">
        <f t="shared" si="63"/>
        <v>0</v>
      </c>
      <c r="BC323" s="4">
        <f t="shared" si="64"/>
        <v>0</v>
      </c>
      <c r="BD323" s="4">
        <f t="shared" si="65"/>
        <v>1</v>
      </c>
      <c r="BE323" s="4">
        <f t="shared" si="66"/>
        <v>0</v>
      </c>
      <c r="BF323" s="4">
        <f t="shared" si="67"/>
        <v>1</v>
      </c>
      <c r="BG323" s="4">
        <f t="shared" si="68"/>
        <v>3</v>
      </c>
      <c r="BH323" s="4">
        <f t="shared" si="69"/>
        <v>7</v>
      </c>
      <c r="BI323" s="1" t="s">
        <v>143</v>
      </c>
      <c r="BJ323">
        <v>1</v>
      </c>
    </row>
    <row r="324" spans="1:62" x14ac:dyDescent="0.25">
      <c r="A324" s="4">
        <v>1497</v>
      </c>
      <c r="B324" s="4" t="s">
        <v>410</v>
      </c>
      <c r="C324" s="4" t="s">
        <v>411</v>
      </c>
      <c r="D324" s="4" t="s">
        <v>487</v>
      </c>
      <c r="E324" s="4">
        <v>3</v>
      </c>
      <c r="F324" s="4">
        <v>13</v>
      </c>
      <c r="G324" s="4">
        <v>7</v>
      </c>
      <c r="H324" s="4" t="s">
        <v>421</v>
      </c>
      <c r="I324" s="4">
        <v>60480</v>
      </c>
      <c r="J324" s="4">
        <v>0</v>
      </c>
      <c r="K324" s="4"/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1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 s="4"/>
      <c r="AL324" s="5">
        <v>22200</v>
      </c>
      <c r="AM324" s="5">
        <v>20200</v>
      </c>
      <c r="AN324" s="4"/>
      <c r="AO324" s="4">
        <f t="shared" ref="AO324:AO387" si="70">SUM(L324:S324)</f>
        <v>0</v>
      </c>
      <c r="AP324" s="4">
        <f t="shared" ref="AP324:AP387" si="71">T324+U324</f>
        <v>1</v>
      </c>
      <c r="AQ324" s="4">
        <f t="shared" ref="AQ324:AQ387" si="72">W324</f>
        <v>0</v>
      </c>
      <c r="AR324" s="4"/>
      <c r="AS324" s="4"/>
      <c r="AT324" s="4"/>
      <c r="AU324" s="4"/>
      <c r="AV324" s="4">
        <f t="shared" ref="AV324:AV387" si="73">AI324+AJ324</f>
        <v>0</v>
      </c>
      <c r="AW324" s="4">
        <f t="shared" ref="AW324:AW387" si="74">V324</f>
        <v>0</v>
      </c>
      <c r="AX324" s="4">
        <f t="shared" ref="AX324:AX387" si="75">SUM(X324:AH324)</f>
        <v>0</v>
      </c>
      <c r="AY324" s="4"/>
      <c r="AZ324" s="4"/>
      <c r="BA324" s="4">
        <f t="shared" ref="BA324:BA387" si="76">AN324*4+AO324*4+AP324*4+AQ324*3+AR324*4+AS324*4+(AT324+AU324+AV324)*4+AW324*4+AX324*3-AY324*3+AZ324*4</f>
        <v>4</v>
      </c>
      <c r="BB324" s="4">
        <f t="shared" ref="BB324:BB387" si="77">IF(AM324&gt;3000000,1,0)</f>
        <v>0</v>
      </c>
      <c r="BC324" s="4">
        <f t="shared" ref="BC324:BC387" si="78">IF(AM324/AL324&gt;1.5,1,0)</f>
        <v>0</v>
      </c>
      <c r="BD324" s="4">
        <f t="shared" ref="BD324:BD387" si="79">IF(AND(I324&gt;1440,I324&lt;365*1440),1,0)</f>
        <v>1</v>
      </c>
      <c r="BE324" s="4">
        <f t="shared" ref="BE324:BE387" si="80">IF(AND(J324&gt;=200,J324&lt;1000),1,0)</f>
        <v>0</v>
      </c>
      <c r="BF324" s="4">
        <f t="shared" ref="BF324:BF387" si="81">IF(G324&gt;=3,1,0)</f>
        <v>1</v>
      </c>
      <c r="BG324" s="4">
        <f t="shared" ref="BG324:BG387" si="82">IF(BA324&gt;0,BB324+BC324+BD324+BE324+BF324*2,0)</f>
        <v>3</v>
      </c>
      <c r="BH324" s="4">
        <f t="shared" ref="BH324:BH387" si="83">BA324+BG324</f>
        <v>7</v>
      </c>
      <c r="BI324" s="1" t="s">
        <v>143</v>
      </c>
      <c r="BJ324">
        <v>1</v>
      </c>
    </row>
    <row r="325" spans="1:62" x14ac:dyDescent="0.25">
      <c r="A325" s="4">
        <v>1500</v>
      </c>
      <c r="B325" s="4" t="s">
        <v>410</v>
      </c>
      <c r="C325" s="4" t="s">
        <v>411</v>
      </c>
      <c r="D325" s="4" t="s">
        <v>488</v>
      </c>
      <c r="E325" s="4">
        <v>3</v>
      </c>
      <c r="F325" s="4">
        <v>18</v>
      </c>
      <c r="G325" s="4">
        <v>7</v>
      </c>
      <c r="H325" s="4" t="s">
        <v>225</v>
      </c>
      <c r="I325" s="4">
        <v>67680</v>
      </c>
      <c r="J325" s="4">
        <v>0</v>
      </c>
      <c r="K325" s="4"/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 s="4"/>
      <c r="AL325" s="5">
        <v>18600</v>
      </c>
      <c r="AM325" s="5">
        <v>36300</v>
      </c>
      <c r="AN325" s="4"/>
      <c r="AO325" s="4">
        <f t="shared" si="70"/>
        <v>0</v>
      </c>
      <c r="AP325" s="4">
        <f t="shared" si="71"/>
        <v>0</v>
      </c>
      <c r="AQ325" s="4">
        <f t="shared" si="72"/>
        <v>0</v>
      </c>
      <c r="AR325" s="4"/>
      <c r="AS325" s="4"/>
      <c r="AT325" s="4"/>
      <c r="AU325" s="4"/>
      <c r="AV325" s="4">
        <f t="shared" si="73"/>
        <v>0</v>
      </c>
      <c r="AW325" s="4">
        <f t="shared" si="74"/>
        <v>0</v>
      </c>
      <c r="AX325" s="4">
        <f t="shared" si="75"/>
        <v>0</v>
      </c>
      <c r="AY325" s="4"/>
      <c r="AZ325" s="4">
        <v>1</v>
      </c>
      <c r="BA325" s="4">
        <f t="shared" si="76"/>
        <v>4</v>
      </c>
      <c r="BB325" s="4">
        <f t="shared" si="77"/>
        <v>0</v>
      </c>
      <c r="BC325" s="4">
        <f t="shared" si="78"/>
        <v>1</v>
      </c>
      <c r="BD325" s="4">
        <f t="shared" si="79"/>
        <v>1</v>
      </c>
      <c r="BE325" s="4">
        <f t="shared" si="80"/>
        <v>0</v>
      </c>
      <c r="BF325" s="4">
        <f t="shared" si="81"/>
        <v>1</v>
      </c>
      <c r="BG325" s="4">
        <f t="shared" si="82"/>
        <v>4</v>
      </c>
      <c r="BH325" s="4">
        <f t="shared" si="83"/>
        <v>8</v>
      </c>
      <c r="BI325" s="1" t="s">
        <v>143</v>
      </c>
      <c r="BJ325">
        <v>1</v>
      </c>
    </row>
    <row r="326" spans="1:62" x14ac:dyDescent="0.25">
      <c r="A326" s="4">
        <v>1511</v>
      </c>
      <c r="B326" s="4" t="s">
        <v>410</v>
      </c>
      <c r="C326" s="4" t="s">
        <v>411</v>
      </c>
      <c r="D326" s="4" t="s">
        <v>489</v>
      </c>
      <c r="E326" s="4">
        <v>2</v>
      </c>
      <c r="F326" s="4">
        <v>11</v>
      </c>
      <c r="G326" s="4">
        <v>5</v>
      </c>
      <c r="H326" s="4" t="s">
        <v>95</v>
      </c>
      <c r="I326" s="4">
        <v>1440</v>
      </c>
      <c r="J326" s="4">
        <v>0</v>
      </c>
      <c r="K326" s="4"/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 s="4"/>
      <c r="AL326" s="5">
        <v>48400</v>
      </c>
      <c r="AM326" s="5">
        <v>39200</v>
      </c>
      <c r="AN326" s="4"/>
      <c r="AO326" s="4">
        <f t="shared" si="70"/>
        <v>0</v>
      </c>
      <c r="AP326" s="4">
        <f t="shared" si="71"/>
        <v>0</v>
      </c>
      <c r="AQ326" s="4">
        <f t="shared" si="72"/>
        <v>0</v>
      </c>
      <c r="AR326" s="4"/>
      <c r="AS326" s="4"/>
      <c r="AT326" s="4"/>
      <c r="AU326" s="4"/>
      <c r="AV326" s="4">
        <f t="shared" si="73"/>
        <v>0</v>
      </c>
      <c r="AW326" s="4">
        <f t="shared" si="74"/>
        <v>0</v>
      </c>
      <c r="AX326" s="4">
        <f t="shared" si="75"/>
        <v>1</v>
      </c>
      <c r="AY326" s="4"/>
      <c r="AZ326" s="4">
        <v>1</v>
      </c>
      <c r="BA326" s="4">
        <f t="shared" si="76"/>
        <v>7</v>
      </c>
      <c r="BB326" s="4">
        <f t="shared" si="77"/>
        <v>0</v>
      </c>
      <c r="BC326" s="4">
        <f t="shared" si="78"/>
        <v>0</v>
      </c>
      <c r="BD326" s="4">
        <f t="shared" si="79"/>
        <v>0</v>
      </c>
      <c r="BE326" s="4">
        <f t="shared" si="80"/>
        <v>0</v>
      </c>
      <c r="BF326" s="4">
        <f t="shared" si="81"/>
        <v>1</v>
      </c>
      <c r="BG326" s="4">
        <f t="shared" si="82"/>
        <v>2</v>
      </c>
      <c r="BH326" s="4">
        <f t="shared" si="83"/>
        <v>9</v>
      </c>
      <c r="BI326" s="1" t="s">
        <v>143</v>
      </c>
      <c r="BJ326">
        <v>1</v>
      </c>
    </row>
    <row r="327" spans="1:62" x14ac:dyDescent="0.25">
      <c r="A327" s="4">
        <v>1517</v>
      </c>
      <c r="B327" s="4" t="s">
        <v>410</v>
      </c>
      <c r="C327" s="4" t="s">
        <v>411</v>
      </c>
      <c r="D327" s="4" t="s">
        <v>490</v>
      </c>
      <c r="E327" s="4">
        <v>2</v>
      </c>
      <c r="F327" s="4">
        <v>6</v>
      </c>
      <c r="G327" s="4">
        <v>4</v>
      </c>
      <c r="H327" s="4" t="s">
        <v>95</v>
      </c>
      <c r="I327" s="4">
        <v>1440</v>
      </c>
      <c r="J327" s="4">
        <v>0</v>
      </c>
      <c r="K327" s="4"/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 s="4"/>
      <c r="AL327" s="5">
        <v>41300</v>
      </c>
      <c r="AM327" s="5">
        <v>40100</v>
      </c>
      <c r="AN327" s="4"/>
      <c r="AO327" s="4">
        <f t="shared" si="70"/>
        <v>0</v>
      </c>
      <c r="AP327" s="4">
        <f t="shared" si="71"/>
        <v>0</v>
      </c>
      <c r="AQ327" s="4">
        <f t="shared" si="72"/>
        <v>0</v>
      </c>
      <c r="AR327" s="4"/>
      <c r="AS327" s="4"/>
      <c r="AT327" s="4"/>
      <c r="AU327" s="4"/>
      <c r="AV327" s="4">
        <f t="shared" si="73"/>
        <v>0</v>
      </c>
      <c r="AW327" s="4">
        <f t="shared" si="74"/>
        <v>0</v>
      </c>
      <c r="AX327" s="4">
        <f t="shared" si="75"/>
        <v>1</v>
      </c>
      <c r="AY327" s="4"/>
      <c r="AZ327" s="4">
        <v>1</v>
      </c>
      <c r="BA327" s="4">
        <f t="shared" si="76"/>
        <v>7</v>
      </c>
      <c r="BB327" s="4">
        <f t="shared" si="77"/>
        <v>0</v>
      </c>
      <c r="BC327" s="4">
        <f t="shared" si="78"/>
        <v>0</v>
      </c>
      <c r="BD327" s="4">
        <f t="shared" si="79"/>
        <v>0</v>
      </c>
      <c r="BE327" s="4">
        <f t="shared" si="80"/>
        <v>0</v>
      </c>
      <c r="BF327" s="4">
        <f t="shared" si="81"/>
        <v>1</v>
      </c>
      <c r="BG327" s="4">
        <f t="shared" si="82"/>
        <v>2</v>
      </c>
      <c r="BH327" s="4">
        <f t="shared" si="83"/>
        <v>9</v>
      </c>
      <c r="BI327" s="1" t="s">
        <v>143</v>
      </c>
      <c r="BJ327">
        <v>1</v>
      </c>
    </row>
    <row r="328" spans="1:62" x14ac:dyDescent="0.25">
      <c r="A328" s="4">
        <v>1519</v>
      </c>
      <c r="B328" s="4" t="s">
        <v>410</v>
      </c>
      <c r="C328" s="4" t="s">
        <v>411</v>
      </c>
      <c r="D328" s="4" t="s">
        <v>491</v>
      </c>
      <c r="E328" s="4">
        <v>2</v>
      </c>
      <c r="F328" s="4">
        <v>6</v>
      </c>
      <c r="G328" s="4">
        <v>4</v>
      </c>
      <c r="H328" s="4" t="s">
        <v>95</v>
      </c>
      <c r="I328" s="4">
        <v>1440</v>
      </c>
      <c r="J328" s="4">
        <v>0</v>
      </c>
      <c r="K328" s="4"/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 s="4"/>
      <c r="AL328" s="5">
        <v>47900</v>
      </c>
      <c r="AM328" s="5">
        <v>43200</v>
      </c>
      <c r="AN328" s="4"/>
      <c r="AO328" s="4">
        <f t="shared" si="70"/>
        <v>0</v>
      </c>
      <c r="AP328" s="4">
        <f t="shared" si="71"/>
        <v>0</v>
      </c>
      <c r="AQ328" s="4">
        <f t="shared" si="72"/>
        <v>0</v>
      </c>
      <c r="AR328" s="4"/>
      <c r="AS328" s="4"/>
      <c r="AT328" s="4"/>
      <c r="AU328" s="4"/>
      <c r="AV328" s="4">
        <f t="shared" si="73"/>
        <v>0</v>
      </c>
      <c r="AW328" s="4">
        <f t="shared" si="74"/>
        <v>0</v>
      </c>
      <c r="AX328" s="4">
        <f t="shared" si="75"/>
        <v>1</v>
      </c>
      <c r="AY328" s="4"/>
      <c r="AZ328" s="4">
        <v>1</v>
      </c>
      <c r="BA328" s="4">
        <f t="shared" si="76"/>
        <v>7</v>
      </c>
      <c r="BB328" s="4">
        <f t="shared" si="77"/>
        <v>0</v>
      </c>
      <c r="BC328" s="4">
        <f t="shared" si="78"/>
        <v>0</v>
      </c>
      <c r="BD328" s="4">
        <f t="shared" si="79"/>
        <v>0</v>
      </c>
      <c r="BE328" s="4">
        <f t="shared" si="80"/>
        <v>0</v>
      </c>
      <c r="BF328" s="4">
        <f t="shared" si="81"/>
        <v>1</v>
      </c>
      <c r="BG328" s="4">
        <f t="shared" si="82"/>
        <v>2</v>
      </c>
      <c r="BH328" s="4">
        <f t="shared" si="83"/>
        <v>9</v>
      </c>
      <c r="BI328" s="1" t="s">
        <v>143</v>
      </c>
      <c r="BJ328">
        <v>1</v>
      </c>
    </row>
    <row r="329" spans="1:62" x14ac:dyDescent="0.25">
      <c r="A329" s="4">
        <v>1521</v>
      </c>
      <c r="B329" s="4" t="s">
        <v>410</v>
      </c>
      <c r="C329" s="4" t="s">
        <v>411</v>
      </c>
      <c r="D329" s="4" t="s">
        <v>492</v>
      </c>
      <c r="E329" s="4">
        <v>3</v>
      </c>
      <c r="F329" s="4">
        <v>9</v>
      </c>
      <c r="G329" s="4">
        <v>5</v>
      </c>
      <c r="H329" s="4" t="s">
        <v>98</v>
      </c>
      <c r="I329" s="4">
        <v>64800</v>
      </c>
      <c r="J329" s="4">
        <v>200</v>
      </c>
      <c r="K329" s="4"/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 s="4"/>
      <c r="AL329" s="5">
        <v>38200</v>
      </c>
      <c r="AM329" s="5">
        <v>44500</v>
      </c>
      <c r="AN329" s="4"/>
      <c r="AO329" s="4">
        <f t="shared" si="70"/>
        <v>0</v>
      </c>
      <c r="AP329" s="4">
        <f t="shared" si="71"/>
        <v>0</v>
      </c>
      <c r="AQ329" s="4">
        <f t="shared" si="72"/>
        <v>0</v>
      </c>
      <c r="AR329" s="4"/>
      <c r="AS329" s="4"/>
      <c r="AT329" s="4"/>
      <c r="AU329" s="4"/>
      <c r="AV329" s="4">
        <f t="shared" si="73"/>
        <v>0</v>
      </c>
      <c r="AW329" s="4">
        <f t="shared" si="74"/>
        <v>0</v>
      </c>
      <c r="AX329" s="4">
        <f t="shared" si="75"/>
        <v>0</v>
      </c>
      <c r="AY329" s="4"/>
      <c r="AZ329" s="4">
        <v>1</v>
      </c>
      <c r="BA329" s="4">
        <f t="shared" si="76"/>
        <v>4</v>
      </c>
      <c r="BB329" s="4">
        <f t="shared" si="77"/>
        <v>0</v>
      </c>
      <c r="BC329" s="4">
        <f t="shared" si="78"/>
        <v>0</v>
      </c>
      <c r="BD329" s="4">
        <f t="shared" si="79"/>
        <v>1</v>
      </c>
      <c r="BE329" s="4">
        <f t="shared" si="80"/>
        <v>1</v>
      </c>
      <c r="BF329" s="4">
        <f t="shared" si="81"/>
        <v>1</v>
      </c>
      <c r="BG329" s="4">
        <f t="shared" si="82"/>
        <v>4</v>
      </c>
      <c r="BH329" s="4">
        <f t="shared" si="83"/>
        <v>8</v>
      </c>
      <c r="BI329" s="1" t="s">
        <v>143</v>
      </c>
      <c r="BJ329">
        <v>1</v>
      </c>
    </row>
    <row r="330" spans="1:62" x14ac:dyDescent="0.25">
      <c r="A330" s="4">
        <v>1526</v>
      </c>
      <c r="B330" s="4" t="s">
        <v>410</v>
      </c>
      <c r="C330" s="4" t="s">
        <v>411</v>
      </c>
      <c r="D330" s="4" t="s">
        <v>493</v>
      </c>
      <c r="E330" s="4">
        <v>3</v>
      </c>
      <c r="F330" s="4">
        <v>9</v>
      </c>
      <c r="G330" s="4">
        <v>5</v>
      </c>
      <c r="H330" s="4" t="s">
        <v>98</v>
      </c>
      <c r="I330" s="4">
        <v>64800</v>
      </c>
      <c r="J330" s="4">
        <v>200</v>
      </c>
      <c r="K330" s="4"/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 s="4"/>
      <c r="AL330" s="5">
        <v>23200</v>
      </c>
      <c r="AM330" s="5">
        <v>32000</v>
      </c>
      <c r="AN330" s="4"/>
      <c r="AO330" s="4">
        <f t="shared" si="70"/>
        <v>0</v>
      </c>
      <c r="AP330" s="4">
        <f t="shared" si="71"/>
        <v>0</v>
      </c>
      <c r="AQ330" s="4">
        <f t="shared" si="72"/>
        <v>0</v>
      </c>
      <c r="AR330" s="4"/>
      <c r="AS330" s="4"/>
      <c r="AT330" s="4"/>
      <c r="AU330" s="4"/>
      <c r="AV330" s="4">
        <f t="shared" si="73"/>
        <v>0</v>
      </c>
      <c r="AW330" s="4">
        <f t="shared" si="74"/>
        <v>0</v>
      </c>
      <c r="AX330" s="4">
        <f t="shared" si="75"/>
        <v>0</v>
      </c>
      <c r="AY330" s="4"/>
      <c r="AZ330" s="4">
        <v>1</v>
      </c>
      <c r="BA330" s="4">
        <f t="shared" si="76"/>
        <v>4</v>
      </c>
      <c r="BB330" s="4">
        <f t="shared" si="77"/>
        <v>0</v>
      </c>
      <c r="BC330" s="4">
        <f t="shared" si="78"/>
        <v>0</v>
      </c>
      <c r="BD330" s="4">
        <f t="shared" si="79"/>
        <v>1</v>
      </c>
      <c r="BE330" s="4">
        <f t="shared" si="80"/>
        <v>1</v>
      </c>
      <c r="BF330" s="4">
        <f t="shared" si="81"/>
        <v>1</v>
      </c>
      <c r="BG330" s="4">
        <f t="shared" si="82"/>
        <v>4</v>
      </c>
      <c r="BH330" s="4">
        <f t="shared" si="83"/>
        <v>8</v>
      </c>
      <c r="BI330" s="1" t="s">
        <v>143</v>
      </c>
      <c r="BJ330">
        <v>1</v>
      </c>
    </row>
    <row r="331" spans="1:62" x14ac:dyDescent="0.25">
      <c r="A331" s="4">
        <v>1531</v>
      </c>
      <c r="B331" s="4" t="s">
        <v>410</v>
      </c>
      <c r="C331" s="4" t="s">
        <v>411</v>
      </c>
      <c r="D331" s="4" t="s">
        <v>494</v>
      </c>
      <c r="E331" s="4">
        <v>3</v>
      </c>
      <c r="F331" s="4">
        <v>8</v>
      </c>
      <c r="G331" s="4">
        <v>5</v>
      </c>
      <c r="H331" s="4" t="s">
        <v>98</v>
      </c>
      <c r="I331" s="4">
        <v>64800</v>
      </c>
      <c r="J331" s="4">
        <v>200</v>
      </c>
      <c r="K331" s="4"/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 s="4"/>
      <c r="AL331" s="5">
        <v>31000</v>
      </c>
      <c r="AM331" s="5">
        <v>33800</v>
      </c>
      <c r="AN331" s="4"/>
      <c r="AO331" s="4">
        <f t="shared" si="70"/>
        <v>0</v>
      </c>
      <c r="AP331" s="4">
        <f t="shared" si="71"/>
        <v>0</v>
      </c>
      <c r="AQ331" s="4">
        <f t="shared" si="72"/>
        <v>0</v>
      </c>
      <c r="AR331" s="4"/>
      <c r="AS331" s="4"/>
      <c r="AT331" s="4"/>
      <c r="AU331" s="4"/>
      <c r="AV331" s="4">
        <f t="shared" si="73"/>
        <v>0</v>
      </c>
      <c r="AW331" s="4">
        <f t="shared" si="74"/>
        <v>0</v>
      </c>
      <c r="AX331" s="4">
        <f t="shared" si="75"/>
        <v>0</v>
      </c>
      <c r="AY331" s="4"/>
      <c r="AZ331" s="4">
        <v>1</v>
      </c>
      <c r="BA331" s="4">
        <f t="shared" si="76"/>
        <v>4</v>
      </c>
      <c r="BB331" s="4">
        <f t="shared" si="77"/>
        <v>0</v>
      </c>
      <c r="BC331" s="4">
        <f t="shared" si="78"/>
        <v>0</v>
      </c>
      <c r="BD331" s="4">
        <f t="shared" si="79"/>
        <v>1</v>
      </c>
      <c r="BE331" s="4">
        <f t="shared" si="80"/>
        <v>1</v>
      </c>
      <c r="BF331" s="4">
        <f t="shared" si="81"/>
        <v>1</v>
      </c>
      <c r="BG331" s="4">
        <f t="shared" si="82"/>
        <v>4</v>
      </c>
      <c r="BH331" s="4">
        <f t="shared" si="83"/>
        <v>8</v>
      </c>
      <c r="BI331" s="1" t="s">
        <v>143</v>
      </c>
      <c r="BJ331">
        <v>1</v>
      </c>
    </row>
    <row r="332" spans="1:62" x14ac:dyDescent="0.25">
      <c r="A332" s="4">
        <v>1540</v>
      </c>
      <c r="B332" s="4" t="s">
        <v>410</v>
      </c>
      <c r="C332" s="4" t="s">
        <v>495</v>
      </c>
      <c r="D332" s="4" t="s">
        <v>496</v>
      </c>
      <c r="E332" s="4">
        <v>7</v>
      </c>
      <c r="F332" s="4">
        <v>2</v>
      </c>
      <c r="G332" s="4">
        <v>2</v>
      </c>
      <c r="H332" s="4" t="s">
        <v>497</v>
      </c>
      <c r="I332" s="4">
        <v>90720</v>
      </c>
      <c r="J332" s="4">
        <v>0</v>
      </c>
      <c r="K332" s="4"/>
      <c r="L332" s="4">
        <v>0</v>
      </c>
      <c r="M332" s="4">
        <v>1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 s="4"/>
      <c r="AL332" s="5">
        <v>304000</v>
      </c>
      <c r="AM332" s="5">
        <v>267000</v>
      </c>
      <c r="AN332" s="4"/>
      <c r="AO332" s="4">
        <f t="shared" si="70"/>
        <v>1</v>
      </c>
      <c r="AP332" s="4">
        <f t="shared" si="71"/>
        <v>0</v>
      </c>
      <c r="AQ332" s="4">
        <f t="shared" si="72"/>
        <v>0</v>
      </c>
      <c r="AR332" s="4"/>
      <c r="AS332" s="4"/>
      <c r="AT332" s="4"/>
      <c r="AU332" s="4"/>
      <c r="AV332" s="4">
        <f t="shared" si="73"/>
        <v>0</v>
      </c>
      <c r="AW332" s="4">
        <f t="shared" si="74"/>
        <v>0</v>
      </c>
      <c r="AX332" s="4">
        <f t="shared" si="75"/>
        <v>0</v>
      </c>
      <c r="AY332" s="4"/>
      <c r="AZ332" s="4">
        <v>1</v>
      </c>
      <c r="BA332" s="4">
        <f t="shared" si="76"/>
        <v>8</v>
      </c>
      <c r="BB332" s="4">
        <f t="shared" si="77"/>
        <v>0</v>
      </c>
      <c r="BC332" s="4">
        <f t="shared" si="78"/>
        <v>0</v>
      </c>
      <c r="BD332" s="4">
        <f t="shared" si="79"/>
        <v>1</v>
      </c>
      <c r="BE332" s="4">
        <f t="shared" si="80"/>
        <v>0</v>
      </c>
      <c r="BF332" s="4">
        <f t="shared" si="81"/>
        <v>0</v>
      </c>
      <c r="BG332" s="4">
        <f t="shared" si="82"/>
        <v>1</v>
      </c>
      <c r="BH332" s="4">
        <f t="shared" si="83"/>
        <v>9</v>
      </c>
      <c r="BI332" s="1" t="s">
        <v>99</v>
      </c>
    </row>
    <row r="333" spans="1:62" x14ac:dyDescent="0.25">
      <c r="A333" s="4">
        <v>1542</v>
      </c>
      <c r="B333" s="4" t="s">
        <v>410</v>
      </c>
      <c r="C333" s="4" t="s">
        <v>495</v>
      </c>
      <c r="D333" s="4" t="s">
        <v>498</v>
      </c>
      <c r="E333" s="4">
        <v>2</v>
      </c>
      <c r="F333" s="4">
        <v>6</v>
      </c>
      <c r="G333" s="4">
        <v>5</v>
      </c>
      <c r="H333" s="4" t="s">
        <v>499</v>
      </c>
      <c r="I333" s="4">
        <v>59040</v>
      </c>
      <c r="J333" s="4">
        <v>0</v>
      </c>
      <c r="K333" s="4"/>
      <c r="L333" s="4">
        <v>0</v>
      </c>
      <c r="M333" s="4">
        <v>1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 s="4"/>
      <c r="AL333" s="5">
        <v>273000</v>
      </c>
      <c r="AM333" s="5">
        <v>262000</v>
      </c>
      <c r="AN333" s="4"/>
      <c r="AO333" s="4">
        <f t="shared" si="70"/>
        <v>1</v>
      </c>
      <c r="AP333" s="4">
        <f t="shared" si="71"/>
        <v>0</v>
      </c>
      <c r="AQ333" s="4">
        <f t="shared" si="72"/>
        <v>0</v>
      </c>
      <c r="AR333" s="4"/>
      <c r="AS333" s="4"/>
      <c r="AT333" s="4"/>
      <c r="AU333" s="4"/>
      <c r="AV333" s="4">
        <f t="shared" si="73"/>
        <v>0</v>
      </c>
      <c r="AW333" s="4">
        <f t="shared" si="74"/>
        <v>0</v>
      </c>
      <c r="AX333" s="4">
        <f t="shared" si="75"/>
        <v>0</v>
      </c>
      <c r="AY333" s="4"/>
      <c r="AZ333" s="4">
        <v>1</v>
      </c>
      <c r="BA333" s="4">
        <f t="shared" si="76"/>
        <v>8</v>
      </c>
      <c r="BB333" s="4">
        <f t="shared" si="77"/>
        <v>0</v>
      </c>
      <c r="BC333" s="4">
        <f t="shared" si="78"/>
        <v>0</v>
      </c>
      <c r="BD333" s="4">
        <f t="shared" si="79"/>
        <v>1</v>
      </c>
      <c r="BE333" s="4">
        <f t="shared" si="80"/>
        <v>0</v>
      </c>
      <c r="BF333" s="4">
        <f t="shared" si="81"/>
        <v>1</v>
      </c>
      <c r="BG333" s="4">
        <f t="shared" si="82"/>
        <v>3</v>
      </c>
      <c r="BH333" s="4">
        <f t="shared" si="83"/>
        <v>11</v>
      </c>
      <c r="BI333" s="1" t="s">
        <v>143</v>
      </c>
      <c r="BJ333">
        <v>1</v>
      </c>
    </row>
    <row r="334" spans="1:62" x14ac:dyDescent="0.25">
      <c r="A334" s="4">
        <v>1554</v>
      </c>
      <c r="B334" s="4" t="s">
        <v>500</v>
      </c>
      <c r="C334" s="4" t="s">
        <v>501</v>
      </c>
      <c r="D334" s="4" t="s">
        <v>502</v>
      </c>
      <c r="E334" s="4">
        <v>2</v>
      </c>
      <c r="F334" s="4">
        <v>8</v>
      </c>
      <c r="G334" s="4">
        <v>5</v>
      </c>
      <c r="H334" s="4" t="s">
        <v>503</v>
      </c>
      <c r="I334" s="4">
        <v>15840</v>
      </c>
      <c r="J334" s="4">
        <v>0</v>
      </c>
      <c r="K334" s="4"/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1</v>
      </c>
      <c r="AB334" s="4">
        <v>0</v>
      </c>
      <c r="AC334" s="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 s="4"/>
      <c r="AL334" s="5">
        <v>38700</v>
      </c>
      <c r="AM334" s="5">
        <v>25800</v>
      </c>
      <c r="AN334" s="4"/>
      <c r="AO334" s="4">
        <f t="shared" si="70"/>
        <v>0</v>
      </c>
      <c r="AP334" s="4">
        <f t="shared" si="71"/>
        <v>0</v>
      </c>
      <c r="AQ334" s="4">
        <f t="shared" si="72"/>
        <v>0</v>
      </c>
      <c r="AR334" s="4"/>
      <c r="AS334" s="4"/>
      <c r="AT334" s="4"/>
      <c r="AU334" s="4"/>
      <c r="AV334" s="4">
        <f t="shared" si="73"/>
        <v>1</v>
      </c>
      <c r="AW334" s="4">
        <f t="shared" si="74"/>
        <v>0</v>
      </c>
      <c r="AX334" s="4">
        <f t="shared" si="75"/>
        <v>1</v>
      </c>
      <c r="AY334" s="4"/>
      <c r="AZ334" s="4">
        <v>1</v>
      </c>
      <c r="BA334" s="4">
        <f t="shared" si="76"/>
        <v>11</v>
      </c>
      <c r="BB334" s="4">
        <f t="shared" si="77"/>
        <v>0</v>
      </c>
      <c r="BC334" s="4">
        <f t="shared" si="78"/>
        <v>0</v>
      </c>
      <c r="BD334" s="4">
        <f t="shared" si="79"/>
        <v>1</v>
      </c>
      <c r="BE334" s="4">
        <f t="shared" si="80"/>
        <v>0</v>
      </c>
      <c r="BF334" s="4">
        <f t="shared" si="81"/>
        <v>1</v>
      </c>
      <c r="BG334" s="4">
        <f t="shared" si="82"/>
        <v>3</v>
      </c>
      <c r="BH334" s="4">
        <f t="shared" si="83"/>
        <v>14</v>
      </c>
      <c r="BI334" s="1" t="s">
        <v>99</v>
      </c>
    </row>
    <row r="335" spans="1:62" x14ac:dyDescent="0.25">
      <c r="A335" s="4">
        <v>1559</v>
      </c>
      <c r="B335" s="4" t="s">
        <v>500</v>
      </c>
      <c r="C335" s="4" t="s">
        <v>504</v>
      </c>
      <c r="D335" s="4" t="s">
        <v>505</v>
      </c>
      <c r="E335" s="4">
        <v>3</v>
      </c>
      <c r="F335" s="4">
        <v>3</v>
      </c>
      <c r="G335" s="4">
        <v>0</v>
      </c>
      <c r="H335" s="4" t="s">
        <v>108</v>
      </c>
      <c r="I335" s="4">
        <v>36000</v>
      </c>
      <c r="J335" s="4">
        <v>0</v>
      </c>
      <c r="K335" s="4"/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1</v>
      </c>
      <c r="AK335" s="4"/>
      <c r="AL335" s="5">
        <v>56500</v>
      </c>
      <c r="AM335" s="5">
        <v>56300</v>
      </c>
      <c r="AN335" s="4"/>
      <c r="AO335" s="4">
        <f t="shared" si="70"/>
        <v>0</v>
      </c>
      <c r="AP335" s="4">
        <f t="shared" si="71"/>
        <v>0</v>
      </c>
      <c r="AQ335" s="4">
        <f t="shared" si="72"/>
        <v>0</v>
      </c>
      <c r="AR335" s="4"/>
      <c r="AS335" s="4"/>
      <c r="AT335" s="4"/>
      <c r="AU335" s="4"/>
      <c r="AV335" s="4">
        <f t="shared" si="73"/>
        <v>2</v>
      </c>
      <c r="AW335" s="4">
        <f t="shared" si="74"/>
        <v>0</v>
      </c>
      <c r="AX335" s="4">
        <f t="shared" si="75"/>
        <v>0</v>
      </c>
      <c r="AY335" s="4"/>
      <c r="AZ335" s="4">
        <v>1</v>
      </c>
      <c r="BA335" s="4">
        <f t="shared" si="76"/>
        <v>12</v>
      </c>
      <c r="BB335" s="4">
        <f t="shared" si="77"/>
        <v>0</v>
      </c>
      <c r="BC335" s="4">
        <f t="shared" si="78"/>
        <v>0</v>
      </c>
      <c r="BD335" s="4">
        <f t="shared" si="79"/>
        <v>1</v>
      </c>
      <c r="BE335" s="4">
        <f t="shared" si="80"/>
        <v>0</v>
      </c>
      <c r="BF335" s="4">
        <f t="shared" si="81"/>
        <v>0</v>
      </c>
      <c r="BG335" s="4">
        <f t="shared" si="82"/>
        <v>1</v>
      </c>
      <c r="BH335" s="4">
        <f t="shared" si="83"/>
        <v>13</v>
      </c>
      <c r="BI335" s="1" t="s">
        <v>99</v>
      </c>
    </row>
    <row r="336" spans="1:62" x14ac:dyDescent="0.25">
      <c r="A336" s="4">
        <v>1579</v>
      </c>
      <c r="B336" s="4" t="s">
        <v>500</v>
      </c>
      <c r="C336" s="4" t="s">
        <v>501</v>
      </c>
      <c r="D336" s="4" t="s">
        <v>506</v>
      </c>
      <c r="E336" s="4">
        <v>3</v>
      </c>
      <c r="F336" s="4">
        <v>6</v>
      </c>
      <c r="G336" s="4">
        <v>6</v>
      </c>
      <c r="H336" s="4" t="s">
        <v>145</v>
      </c>
      <c r="I336" s="4">
        <v>4320</v>
      </c>
      <c r="J336" s="4">
        <v>0</v>
      </c>
      <c r="K336" s="4"/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1</v>
      </c>
      <c r="AA336" s="4">
        <v>0</v>
      </c>
      <c r="AB336" s="4">
        <v>0</v>
      </c>
      <c r="AC336" s="4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 s="4"/>
      <c r="AL336" s="5">
        <v>3500000</v>
      </c>
      <c r="AM336" s="5">
        <v>5430000</v>
      </c>
      <c r="AN336" s="4"/>
      <c r="AO336" s="4">
        <f t="shared" si="70"/>
        <v>0</v>
      </c>
      <c r="AP336" s="4">
        <f t="shared" si="71"/>
        <v>0</v>
      </c>
      <c r="AQ336" s="4">
        <f t="shared" si="72"/>
        <v>0</v>
      </c>
      <c r="AR336" s="4"/>
      <c r="AS336" s="4"/>
      <c r="AT336" s="4"/>
      <c r="AU336" s="4"/>
      <c r="AV336" s="4">
        <f t="shared" si="73"/>
        <v>0</v>
      </c>
      <c r="AW336" s="4">
        <f t="shared" si="74"/>
        <v>0</v>
      </c>
      <c r="AX336" s="4">
        <f t="shared" si="75"/>
        <v>1</v>
      </c>
      <c r="AY336" s="4"/>
      <c r="AZ336" s="4">
        <v>1</v>
      </c>
      <c r="BA336" s="4">
        <f t="shared" si="76"/>
        <v>7</v>
      </c>
      <c r="BB336" s="4">
        <f t="shared" si="77"/>
        <v>1</v>
      </c>
      <c r="BC336" s="4">
        <f t="shared" si="78"/>
        <v>1</v>
      </c>
      <c r="BD336" s="4">
        <f t="shared" si="79"/>
        <v>1</v>
      </c>
      <c r="BE336" s="4">
        <f t="shared" si="80"/>
        <v>0</v>
      </c>
      <c r="BF336" s="4">
        <f t="shared" si="81"/>
        <v>1</v>
      </c>
      <c r="BG336" s="4">
        <f t="shared" si="82"/>
        <v>5</v>
      </c>
      <c r="BH336" s="4">
        <f t="shared" si="83"/>
        <v>12</v>
      </c>
      <c r="BI336" s="1" t="s">
        <v>99</v>
      </c>
    </row>
    <row r="337" spans="1:62" x14ac:dyDescent="0.25">
      <c r="A337" s="4">
        <v>1585</v>
      </c>
      <c r="B337" s="4" t="s">
        <v>500</v>
      </c>
      <c r="C337" s="4" t="s">
        <v>501</v>
      </c>
      <c r="D337" s="4" t="s">
        <v>507</v>
      </c>
      <c r="E337" s="4">
        <v>3</v>
      </c>
      <c r="F337" s="4">
        <v>6</v>
      </c>
      <c r="G337" s="4">
        <v>5</v>
      </c>
      <c r="H337" s="4" t="s">
        <v>508</v>
      </c>
      <c r="I337" s="4">
        <v>15</v>
      </c>
      <c r="J337" s="4">
        <v>0</v>
      </c>
      <c r="K337" s="4"/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1</v>
      </c>
      <c r="AA337" s="4">
        <v>0</v>
      </c>
      <c r="AB337" s="4">
        <v>1</v>
      </c>
      <c r="AC337" s="4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 s="4"/>
      <c r="AL337" s="5">
        <v>16300</v>
      </c>
      <c r="AM337" s="5">
        <v>20600</v>
      </c>
      <c r="AN337" s="4"/>
      <c r="AO337" s="4">
        <f t="shared" si="70"/>
        <v>0</v>
      </c>
      <c r="AP337" s="4">
        <f t="shared" si="71"/>
        <v>0</v>
      </c>
      <c r="AQ337" s="4">
        <f t="shared" si="72"/>
        <v>0</v>
      </c>
      <c r="AR337" s="4"/>
      <c r="AS337" s="4"/>
      <c r="AT337" s="4"/>
      <c r="AU337" s="4"/>
      <c r="AV337" s="4">
        <f t="shared" si="73"/>
        <v>0</v>
      </c>
      <c r="AW337" s="4">
        <f t="shared" si="74"/>
        <v>0</v>
      </c>
      <c r="AX337" s="4">
        <f t="shared" si="75"/>
        <v>2</v>
      </c>
      <c r="AY337" s="4"/>
      <c r="AZ337" s="4">
        <v>1</v>
      </c>
      <c r="BA337" s="4">
        <f t="shared" si="76"/>
        <v>10</v>
      </c>
      <c r="BB337" s="4">
        <f t="shared" si="77"/>
        <v>0</v>
      </c>
      <c r="BC337" s="4">
        <f t="shared" si="78"/>
        <v>0</v>
      </c>
      <c r="BD337" s="4">
        <f t="shared" si="79"/>
        <v>0</v>
      </c>
      <c r="BE337" s="4">
        <f t="shared" si="80"/>
        <v>0</v>
      </c>
      <c r="BF337" s="4">
        <f t="shared" si="81"/>
        <v>1</v>
      </c>
      <c r="BG337" s="4">
        <f t="shared" si="82"/>
        <v>2</v>
      </c>
      <c r="BH337" s="4">
        <f t="shared" si="83"/>
        <v>12</v>
      </c>
      <c r="BI337" s="1" t="s">
        <v>99</v>
      </c>
    </row>
    <row r="338" spans="1:62" x14ac:dyDescent="0.25">
      <c r="A338" s="4">
        <v>1656</v>
      </c>
      <c r="B338" s="4" t="s">
        <v>500</v>
      </c>
      <c r="C338" s="4" t="s">
        <v>509</v>
      </c>
      <c r="D338" s="4" t="s">
        <v>510</v>
      </c>
      <c r="E338" s="4">
        <v>7</v>
      </c>
      <c r="F338" s="4">
        <v>9</v>
      </c>
      <c r="G338" s="4">
        <v>6</v>
      </c>
      <c r="H338" s="4" t="s">
        <v>511</v>
      </c>
      <c r="I338" s="4">
        <v>2376000</v>
      </c>
      <c r="J338" s="4">
        <v>500</v>
      </c>
      <c r="K338" s="4"/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1</v>
      </c>
      <c r="AB338" s="4">
        <v>0</v>
      </c>
      <c r="AC338" s="4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 s="4"/>
      <c r="AL338" s="5">
        <v>181000</v>
      </c>
      <c r="AM338" s="5">
        <v>5780000</v>
      </c>
      <c r="AN338" s="4"/>
      <c r="AO338" s="4">
        <f t="shared" si="70"/>
        <v>0</v>
      </c>
      <c r="AP338" s="4">
        <f t="shared" si="71"/>
        <v>0</v>
      </c>
      <c r="AQ338" s="4">
        <f t="shared" si="72"/>
        <v>0</v>
      </c>
      <c r="AR338" s="4"/>
      <c r="AS338" s="4"/>
      <c r="AT338" s="4"/>
      <c r="AU338" s="4"/>
      <c r="AV338" s="4">
        <f t="shared" si="73"/>
        <v>0</v>
      </c>
      <c r="AW338" s="4">
        <f t="shared" si="74"/>
        <v>0</v>
      </c>
      <c r="AX338" s="4">
        <f t="shared" si="75"/>
        <v>1</v>
      </c>
      <c r="AY338" s="4"/>
      <c r="AZ338" s="4">
        <v>1</v>
      </c>
      <c r="BA338" s="4">
        <f t="shared" si="76"/>
        <v>7</v>
      </c>
      <c r="BB338" s="4">
        <f t="shared" si="77"/>
        <v>1</v>
      </c>
      <c r="BC338" s="4">
        <f t="shared" si="78"/>
        <v>1</v>
      </c>
      <c r="BD338" s="4">
        <f t="shared" si="79"/>
        <v>0</v>
      </c>
      <c r="BE338" s="4">
        <f t="shared" si="80"/>
        <v>1</v>
      </c>
      <c r="BF338" s="4">
        <f t="shared" si="81"/>
        <v>1</v>
      </c>
      <c r="BG338" s="4">
        <f t="shared" si="82"/>
        <v>5</v>
      </c>
      <c r="BH338" s="4">
        <f t="shared" si="83"/>
        <v>12</v>
      </c>
      <c r="BI338" s="1" t="s">
        <v>99</v>
      </c>
    </row>
    <row r="339" spans="1:62" x14ac:dyDescent="0.25">
      <c r="A339" s="4">
        <v>1668</v>
      </c>
      <c r="B339" s="4" t="s">
        <v>500</v>
      </c>
      <c r="C339" s="4" t="s">
        <v>512</v>
      </c>
      <c r="D339" s="4" t="s">
        <v>513</v>
      </c>
      <c r="E339" s="4">
        <v>3</v>
      </c>
      <c r="F339" s="4">
        <v>12</v>
      </c>
      <c r="G339" s="4">
        <v>4</v>
      </c>
      <c r="H339" s="4" t="s">
        <v>131</v>
      </c>
      <c r="I339" s="4">
        <v>21600</v>
      </c>
      <c r="J339" s="4">
        <v>2000</v>
      </c>
      <c r="K339" s="4"/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 s="4"/>
      <c r="AL339" s="5">
        <v>209000</v>
      </c>
      <c r="AM339" s="5">
        <v>181000</v>
      </c>
      <c r="AN339" s="4">
        <v>1</v>
      </c>
      <c r="AO339" s="4">
        <f t="shared" si="70"/>
        <v>0</v>
      </c>
      <c r="AP339" s="4">
        <f t="shared" si="71"/>
        <v>0</v>
      </c>
      <c r="AQ339" s="4">
        <f t="shared" si="72"/>
        <v>0</v>
      </c>
      <c r="AR339" s="4"/>
      <c r="AS339" s="4"/>
      <c r="AT339" s="4"/>
      <c r="AU339" s="4"/>
      <c r="AV339" s="4">
        <f t="shared" si="73"/>
        <v>0</v>
      </c>
      <c r="AW339" s="4">
        <f t="shared" si="74"/>
        <v>0</v>
      </c>
      <c r="AX339" s="4">
        <f t="shared" si="75"/>
        <v>1</v>
      </c>
      <c r="AY339" s="4"/>
      <c r="AZ339" s="4"/>
      <c r="BA339" s="4">
        <f t="shared" si="76"/>
        <v>7</v>
      </c>
      <c r="BB339" s="4">
        <f t="shared" si="77"/>
        <v>0</v>
      </c>
      <c r="BC339" s="4">
        <f t="shared" si="78"/>
        <v>0</v>
      </c>
      <c r="BD339" s="4">
        <f t="shared" si="79"/>
        <v>1</v>
      </c>
      <c r="BE339" s="4">
        <f t="shared" si="80"/>
        <v>0</v>
      </c>
      <c r="BF339" s="4">
        <f t="shared" si="81"/>
        <v>1</v>
      </c>
      <c r="BG339" s="4">
        <f t="shared" si="82"/>
        <v>3</v>
      </c>
      <c r="BH339" s="4">
        <f t="shared" si="83"/>
        <v>10</v>
      </c>
      <c r="BI339" s="1" t="s">
        <v>143</v>
      </c>
      <c r="BJ339">
        <v>1</v>
      </c>
    </row>
    <row r="340" spans="1:62" x14ac:dyDescent="0.25">
      <c r="A340" s="4">
        <v>1672</v>
      </c>
      <c r="B340" s="4" t="s">
        <v>500</v>
      </c>
      <c r="C340" s="4" t="s">
        <v>512</v>
      </c>
      <c r="D340" s="4" t="s">
        <v>514</v>
      </c>
      <c r="E340" s="4">
        <v>3</v>
      </c>
      <c r="F340" s="4">
        <v>28</v>
      </c>
      <c r="G340" s="4">
        <v>14</v>
      </c>
      <c r="H340" s="4" t="s">
        <v>515</v>
      </c>
      <c r="I340" s="4">
        <v>85</v>
      </c>
      <c r="J340" s="4">
        <v>500</v>
      </c>
      <c r="K340" s="4"/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1</v>
      </c>
      <c r="AB340" s="4">
        <v>0</v>
      </c>
      <c r="AC340" s="4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 s="4"/>
      <c r="AL340" s="5">
        <v>67000</v>
      </c>
      <c r="AM340" s="5">
        <v>163000</v>
      </c>
      <c r="AN340" s="4">
        <v>1</v>
      </c>
      <c r="AO340" s="4">
        <f t="shared" si="70"/>
        <v>0</v>
      </c>
      <c r="AP340" s="4">
        <f t="shared" si="71"/>
        <v>0</v>
      </c>
      <c r="AQ340" s="4">
        <f t="shared" si="72"/>
        <v>0</v>
      </c>
      <c r="AR340" s="4"/>
      <c r="AS340" s="4"/>
      <c r="AT340" s="4"/>
      <c r="AU340" s="4"/>
      <c r="AV340" s="4">
        <f t="shared" si="73"/>
        <v>0</v>
      </c>
      <c r="AW340" s="4">
        <f t="shared" si="74"/>
        <v>0</v>
      </c>
      <c r="AX340" s="4">
        <f t="shared" si="75"/>
        <v>1</v>
      </c>
      <c r="AY340" s="4"/>
      <c r="AZ340" s="4"/>
      <c r="BA340" s="4">
        <f t="shared" si="76"/>
        <v>7</v>
      </c>
      <c r="BB340" s="4">
        <f t="shared" si="77"/>
        <v>0</v>
      </c>
      <c r="BC340" s="4">
        <f t="shared" si="78"/>
        <v>1</v>
      </c>
      <c r="BD340" s="4">
        <f t="shared" si="79"/>
        <v>0</v>
      </c>
      <c r="BE340" s="4">
        <f t="shared" si="80"/>
        <v>1</v>
      </c>
      <c r="BF340" s="4">
        <f t="shared" si="81"/>
        <v>1</v>
      </c>
      <c r="BG340" s="4">
        <f t="shared" si="82"/>
        <v>4</v>
      </c>
      <c r="BH340" s="4">
        <f t="shared" si="83"/>
        <v>11</v>
      </c>
      <c r="BI340" s="1" t="s">
        <v>143</v>
      </c>
      <c r="BJ340">
        <v>1</v>
      </c>
    </row>
    <row r="341" spans="1:62" x14ac:dyDescent="0.25">
      <c r="A341" s="4">
        <v>1677</v>
      </c>
      <c r="B341" s="4" t="s">
        <v>500</v>
      </c>
      <c r="C341" s="4" t="s">
        <v>512</v>
      </c>
      <c r="D341" s="4" t="s">
        <v>516</v>
      </c>
      <c r="E341" s="4">
        <v>2</v>
      </c>
      <c r="F341" s="4">
        <v>7</v>
      </c>
      <c r="G341" s="4">
        <v>4</v>
      </c>
      <c r="H341" s="4" t="s">
        <v>517</v>
      </c>
      <c r="I341" s="4">
        <v>5</v>
      </c>
      <c r="J341" s="4">
        <v>300</v>
      </c>
      <c r="K341" s="4"/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 s="4"/>
      <c r="AL341" s="5">
        <v>32900000</v>
      </c>
      <c r="AM341" s="5">
        <v>19800000</v>
      </c>
      <c r="AN341" s="4">
        <v>1</v>
      </c>
      <c r="AO341" s="4">
        <f t="shared" si="70"/>
        <v>0</v>
      </c>
      <c r="AP341" s="4">
        <f t="shared" si="71"/>
        <v>0</v>
      </c>
      <c r="AQ341" s="4">
        <f t="shared" si="72"/>
        <v>0</v>
      </c>
      <c r="AR341" s="4"/>
      <c r="AS341" s="4"/>
      <c r="AT341" s="4"/>
      <c r="AU341" s="4"/>
      <c r="AV341" s="4">
        <f t="shared" si="73"/>
        <v>0</v>
      </c>
      <c r="AW341" s="4">
        <f t="shared" si="74"/>
        <v>0</v>
      </c>
      <c r="AX341" s="4">
        <f t="shared" si="75"/>
        <v>0</v>
      </c>
      <c r="AY341" s="4"/>
      <c r="AZ341" s="4"/>
      <c r="BA341" s="4">
        <f t="shared" si="76"/>
        <v>4</v>
      </c>
      <c r="BB341" s="4">
        <f t="shared" si="77"/>
        <v>1</v>
      </c>
      <c r="BC341" s="4">
        <f t="shared" si="78"/>
        <v>0</v>
      </c>
      <c r="BD341" s="4">
        <f t="shared" si="79"/>
        <v>0</v>
      </c>
      <c r="BE341" s="4">
        <f t="shared" si="80"/>
        <v>1</v>
      </c>
      <c r="BF341" s="4">
        <f t="shared" si="81"/>
        <v>1</v>
      </c>
      <c r="BG341" s="4">
        <f t="shared" si="82"/>
        <v>4</v>
      </c>
      <c r="BH341" s="4">
        <f t="shared" si="83"/>
        <v>8</v>
      </c>
      <c r="BI341" s="1" t="s">
        <v>143</v>
      </c>
      <c r="BJ341">
        <v>1</v>
      </c>
    </row>
    <row r="342" spans="1:62" x14ac:dyDescent="0.25">
      <c r="A342" s="4">
        <v>1681</v>
      </c>
      <c r="B342" s="4" t="s">
        <v>500</v>
      </c>
      <c r="C342" s="4" t="s">
        <v>512</v>
      </c>
      <c r="D342" s="4" t="s">
        <v>518</v>
      </c>
      <c r="E342" s="4">
        <v>3</v>
      </c>
      <c r="F342" s="4">
        <v>11</v>
      </c>
      <c r="G342" s="4">
        <v>5</v>
      </c>
      <c r="H342" s="4" t="s">
        <v>515</v>
      </c>
      <c r="I342" s="4">
        <v>85</v>
      </c>
      <c r="J342" s="4">
        <v>500</v>
      </c>
      <c r="K342" s="4"/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1</v>
      </c>
      <c r="AB342" s="4">
        <v>0</v>
      </c>
      <c r="AC342" s="4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 s="4"/>
      <c r="AL342" s="5">
        <v>44400</v>
      </c>
      <c r="AM342" s="5">
        <v>37700</v>
      </c>
      <c r="AN342" s="4">
        <v>1</v>
      </c>
      <c r="AO342" s="4">
        <f t="shared" si="70"/>
        <v>0</v>
      </c>
      <c r="AP342" s="4">
        <f t="shared" si="71"/>
        <v>0</v>
      </c>
      <c r="AQ342" s="4">
        <f t="shared" si="72"/>
        <v>0</v>
      </c>
      <c r="AR342" s="4"/>
      <c r="AS342" s="4"/>
      <c r="AT342" s="4"/>
      <c r="AU342" s="4"/>
      <c r="AV342" s="4">
        <f t="shared" si="73"/>
        <v>0</v>
      </c>
      <c r="AW342" s="4">
        <f t="shared" si="74"/>
        <v>0</v>
      </c>
      <c r="AX342" s="4">
        <f t="shared" si="75"/>
        <v>1</v>
      </c>
      <c r="AY342" s="4"/>
      <c r="AZ342" s="4"/>
      <c r="BA342" s="4">
        <f t="shared" si="76"/>
        <v>7</v>
      </c>
      <c r="BB342" s="4">
        <f t="shared" si="77"/>
        <v>0</v>
      </c>
      <c r="BC342" s="4">
        <f t="shared" si="78"/>
        <v>0</v>
      </c>
      <c r="BD342" s="4">
        <f t="shared" si="79"/>
        <v>0</v>
      </c>
      <c r="BE342" s="4">
        <f t="shared" si="80"/>
        <v>1</v>
      </c>
      <c r="BF342" s="4">
        <f t="shared" si="81"/>
        <v>1</v>
      </c>
      <c r="BG342" s="4">
        <f t="shared" si="82"/>
        <v>3</v>
      </c>
      <c r="BH342" s="4">
        <f t="shared" si="83"/>
        <v>10</v>
      </c>
      <c r="BI342" s="1" t="s">
        <v>143</v>
      </c>
      <c r="BJ342">
        <v>1</v>
      </c>
    </row>
    <row r="343" spans="1:62" x14ac:dyDescent="0.25">
      <c r="A343" s="4">
        <v>1683</v>
      </c>
      <c r="B343" s="4" t="s">
        <v>500</v>
      </c>
      <c r="C343" s="4" t="s">
        <v>512</v>
      </c>
      <c r="D343" s="4" t="s">
        <v>519</v>
      </c>
      <c r="E343" s="4">
        <v>3</v>
      </c>
      <c r="F343" s="4">
        <v>9</v>
      </c>
      <c r="G343" s="4">
        <v>8</v>
      </c>
      <c r="H343" s="4" t="s">
        <v>515</v>
      </c>
      <c r="I343" s="4">
        <v>85</v>
      </c>
      <c r="J343" s="4">
        <v>500</v>
      </c>
      <c r="K343" s="4"/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1</v>
      </c>
      <c r="AB343" s="4">
        <v>0</v>
      </c>
      <c r="AC343" s="4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 s="4"/>
      <c r="AL343" s="5">
        <v>165000</v>
      </c>
      <c r="AM343" s="5">
        <v>169000</v>
      </c>
      <c r="AN343" s="4">
        <v>1</v>
      </c>
      <c r="AO343" s="4">
        <f t="shared" si="70"/>
        <v>0</v>
      </c>
      <c r="AP343" s="4">
        <f t="shared" si="71"/>
        <v>0</v>
      </c>
      <c r="AQ343" s="4">
        <f t="shared" si="72"/>
        <v>0</v>
      </c>
      <c r="AR343" s="4"/>
      <c r="AS343" s="4"/>
      <c r="AT343" s="4"/>
      <c r="AU343" s="4"/>
      <c r="AV343" s="4">
        <f t="shared" si="73"/>
        <v>0</v>
      </c>
      <c r="AW343" s="4">
        <f t="shared" si="74"/>
        <v>0</v>
      </c>
      <c r="AX343" s="4">
        <f t="shared" si="75"/>
        <v>1</v>
      </c>
      <c r="AY343" s="4"/>
      <c r="AZ343" s="4"/>
      <c r="BA343" s="4">
        <f t="shared" si="76"/>
        <v>7</v>
      </c>
      <c r="BB343" s="4">
        <f t="shared" si="77"/>
        <v>0</v>
      </c>
      <c r="BC343" s="4">
        <f t="shared" si="78"/>
        <v>0</v>
      </c>
      <c r="BD343" s="4">
        <f t="shared" si="79"/>
        <v>0</v>
      </c>
      <c r="BE343" s="4">
        <f t="shared" si="80"/>
        <v>1</v>
      </c>
      <c r="BF343" s="4">
        <f t="shared" si="81"/>
        <v>1</v>
      </c>
      <c r="BG343" s="4">
        <f t="shared" si="82"/>
        <v>3</v>
      </c>
      <c r="BH343" s="4">
        <f t="shared" si="83"/>
        <v>10</v>
      </c>
      <c r="BI343" s="1" t="s">
        <v>143</v>
      </c>
      <c r="BJ343">
        <v>1</v>
      </c>
    </row>
    <row r="344" spans="1:62" x14ac:dyDescent="0.25">
      <c r="A344" s="4">
        <v>1686</v>
      </c>
      <c r="B344" s="4" t="s">
        <v>500</v>
      </c>
      <c r="C344" s="4" t="s">
        <v>512</v>
      </c>
      <c r="D344" s="4" t="s">
        <v>520</v>
      </c>
      <c r="E344" s="4">
        <v>3</v>
      </c>
      <c r="F344" s="4">
        <v>15</v>
      </c>
      <c r="G344" s="4">
        <v>11</v>
      </c>
      <c r="H344" s="4" t="s">
        <v>515</v>
      </c>
      <c r="I344" s="4">
        <v>85</v>
      </c>
      <c r="J344" s="4">
        <v>500</v>
      </c>
      <c r="K344" s="4"/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1</v>
      </c>
      <c r="AB344" s="4">
        <v>0</v>
      </c>
      <c r="AC344" s="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 s="4"/>
      <c r="AL344" s="5">
        <v>7060</v>
      </c>
      <c r="AM344" s="5">
        <v>6030</v>
      </c>
      <c r="AN344" s="4">
        <v>1</v>
      </c>
      <c r="AO344" s="4">
        <f t="shared" si="70"/>
        <v>0</v>
      </c>
      <c r="AP344" s="4">
        <f t="shared" si="71"/>
        <v>0</v>
      </c>
      <c r="AQ344" s="4">
        <f t="shared" si="72"/>
        <v>0</v>
      </c>
      <c r="AR344" s="4"/>
      <c r="AS344" s="4"/>
      <c r="AT344" s="4"/>
      <c r="AU344" s="4"/>
      <c r="AV344" s="4">
        <f t="shared" si="73"/>
        <v>0</v>
      </c>
      <c r="AW344" s="4">
        <f t="shared" si="74"/>
        <v>0</v>
      </c>
      <c r="AX344" s="4">
        <f t="shared" si="75"/>
        <v>1</v>
      </c>
      <c r="AY344" s="4"/>
      <c r="AZ344" s="4"/>
      <c r="BA344" s="4">
        <f t="shared" si="76"/>
        <v>7</v>
      </c>
      <c r="BB344" s="4">
        <f t="shared" si="77"/>
        <v>0</v>
      </c>
      <c r="BC344" s="4">
        <f t="shared" si="78"/>
        <v>0</v>
      </c>
      <c r="BD344" s="4">
        <f t="shared" si="79"/>
        <v>0</v>
      </c>
      <c r="BE344" s="4">
        <f t="shared" si="80"/>
        <v>1</v>
      </c>
      <c r="BF344" s="4">
        <f t="shared" si="81"/>
        <v>1</v>
      </c>
      <c r="BG344" s="4">
        <f t="shared" si="82"/>
        <v>3</v>
      </c>
      <c r="BH344" s="4">
        <f t="shared" si="83"/>
        <v>10</v>
      </c>
      <c r="BI344" s="1" t="s">
        <v>143</v>
      </c>
      <c r="BJ344">
        <v>1</v>
      </c>
    </row>
    <row r="345" spans="1:62" x14ac:dyDescent="0.25">
      <c r="A345" s="4">
        <v>1687</v>
      </c>
      <c r="B345" s="4" t="s">
        <v>500</v>
      </c>
      <c r="C345" s="4" t="s">
        <v>512</v>
      </c>
      <c r="D345" s="4" t="s">
        <v>521</v>
      </c>
      <c r="E345" s="4">
        <v>3</v>
      </c>
      <c r="F345" s="4">
        <v>12</v>
      </c>
      <c r="G345" s="4">
        <v>6</v>
      </c>
      <c r="H345" s="4" t="s">
        <v>75</v>
      </c>
      <c r="I345" s="4">
        <v>37440</v>
      </c>
      <c r="J345" s="4">
        <v>1000</v>
      </c>
      <c r="K345" s="4"/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1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 s="4"/>
      <c r="AL345" s="5">
        <v>275000</v>
      </c>
      <c r="AM345" s="5">
        <v>249000</v>
      </c>
      <c r="AN345" s="4">
        <v>1</v>
      </c>
      <c r="AO345" s="4">
        <f t="shared" si="70"/>
        <v>0</v>
      </c>
      <c r="AP345" s="4">
        <f t="shared" si="71"/>
        <v>0</v>
      </c>
      <c r="AQ345" s="4">
        <f t="shared" si="72"/>
        <v>0</v>
      </c>
      <c r="AR345" s="4"/>
      <c r="AS345" s="4"/>
      <c r="AT345" s="4"/>
      <c r="AU345" s="4"/>
      <c r="AV345" s="4">
        <f t="shared" si="73"/>
        <v>0</v>
      </c>
      <c r="AW345" s="4">
        <f t="shared" si="74"/>
        <v>0</v>
      </c>
      <c r="AX345" s="4">
        <f t="shared" si="75"/>
        <v>1</v>
      </c>
      <c r="AY345" s="4"/>
      <c r="AZ345" s="4"/>
      <c r="BA345" s="4">
        <f t="shared" si="76"/>
        <v>7</v>
      </c>
      <c r="BB345" s="4">
        <f t="shared" si="77"/>
        <v>0</v>
      </c>
      <c r="BC345" s="4">
        <f t="shared" si="78"/>
        <v>0</v>
      </c>
      <c r="BD345" s="4">
        <f t="shared" si="79"/>
        <v>1</v>
      </c>
      <c r="BE345" s="4">
        <f t="shared" si="80"/>
        <v>0</v>
      </c>
      <c r="BF345" s="4">
        <f t="shared" si="81"/>
        <v>1</v>
      </c>
      <c r="BG345" s="4">
        <f t="shared" si="82"/>
        <v>3</v>
      </c>
      <c r="BH345" s="4">
        <f t="shared" si="83"/>
        <v>10</v>
      </c>
      <c r="BI345" s="1" t="s">
        <v>64</v>
      </c>
      <c r="BJ345">
        <v>2</v>
      </c>
    </row>
    <row r="346" spans="1:62" x14ac:dyDescent="0.25">
      <c r="A346" s="4">
        <v>1689</v>
      </c>
      <c r="B346" s="4" t="s">
        <v>500</v>
      </c>
      <c r="C346" s="4" t="s">
        <v>512</v>
      </c>
      <c r="D346" s="4" t="s">
        <v>522</v>
      </c>
      <c r="E346" s="4">
        <v>0</v>
      </c>
      <c r="F346" s="4">
        <v>0</v>
      </c>
      <c r="G346" s="4">
        <v>0</v>
      </c>
      <c r="H346" s="4"/>
      <c r="I346" s="4">
        <v>0</v>
      </c>
      <c r="J346" s="4">
        <v>0</v>
      </c>
      <c r="K346" s="4"/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1</v>
      </c>
      <c r="AB346" s="4">
        <v>0</v>
      </c>
      <c r="AC346" s="4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 s="4"/>
      <c r="AL346" s="5">
        <v>197000</v>
      </c>
      <c r="AM346" s="5">
        <v>471000</v>
      </c>
      <c r="AN346" s="4">
        <v>1</v>
      </c>
      <c r="AO346" s="4">
        <f t="shared" si="70"/>
        <v>0</v>
      </c>
      <c r="AP346" s="4">
        <f t="shared" si="71"/>
        <v>0</v>
      </c>
      <c r="AQ346" s="4">
        <f t="shared" si="72"/>
        <v>0</v>
      </c>
      <c r="AR346" s="4"/>
      <c r="AS346" s="4"/>
      <c r="AT346" s="4"/>
      <c r="AU346" s="4"/>
      <c r="AV346" s="4">
        <f t="shared" si="73"/>
        <v>0</v>
      </c>
      <c r="AW346" s="4">
        <f t="shared" si="74"/>
        <v>0</v>
      </c>
      <c r="AX346" s="4">
        <f t="shared" si="75"/>
        <v>1</v>
      </c>
      <c r="AY346" s="4"/>
      <c r="AZ346" s="4"/>
      <c r="BA346" s="4">
        <f t="shared" si="76"/>
        <v>7</v>
      </c>
      <c r="BB346" s="4">
        <f t="shared" si="77"/>
        <v>0</v>
      </c>
      <c r="BC346" s="4">
        <f t="shared" si="78"/>
        <v>1</v>
      </c>
      <c r="BD346" s="4">
        <f t="shared" si="79"/>
        <v>0</v>
      </c>
      <c r="BE346" s="4">
        <f t="shared" si="80"/>
        <v>0</v>
      </c>
      <c r="BF346" s="4">
        <f t="shared" si="81"/>
        <v>0</v>
      </c>
      <c r="BG346" s="4">
        <f t="shared" si="82"/>
        <v>1</v>
      </c>
      <c r="BH346" s="4">
        <f t="shared" si="83"/>
        <v>8</v>
      </c>
      <c r="BI346" s="1" t="s">
        <v>143</v>
      </c>
      <c r="BJ346">
        <v>1</v>
      </c>
    </row>
    <row r="347" spans="1:62" x14ac:dyDescent="0.25">
      <c r="A347" s="4">
        <v>1693</v>
      </c>
      <c r="B347" s="4" t="s">
        <v>500</v>
      </c>
      <c r="C347" s="4" t="s">
        <v>512</v>
      </c>
      <c r="D347" s="4" t="s">
        <v>523</v>
      </c>
      <c r="E347" s="4">
        <v>4</v>
      </c>
      <c r="F347" s="4">
        <v>13</v>
      </c>
      <c r="G347" s="4">
        <v>5</v>
      </c>
      <c r="H347" s="4" t="s">
        <v>116</v>
      </c>
      <c r="I347" s="4">
        <v>86400</v>
      </c>
      <c r="J347" s="4">
        <v>2000</v>
      </c>
      <c r="K347" s="4"/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1</v>
      </c>
      <c r="AB347" s="4">
        <v>0</v>
      </c>
      <c r="AC347" s="4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 s="4"/>
      <c r="AL347" s="5">
        <v>65800</v>
      </c>
      <c r="AM347" s="5">
        <v>55700</v>
      </c>
      <c r="AN347" s="4">
        <v>1</v>
      </c>
      <c r="AO347" s="4">
        <f t="shared" si="70"/>
        <v>0</v>
      </c>
      <c r="AP347" s="4">
        <f t="shared" si="71"/>
        <v>0</v>
      </c>
      <c r="AQ347" s="4">
        <f t="shared" si="72"/>
        <v>0</v>
      </c>
      <c r="AR347" s="4"/>
      <c r="AS347" s="4"/>
      <c r="AT347" s="4"/>
      <c r="AU347" s="4"/>
      <c r="AV347" s="4">
        <f t="shared" si="73"/>
        <v>0</v>
      </c>
      <c r="AW347" s="4">
        <f t="shared" si="74"/>
        <v>0</v>
      </c>
      <c r="AX347" s="4">
        <f t="shared" si="75"/>
        <v>1</v>
      </c>
      <c r="AY347" s="4"/>
      <c r="AZ347" s="4"/>
      <c r="BA347" s="4">
        <f t="shared" si="76"/>
        <v>7</v>
      </c>
      <c r="BB347" s="4">
        <f t="shared" si="77"/>
        <v>0</v>
      </c>
      <c r="BC347" s="4">
        <f t="shared" si="78"/>
        <v>0</v>
      </c>
      <c r="BD347" s="4">
        <f t="shared" si="79"/>
        <v>1</v>
      </c>
      <c r="BE347" s="4">
        <f t="shared" si="80"/>
        <v>0</v>
      </c>
      <c r="BF347" s="4">
        <f t="shared" si="81"/>
        <v>1</v>
      </c>
      <c r="BG347" s="4">
        <f t="shared" si="82"/>
        <v>3</v>
      </c>
      <c r="BH347" s="4">
        <f t="shared" si="83"/>
        <v>10</v>
      </c>
      <c r="BI347" s="1" t="s">
        <v>64</v>
      </c>
      <c r="BJ347">
        <v>2</v>
      </c>
    </row>
    <row r="348" spans="1:62" x14ac:dyDescent="0.25">
      <c r="A348" s="4">
        <v>1695</v>
      </c>
      <c r="B348" s="4" t="s">
        <v>500</v>
      </c>
      <c r="C348" s="4" t="s">
        <v>512</v>
      </c>
      <c r="D348" s="4" t="s">
        <v>524</v>
      </c>
      <c r="E348" s="4">
        <v>4</v>
      </c>
      <c r="F348" s="4">
        <v>17</v>
      </c>
      <c r="G348" s="4">
        <v>6</v>
      </c>
      <c r="H348" s="4" t="s">
        <v>116</v>
      </c>
      <c r="I348" s="4">
        <v>86400</v>
      </c>
      <c r="J348" s="4">
        <v>2000</v>
      </c>
      <c r="K348" s="4"/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1</v>
      </c>
      <c r="AB348" s="4">
        <v>0</v>
      </c>
      <c r="AC348" s="4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 s="4"/>
      <c r="AL348" s="5">
        <v>58800</v>
      </c>
      <c r="AM348" s="5">
        <v>59200</v>
      </c>
      <c r="AN348" s="4">
        <v>1</v>
      </c>
      <c r="AO348" s="4">
        <f t="shared" si="70"/>
        <v>0</v>
      </c>
      <c r="AP348" s="4">
        <f t="shared" si="71"/>
        <v>0</v>
      </c>
      <c r="AQ348" s="4">
        <f t="shared" si="72"/>
        <v>0</v>
      </c>
      <c r="AR348" s="4"/>
      <c r="AS348" s="4"/>
      <c r="AT348" s="4"/>
      <c r="AU348" s="4"/>
      <c r="AV348" s="4">
        <f t="shared" si="73"/>
        <v>0</v>
      </c>
      <c r="AW348" s="4">
        <f t="shared" si="74"/>
        <v>0</v>
      </c>
      <c r="AX348" s="4">
        <f t="shared" si="75"/>
        <v>1</v>
      </c>
      <c r="AY348" s="4"/>
      <c r="AZ348" s="4"/>
      <c r="BA348" s="4">
        <f t="shared" si="76"/>
        <v>7</v>
      </c>
      <c r="BB348" s="4">
        <f t="shared" si="77"/>
        <v>0</v>
      </c>
      <c r="BC348" s="4">
        <f t="shared" si="78"/>
        <v>0</v>
      </c>
      <c r="BD348" s="4">
        <f t="shared" si="79"/>
        <v>1</v>
      </c>
      <c r="BE348" s="4">
        <f t="shared" si="80"/>
        <v>0</v>
      </c>
      <c r="BF348" s="4">
        <f t="shared" si="81"/>
        <v>1</v>
      </c>
      <c r="BG348" s="4">
        <f t="shared" si="82"/>
        <v>3</v>
      </c>
      <c r="BH348" s="4">
        <f t="shared" si="83"/>
        <v>10</v>
      </c>
      <c r="BI348" s="1" t="s">
        <v>64</v>
      </c>
      <c r="BJ348">
        <v>2</v>
      </c>
    </row>
    <row r="349" spans="1:62" x14ac:dyDescent="0.25">
      <c r="A349" s="4">
        <v>1700</v>
      </c>
      <c r="B349" s="4" t="s">
        <v>500</v>
      </c>
      <c r="C349" s="4" t="s">
        <v>512</v>
      </c>
      <c r="D349" s="4" t="s">
        <v>525</v>
      </c>
      <c r="E349" s="4">
        <v>3</v>
      </c>
      <c r="F349" s="4">
        <v>13</v>
      </c>
      <c r="G349" s="4">
        <v>5</v>
      </c>
      <c r="H349" s="4" t="s">
        <v>131</v>
      </c>
      <c r="I349" s="4">
        <v>21600</v>
      </c>
      <c r="J349" s="4">
        <v>2000</v>
      </c>
      <c r="K349" s="4"/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 s="4"/>
      <c r="AL349" s="5">
        <v>68900</v>
      </c>
      <c r="AM349" s="5">
        <v>78800</v>
      </c>
      <c r="AN349" s="4">
        <v>1</v>
      </c>
      <c r="AO349" s="4">
        <f t="shared" si="70"/>
        <v>0</v>
      </c>
      <c r="AP349" s="4">
        <f t="shared" si="71"/>
        <v>0</v>
      </c>
      <c r="AQ349" s="4">
        <f t="shared" si="72"/>
        <v>0</v>
      </c>
      <c r="AR349" s="4"/>
      <c r="AS349" s="4"/>
      <c r="AT349" s="4"/>
      <c r="AU349" s="4"/>
      <c r="AV349" s="4">
        <f t="shared" si="73"/>
        <v>0</v>
      </c>
      <c r="AW349" s="4">
        <f t="shared" si="74"/>
        <v>0</v>
      </c>
      <c r="AX349" s="4">
        <f t="shared" si="75"/>
        <v>1</v>
      </c>
      <c r="AY349" s="4"/>
      <c r="AZ349" s="4"/>
      <c r="BA349" s="4">
        <f t="shared" si="76"/>
        <v>7</v>
      </c>
      <c r="BB349" s="4">
        <f t="shared" si="77"/>
        <v>0</v>
      </c>
      <c r="BC349" s="4">
        <f t="shared" si="78"/>
        <v>0</v>
      </c>
      <c r="BD349" s="4">
        <f t="shared" si="79"/>
        <v>1</v>
      </c>
      <c r="BE349" s="4">
        <f t="shared" si="80"/>
        <v>0</v>
      </c>
      <c r="BF349" s="4">
        <f t="shared" si="81"/>
        <v>1</v>
      </c>
      <c r="BG349" s="4">
        <f t="shared" si="82"/>
        <v>3</v>
      </c>
      <c r="BH349" s="4">
        <f t="shared" si="83"/>
        <v>10</v>
      </c>
      <c r="BI349" s="1" t="s">
        <v>143</v>
      </c>
      <c r="BJ349">
        <v>1</v>
      </c>
    </row>
    <row r="350" spans="1:62" x14ac:dyDescent="0.25">
      <c r="A350" s="4">
        <v>1701</v>
      </c>
      <c r="B350" s="4" t="s">
        <v>500</v>
      </c>
      <c r="C350" s="4" t="s">
        <v>512</v>
      </c>
      <c r="D350" s="4" t="s">
        <v>526</v>
      </c>
      <c r="E350" s="4">
        <v>3</v>
      </c>
      <c r="F350" s="4">
        <v>7</v>
      </c>
      <c r="G350" s="4">
        <v>6</v>
      </c>
      <c r="H350" s="4" t="s">
        <v>515</v>
      </c>
      <c r="I350" s="4">
        <v>85</v>
      </c>
      <c r="J350" s="4">
        <v>500</v>
      </c>
      <c r="K350" s="4"/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1</v>
      </c>
      <c r="AB350" s="4">
        <v>0</v>
      </c>
      <c r="AC350" s="4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 s="4"/>
      <c r="AL350" s="5">
        <v>70400</v>
      </c>
      <c r="AM350" s="5">
        <v>73100</v>
      </c>
      <c r="AN350" s="4">
        <v>1</v>
      </c>
      <c r="AO350" s="4">
        <f t="shared" si="70"/>
        <v>0</v>
      </c>
      <c r="AP350" s="4">
        <f t="shared" si="71"/>
        <v>0</v>
      </c>
      <c r="AQ350" s="4">
        <f t="shared" si="72"/>
        <v>0</v>
      </c>
      <c r="AR350" s="4"/>
      <c r="AS350" s="4"/>
      <c r="AT350" s="4"/>
      <c r="AU350" s="4"/>
      <c r="AV350" s="4">
        <f t="shared" si="73"/>
        <v>0</v>
      </c>
      <c r="AW350" s="4">
        <f t="shared" si="74"/>
        <v>0</v>
      </c>
      <c r="AX350" s="4">
        <f t="shared" si="75"/>
        <v>1</v>
      </c>
      <c r="AY350" s="4"/>
      <c r="AZ350" s="4"/>
      <c r="BA350" s="4">
        <f t="shared" si="76"/>
        <v>7</v>
      </c>
      <c r="BB350" s="4">
        <f t="shared" si="77"/>
        <v>0</v>
      </c>
      <c r="BC350" s="4">
        <f t="shared" si="78"/>
        <v>0</v>
      </c>
      <c r="BD350" s="4">
        <f t="shared" si="79"/>
        <v>0</v>
      </c>
      <c r="BE350" s="4">
        <f t="shared" si="80"/>
        <v>1</v>
      </c>
      <c r="BF350" s="4">
        <f t="shared" si="81"/>
        <v>1</v>
      </c>
      <c r="BG350" s="4">
        <f t="shared" si="82"/>
        <v>3</v>
      </c>
      <c r="BH350" s="4">
        <f t="shared" si="83"/>
        <v>10</v>
      </c>
      <c r="BI350" s="1" t="s">
        <v>143</v>
      </c>
      <c r="BJ350">
        <v>1</v>
      </c>
    </row>
    <row r="351" spans="1:62" x14ac:dyDescent="0.25">
      <c r="A351" s="4">
        <v>1702</v>
      </c>
      <c r="B351" s="4" t="s">
        <v>500</v>
      </c>
      <c r="C351" s="4" t="s">
        <v>512</v>
      </c>
      <c r="D351" s="4" t="s">
        <v>527</v>
      </c>
      <c r="E351" s="4">
        <v>3</v>
      </c>
      <c r="F351" s="4">
        <v>13</v>
      </c>
      <c r="G351" s="4">
        <v>6</v>
      </c>
      <c r="H351" s="4" t="s">
        <v>131</v>
      </c>
      <c r="I351" s="4">
        <v>21600</v>
      </c>
      <c r="J351" s="4">
        <v>2000</v>
      </c>
      <c r="K351" s="4"/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 s="4"/>
      <c r="AL351" s="5">
        <v>755</v>
      </c>
      <c r="AM351" s="5">
        <v>621</v>
      </c>
      <c r="AN351" s="4">
        <v>1</v>
      </c>
      <c r="AO351" s="4">
        <f t="shared" si="70"/>
        <v>0</v>
      </c>
      <c r="AP351" s="4">
        <f t="shared" si="71"/>
        <v>0</v>
      </c>
      <c r="AQ351" s="4">
        <f t="shared" si="72"/>
        <v>0</v>
      </c>
      <c r="AR351" s="4"/>
      <c r="AS351" s="4"/>
      <c r="AT351" s="4"/>
      <c r="AU351" s="4"/>
      <c r="AV351" s="4">
        <f t="shared" si="73"/>
        <v>0</v>
      </c>
      <c r="AW351" s="4">
        <f t="shared" si="74"/>
        <v>0</v>
      </c>
      <c r="AX351" s="4">
        <f t="shared" si="75"/>
        <v>1</v>
      </c>
      <c r="AY351" s="4"/>
      <c r="AZ351" s="4"/>
      <c r="BA351" s="4">
        <f t="shared" si="76"/>
        <v>7</v>
      </c>
      <c r="BB351" s="4">
        <f t="shared" si="77"/>
        <v>0</v>
      </c>
      <c r="BC351" s="4">
        <f t="shared" si="78"/>
        <v>0</v>
      </c>
      <c r="BD351" s="4">
        <f t="shared" si="79"/>
        <v>1</v>
      </c>
      <c r="BE351" s="4">
        <f t="shared" si="80"/>
        <v>0</v>
      </c>
      <c r="BF351" s="4">
        <f t="shared" si="81"/>
        <v>1</v>
      </c>
      <c r="BG351" s="4">
        <f t="shared" si="82"/>
        <v>3</v>
      </c>
      <c r="BH351" s="4">
        <f t="shared" si="83"/>
        <v>10</v>
      </c>
      <c r="BI351" s="1" t="s">
        <v>143</v>
      </c>
      <c r="BJ351">
        <v>1</v>
      </c>
    </row>
    <row r="352" spans="1:62" x14ac:dyDescent="0.25">
      <c r="A352" s="4">
        <v>1704</v>
      </c>
      <c r="B352" s="4" t="s">
        <v>500</v>
      </c>
      <c r="C352" s="4" t="s">
        <v>512</v>
      </c>
      <c r="D352" s="4" t="s">
        <v>528</v>
      </c>
      <c r="E352" s="4">
        <v>3</v>
      </c>
      <c r="F352" s="4">
        <v>13</v>
      </c>
      <c r="G352" s="4">
        <v>3</v>
      </c>
      <c r="H352" s="4" t="s">
        <v>131</v>
      </c>
      <c r="I352" s="4">
        <v>21600</v>
      </c>
      <c r="J352" s="4">
        <v>2000</v>
      </c>
      <c r="K352" s="4"/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 s="4"/>
      <c r="AL352" s="5">
        <v>858</v>
      </c>
      <c r="AM352" s="5">
        <v>741</v>
      </c>
      <c r="AN352" s="4">
        <v>1</v>
      </c>
      <c r="AO352" s="4">
        <f t="shared" si="70"/>
        <v>0</v>
      </c>
      <c r="AP352" s="4">
        <f t="shared" si="71"/>
        <v>0</v>
      </c>
      <c r="AQ352" s="4">
        <f t="shared" si="72"/>
        <v>0</v>
      </c>
      <c r="AR352" s="4"/>
      <c r="AS352" s="4"/>
      <c r="AT352" s="4"/>
      <c r="AU352" s="4"/>
      <c r="AV352" s="4">
        <f t="shared" si="73"/>
        <v>0</v>
      </c>
      <c r="AW352" s="4">
        <f t="shared" si="74"/>
        <v>0</v>
      </c>
      <c r="AX352" s="4">
        <f t="shared" si="75"/>
        <v>1</v>
      </c>
      <c r="AY352" s="4"/>
      <c r="AZ352" s="4"/>
      <c r="BA352" s="4">
        <f t="shared" si="76"/>
        <v>7</v>
      </c>
      <c r="BB352" s="4">
        <f t="shared" si="77"/>
        <v>0</v>
      </c>
      <c r="BC352" s="4">
        <f t="shared" si="78"/>
        <v>0</v>
      </c>
      <c r="BD352" s="4">
        <f t="shared" si="79"/>
        <v>1</v>
      </c>
      <c r="BE352" s="4">
        <f t="shared" si="80"/>
        <v>0</v>
      </c>
      <c r="BF352" s="4">
        <f t="shared" si="81"/>
        <v>1</v>
      </c>
      <c r="BG352" s="4">
        <f t="shared" si="82"/>
        <v>3</v>
      </c>
      <c r="BH352" s="4">
        <f t="shared" si="83"/>
        <v>10</v>
      </c>
      <c r="BI352" s="1" t="s">
        <v>143</v>
      </c>
      <c r="BJ352">
        <v>1</v>
      </c>
    </row>
    <row r="353" spans="1:62" x14ac:dyDescent="0.25">
      <c r="A353" s="4">
        <v>1705</v>
      </c>
      <c r="B353" s="4" t="s">
        <v>500</v>
      </c>
      <c r="C353" s="4" t="s">
        <v>512</v>
      </c>
      <c r="D353" s="4" t="s">
        <v>529</v>
      </c>
      <c r="E353" s="4">
        <v>2</v>
      </c>
      <c r="F353" s="4">
        <v>7</v>
      </c>
      <c r="G353" s="4">
        <v>7</v>
      </c>
      <c r="H353" s="4" t="s">
        <v>530</v>
      </c>
      <c r="I353" s="4">
        <v>10</v>
      </c>
      <c r="J353" s="4">
        <v>0</v>
      </c>
      <c r="K353" s="4"/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1</v>
      </c>
      <c r="AB353" s="4">
        <v>0</v>
      </c>
      <c r="AC353" s="4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 s="4"/>
      <c r="AL353" s="5">
        <v>4020000</v>
      </c>
      <c r="AM353" s="5">
        <v>2510000</v>
      </c>
      <c r="AN353" s="4">
        <v>1</v>
      </c>
      <c r="AO353" s="4">
        <f t="shared" si="70"/>
        <v>0</v>
      </c>
      <c r="AP353" s="4">
        <f t="shared" si="71"/>
        <v>0</v>
      </c>
      <c r="AQ353" s="4">
        <f t="shared" si="72"/>
        <v>0</v>
      </c>
      <c r="AR353" s="4"/>
      <c r="AS353" s="4"/>
      <c r="AT353" s="4"/>
      <c r="AU353" s="4"/>
      <c r="AV353" s="4">
        <f t="shared" si="73"/>
        <v>0</v>
      </c>
      <c r="AW353" s="4">
        <f t="shared" si="74"/>
        <v>0</v>
      </c>
      <c r="AX353" s="4">
        <f t="shared" si="75"/>
        <v>1</v>
      </c>
      <c r="AY353" s="4"/>
      <c r="AZ353" s="4"/>
      <c r="BA353" s="4">
        <f t="shared" si="76"/>
        <v>7</v>
      </c>
      <c r="BB353" s="4">
        <f t="shared" si="77"/>
        <v>0</v>
      </c>
      <c r="BC353" s="4">
        <f t="shared" si="78"/>
        <v>0</v>
      </c>
      <c r="BD353" s="4">
        <f t="shared" si="79"/>
        <v>0</v>
      </c>
      <c r="BE353" s="4">
        <f t="shared" si="80"/>
        <v>0</v>
      </c>
      <c r="BF353" s="4">
        <f t="shared" si="81"/>
        <v>1</v>
      </c>
      <c r="BG353" s="4">
        <f t="shared" si="82"/>
        <v>2</v>
      </c>
      <c r="BH353" s="4">
        <f t="shared" si="83"/>
        <v>9</v>
      </c>
      <c r="BI353" s="1" t="s">
        <v>143</v>
      </c>
      <c r="BJ353">
        <v>1</v>
      </c>
    </row>
    <row r="354" spans="1:62" x14ac:dyDescent="0.25">
      <c r="A354" s="4">
        <v>1706</v>
      </c>
      <c r="B354" s="4" t="s">
        <v>500</v>
      </c>
      <c r="C354" s="4" t="s">
        <v>512</v>
      </c>
      <c r="D354" s="4" t="s">
        <v>531</v>
      </c>
      <c r="E354" s="4">
        <v>3</v>
      </c>
      <c r="F354" s="4">
        <v>13</v>
      </c>
      <c r="G354" s="4">
        <v>4</v>
      </c>
      <c r="H354" s="4" t="s">
        <v>131</v>
      </c>
      <c r="I354" s="4">
        <v>21600</v>
      </c>
      <c r="J354" s="4">
        <v>2000</v>
      </c>
      <c r="K354" s="4"/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 s="4"/>
      <c r="AL354" s="5">
        <v>34200</v>
      </c>
      <c r="AM354" s="5">
        <v>31800</v>
      </c>
      <c r="AN354" s="4">
        <v>1</v>
      </c>
      <c r="AO354" s="4">
        <f t="shared" si="70"/>
        <v>0</v>
      </c>
      <c r="AP354" s="4">
        <f t="shared" si="71"/>
        <v>0</v>
      </c>
      <c r="AQ354" s="4">
        <f t="shared" si="72"/>
        <v>0</v>
      </c>
      <c r="AR354" s="4"/>
      <c r="AS354" s="4"/>
      <c r="AT354" s="4"/>
      <c r="AU354" s="4"/>
      <c r="AV354" s="4">
        <f t="shared" si="73"/>
        <v>0</v>
      </c>
      <c r="AW354" s="4">
        <f t="shared" si="74"/>
        <v>0</v>
      </c>
      <c r="AX354" s="4">
        <f t="shared" si="75"/>
        <v>1</v>
      </c>
      <c r="AY354" s="4"/>
      <c r="AZ354" s="4"/>
      <c r="BA354" s="4">
        <f t="shared" si="76"/>
        <v>7</v>
      </c>
      <c r="BB354" s="4">
        <f t="shared" si="77"/>
        <v>0</v>
      </c>
      <c r="BC354" s="4">
        <f t="shared" si="78"/>
        <v>0</v>
      </c>
      <c r="BD354" s="4">
        <f t="shared" si="79"/>
        <v>1</v>
      </c>
      <c r="BE354" s="4">
        <f t="shared" si="80"/>
        <v>0</v>
      </c>
      <c r="BF354" s="4">
        <f t="shared" si="81"/>
        <v>1</v>
      </c>
      <c r="BG354" s="4">
        <f t="shared" si="82"/>
        <v>3</v>
      </c>
      <c r="BH354" s="4">
        <f t="shared" si="83"/>
        <v>10</v>
      </c>
      <c r="BI354" s="1" t="s">
        <v>143</v>
      </c>
      <c r="BJ354">
        <v>1</v>
      </c>
    </row>
    <row r="355" spans="1:62" x14ac:dyDescent="0.25">
      <c r="A355" s="4">
        <v>1708</v>
      </c>
      <c r="B355" s="4" t="s">
        <v>500</v>
      </c>
      <c r="C355" s="4" t="s">
        <v>512</v>
      </c>
      <c r="D355" s="4" t="s">
        <v>532</v>
      </c>
      <c r="E355" s="4">
        <v>3</v>
      </c>
      <c r="F355" s="4">
        <v>9</v>
      </c>
      <c r="G355" s="4">
        <v>1</v>
      </c>
      <c r="H355" s="4" t="s">
        <v>131</v>
      </c>
      <c r="I355" s="4">
        <v>21600</v>
      </c>
      <c r="J355" s="4">
        <v>2000</v>
      </c>
      <c r="K355" s="4"/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 s="4"/>
      <c r="AL355" s="5">
        <v>567</v>
      </c>
      <c r="AM355" s="5">
        <v>368</v>
      </c>
      <c r="AN355" s="4">
        <v>1</v>
      </c>
      <c r="AO355" s="4">
        <f t="shared" si="70"/>
        <v>0</v>
      </c>
      <c r="AP355" s="4">
        <f t="shared" si="71"/>
        <v>0</v>
      </c>
      <c r="AQ355" s="4">
        <f t="shared" si="72"/>
        <v>0</v>
      </c>
      <c r="AR355" s="4"/>
      <c r="AS355" s="4"/>
      <c r="AT355" s="4"/>
      <c r="AU355" s="4"/>
      <c r="AV355" s="4">
        <f t="shared" si="73"/>
        <v>0</v>
      </c>
      <c r="AW355" s="4">
        <f t="shared" si="74"/>
        <v>0</v>
      </c>
      <c r="AX355" s="4">
        <f t="shared" si="75"/>
        <v>1</v>
      </c>
      <c r="AY355" s="4"/>
      <c r="AZ355" s="4"/>
      <c r="BA355" s="4">
        <f t="shared" si="76"/>
        <v>7</v>
      </c>
      <c r="BB355" s="4">
        <f t="shared" si="77"/>
        <v>0</v>
      </c>
      <c r="BC355" s="4">
        <f t="shared" si="78"/>
        <v>0</v>
      </c>
      <c r="BD355" s="4">
        <f t="shared" si="79"/>
        <v>1</v>
      </c>
      <c r="BE355" s="4">
        <f t="shared" si="80"/>
        <v>0</v>
      </c>
      <c r="BF355" s="4">
        <f t="shared" si="81"/>
        <v>0</v>
      </c>
      <c r="BG355" s="4">
        <f t="shared" si="82"/>
        <v>1</v>
      </c>
      <c r="BH355" s="4">
        <f t="shared" si="83"/>
        <v>8</v>
      </c>
      <c r="BI355" s="1" t="s">
        <v>143</v>
      </c>
      <c r="BJ355">
        <v>1</v>
      </c>
    </row>
    <row r="356" spans="1:62" x14ac:dyDescent="0.25">
      <c r="A356" s="4">
        <v>1709</v>
      </c>
      <c r="B356" s="4" t="s">
        <v>500</v>
      </c>
      <c r="C356" s="4" t="s">
        <v>512</v>
      </c>
      <c r="D356" s="4" t="s">
        <v>533</v>
      </c>
      <c r="E356" s="4">
        <v>3</v>
      </c>
      <c r="F356" s="4">
        <v>11</v>
      </c>
      <c r="G356" s="4">
        <v>5</v>
      </c>
      <c r="H356" s="4" t="s">
        <v>319</v>
      </c>
      <c r="I356" s="4">
        <v>60</v>
      </c>
      <c r="J356" s="4">
        <v>50</v>
      </c>
      <c r="K356" s="4">
        <v>1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1</v>
      </c>
      <c r="AB356" s="4">
        <v>0</v>
      </c>
      <c r="AC356" s="4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 s="4">
        <v>1</v>
      </c>
      <c r="AL356" s="5">
        <v>15500</v>
      </c>
      <c r="AM356" s="5">
        <v>31700</v>
      </c>
      <c r="AN356" s="4">
        <v>1</v>
      </c>
      <c r="AO356" s="4">
        <f t="shared" si="70"/>
        <v>0</v>
      </c>
      <c r="AP356" s="4">
        <f t="shared" si="71"/>
        <v>0</v>
      </c>
      <c r="AQ356" s="4">
        <f t="shared" si="72"/>
        <v>0</v>
      </c>
      <c r="AR356" s="4"/>
      <c r="AS356" s="4"/>
      <c r="AT356" s="4"/>
      <c r="AU356" s="4"/>
      <c r="AV356" s="4">
        <f t="shared" si="73"/>
        <v>0</v>
      </c>
      <c r="AW356" s="4">
        <f t="shared" si="74"/>
        <v>0</v>
      </c>
      <c r="AX356" s="4">
        <f t="shared" si="75"/>
        <v>1</v>
      </c>
      <c r="AY356" s="4"/>
      <c r="AZ356" s="4">
        <v>1</v>
      </c>
      <c r="BA356" s="4">
        <f t="shared" si="76"/>
        <v>11</v>
      </c>
      <c r="BB356" s="4">
        <f t="shared" si="77"/>
        <v>0</v>
      </c>
      <c r="BC356" s="4">
        <f t="shared" si="78"/>
        <v>1</v>
      </c>
      <c r="BD356" s="4">
        <f t="shared" si="79"/>
        <v>0</v>
      </c>
      <c r="BE356" s="4">
        <f t="shared" si="80"/>
        <v>0</v>
      </c>
      <c r="BF356" s="4">
        <f t="shared" si="81"/>
        <v>1</v>
      </c>
      <c r="BG356" s="4">
        <f t="shared" si="82"/>
        <v>3</v>
      </c>
      <c r="BH356" s="4">
        <f t="shared" si="83"/>
        <v>14</v>
      </c>
      <c r="BI356" s="1" t="s">
        <v>143</v>
      </c>
      <c r="BJ356">
        <v>1</v>
      </c>
    </row>
    <row r="357" spans="1:62" x14ac:dyDescent="0.25">
      <c r="A357" s="4">
        <v>1710</v>
      </c>
      <c r="B357" s="4" t="s">
        <v>500</v>
      </c>
      <c r="C357" s="4" t="s">
        <v>512</v>
      </c>
      <c r="D357" s="4" t="s">
        <v>534</v>
      </c>
      <c r="E357" s="4">
        <v>3</v>
      </c>
      <c r="F357" s="4">
        <v>5</v>
      </c>
      <c r="G357" s="4">
        <v>2</v>
      </c>
      <c r="H357" s="4" t="s">
        <v>535</v>
      </c>
      <c r="I357" s="4">
        <v>115</v>
      </c>
      <c r="J357" s="4">
        <v>500</v>
      </c>
      <c r="K357" s="4"/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1</v>
      </c>
      <c r="AB357" s="4">
        <v>0</v>
      </c>
      <c r="AC357" s="4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 s="4"/>
      <c r="AL357" s="5">
        <v>93100</v>
      </c>
      <c r="AM357" s="5">
        <v>304000</v>
      </c>
      <c r="AN357" s="4">
        <v>1</v>
      </c>
      <c r="AO357" s="4">
        <f t="shared" si="70"/>
        <v>0</v>
      </c>
      <c r="AP357" s="4">
        <f t="shared" si="71"/>
        <v>0</v>
      </c>
      <c r="AQ357" s="4">
        <f t="shared" si="72"/>
        <v>0</v>
      </c>
      <c r="AR357" s="4"/>
      <c r="AS357" s="4"/>
      <c r="AT357" s="4"/>
      <c r="AU357" s="4"/>
      <c r="AV357" s="4">
        <f t="shared" si="73"/>
        <v>0</v>
      </c>
      <c r="AW357" s="4">
        <f t="shared" si="74"/>
        <v>0</v>
      </c>
      <c r="AX357" s="4">
        <f t="shared" si="75"/>
        <v>1</v>
      </c>
      <c r="AY357" s="4"/>
      <c r="AZ357" s="4"/>
      <c r="BA357" s="4">
        <f t="shared" si="76"/>
        <v>7</v>
      </c>
      <c r="BB357" s="4">
        <f t="shared" si="77"/>
        <v>0</v>
      </c>
      <c r="BC357" s="4">
        <f t="shared" si="78"/>
        <v>1</v>
      </c>
      <c r="BD357" s="4">
        <f t="shared" si="79"/>
        <v>0</v>
      </c>
      <c r="BE357" s="4">
        <f t="shared" si="80"/>
        <v>1</v>
      </c>
      <c r="BF357" s="4">
        <f t="shared" si="81"/>
        <v>0</v>
      </c>
      <c r="BG357" s="4">
        <f t="shared" si="82"/>
        <v>2</v>
      </c>
      <c r="BH357" s="4">
        <f t="shared" si="83"/>
        <v>9</v>
      </c>
      <c r="BI357" s="1" t="s">
        <v>143</v>
      </c>
      <c r="BJ357">
        <v>1</v>
      </c>
    </row>
    <row r="358" spans="1:62" x14ac:dyDescent="0.25">
      <c r="A358" s="4">
        <v>1711</v>
      </c>
      <c r="B358" s="4" t="s">
        <v>500</v>
      </c>
      <c r="C358" s="4" t="s">
        <v>512</v>
      </c>
      <c r="D358" s="4" t="s">
        <v>536</v>
      </c>
      <c r="E358" s="4">
        <v>3</v>
      </c>
      <c r="F358" s="4">
        <v>15</v>
      </c>
      <c r="G358" s="4">
        <v>3</v>
      </c>
      <c r="H358" s="4" t="s">
        <v>131</v>
      </c>
      <c r="I358" s="4">
        <v>21600</v>
      </c>
      <c r="J358" s="4">
        <v>2000</v>
      </c>
      <c r="K358" s="4"/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 s="4"/>
      <c r="AL358" s="5">
        <v>732</v>
      </c>
      <c r="AM358" s="5">
        <v>732</v>
      </c>
      <c r="AN358" s="4">
        <v>1</v>
      </c>
      <c r="AO358" s="4">
        <f t="shared" si="70"/>
        <v>0</v>
      </c>
      <c r="AP358" s="4">
        <f t="shared" si="71"/>
        <v>0</v>
      </c>
      <c r="AQ358" s="4">
        <f t="shared" si="72"/>
        <v>0</v>
      </c>
      <c r="AR358" s="4"/>
      <c r="AS358" s="4"/>
      <c r="AT358" s="4"/>
      <c r="AU358" s="4"/>
      <c r="AV358" s="4">
        <f t="shared" si="73"/>
        <v>0</v>
      </c>
      <c r="AW358" s="4">
        <f t="shared" si="74"/>
        <v>0</v>
      </c>
      <c r="AX358" s="4">
        <f t="shared" si="75"/>
        <v>1</v>
      </c>
      <c r="AY358" s="4"/>
      <c r="AZ358" s="4"/>
      <c r="BA358" s="4">
        <f t="shared" si="76"/>
        <v>7</v>
      </c>
      <c r="BB358" s="4">
        <f t="shared" si="77"/>
        <v>0</v>
      </c>
      <c r="BC358" s="4">
        <f t="shared" si="78"/>
        <v>0</v>
      </c>
      <c r="BD358" s="4">
        <f t="shared" si="79"/>
        <v>1</v>
      </c>
      <c r="BE358" s="4">
        <f t="shared" si="80"/>
        <v>0</v>
      </c>
      <c r="BF358" s="4">
        <f t="shared" si="81"/>
        <v>1</v>
      </c>
      <c r="BG358" s="4">
        <f t="shared" si="82"/>
        <v>3</v>
      </c>
      <c r="BH358" s="4">
        <f t="shared" si="83"/>
        <v>10</v>
      </c>
      <c r="BI358" s="1" t="s">
        <v>64</v>
      </c>
      <c r="BJ358">
        <v>2</v>
      </c>
    </row>
    <row r="359" spans="1:62" x14ac:dyDescent="0.25">
      <c r="A359" s="4">
        <v>1712</v>
      </c>
      <c r="B359" s="4" t="s">
        <v>500</v>
      </c>
      <c r="C359" s="4" t="s">
        <v>512</v>
      </c>
      <c r="D359" s="4" t="s">
        <v>537</v>
      </c>
      <c r="E359" s="4">
        <v>3</v>
      </c>
      <c r="F359" s="4">
        <v>14</v>
      </c>
      <c r="G359" s="4">
        <v>6</v>
      </c>
      <c r="H359" s="4" t="s">
        <v>319</v>
      </c>
      <c r="I359" s="4">
        <v>60</v>
      </c>
      <c r="J359" s="4">
        <v>50</v>
      </c>
      <c r="K359" s="4">
        <v>1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1</v>
      </c>
      <c r="AB359" s="4">
        <v>0</v>
      </c>
      <c r="AC359" s="4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 s="4">
        <v>1</v>
      </c>
      <c r="AL359" s="5">
        <v>7340</v>
      </c>
      <c r="AM359" s="5">
        <v>7150</v>
      </c>
      <c r="AN359" s="4">
        <v>1</v>
      </c>
      <c r="AO359" s="4">
        <f t="shared" si="70"/>
        <v>0</v>
      </c>
      <c r="AP359" s="4">
        <f t="shared" si="71"/>
        <v>0</v>
      </c>
      <c r="AQ359" s="4">
        <f t="shared" si="72"/>
        <v>0</v>
      </c>
      <c r="AR359" s="4"/>
      <c r="AS359" s="4"/>
      <c r="AT359" s="4"/>
      <c r="AU359" s="4"/>
      <c r="AV359" s="4">
        <f t="shared" si="73"/>
        <v>0</v>
      </c>
      <c r="AW359" s="4">
        <f t="shared" si="74"/>
        <v>0</v>
      </c>
      <c r="AX359" s="4">
        <f t="shared" si="75"/>
        <v>1</v>
      </c>
      <c r="AY359" s="4"/>
      <c r="AZ359" s="4">
        <v>1</v>
      </c>
      <c r="BA359" s="4">
        <f t="shared" si="76"/>
        <v>11</v>
      </c>
      <c r="BB359" s="4">
        <f t="shared" si="77"/>
        <v>0</v>
      </c>
      <c r="BC359" s="4">
        <f t="shared" si="78"/>
        <v>0</v>
      </c>
      <c r="BD359" s="4">
        <f t="shared" si="79"/>
        <v>0</v>
      </c>
      <c r="BE359" s="4">
        <f t="shared" si="80"/>
        <v>0</v>
      </c>
      <c r="BF359" s="4">
        <f t="shared" si="81"/>
        <v>1</v>
      </c>
      <c r="BG359" s="4">
        <f t="shared" si="82"/>
        <v>2</v>
      </c>
      <c r="BH359" s="4">
        <f t="shared" si="83"/>
        <v>13</v>
      </c>
      <c r="BI359" s="1" t="s">
        <v>143</v>
      </c>
      <c r="BJ359">
        <v>1</v>
      </c>
    </row>
    <row r="360" spans="1:62" x14ac:dyDescent="0.25">
      <c r="A360" s="4">
        <v>1713</v>
      </c>
      <c r="B360" s="4" t="s">
        <v>500</v>
      </c>
      <c r="C360" s="4" t="s">
        <v>512</v>
      </c>
      <c r="D360" s="4" t="s">
        <v>538</v>
      </c>
      <c r="E360" s="4">
        <v>3</v>
      </c>
      <c r="F360" s="4">
        <v>15</v>
      </c>
      <c r="G360" s="4">
        <v>5</v>
      </c>
      <c r="H360" s="4" t="s">
        <v>131</v>
      </c>
      <c r="I360" s="4">
        <v>21600</v>
      </c>
      <c r="J360" s="4">
        <v>2000</v>
      </c>
      <c r="K360" s="4"/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 s="4"/>
      <c r="AL360" s="5">
        <v>732</v>
      </c>
      <c r="AM360" s="5">
        <v>732</v>
      </c>
      <c r="AN360" s="4">
        <v>1</v>
      </c>
      <c r="AO360" s="4">
        <f t="shared" si="70"/>
        <v>0</v>
      </c>
      <c r="AP360" s="4">
        <f t="shared" si="71"/>
        <v>0</v>
      </c>
      <c r="AQ360" s="4">
        <f t="shared" si="72"/>
        <v>0</v>
      </c>
      <c r="AR360" s="4"/>
      <c r="AS360" s="4"/>
      <c r="AT360" s="4"/>
      <c r="AU360" s="4"/>
      <c r="AV360" s="4">
        <f t="shared" si="73"/>
        <v>0</v>
      </c>
      <c r="AW360" s="4">
        <f t="shared" si="74"/>
        <v>0</v>
      </c>
      <c r="AX360" s="4">
        <f t="shared" si="75"/>
        <v>1</v>
      </c>
      <c r="AY360" s="4"/>
      <c r="AZ360" s="4">
        <v>1</v>
      </c>
      <c r="BA360" s="4">
        <f t="shared" si="76"/>
        <v>11</v>
      </c>
      <c r="BB360" s="4">
        <f t="shared" si="77"/>
        <v>0</v>
      </c>
      <c r="BC360" s="4">
        <f t="shared" si="78"/>
        <v>0</v>
      </c>
      <c r="BD360" s="4">
        <f t="shared" si="79"/>
        <v>1</v>
      </c>
      <c r="BE360" s="4">
        <f t="shared" si="80"/>
        <v>0</v>
      </c>
      <c r="BF360" s="4">
        <f t="shared" si="81"/>
        <v>1</v>
      </c>
      <c r="BG360" s="4">
        <f t="shared" si="82"/>
        <v>3</v>
      </c>
      <c r="BH360" s="4">
        <f t="shared" si="83"/>
        <v>14</v>
      </c>
      <c r="BI360" s="1" t="s">
        <v>64</v>
      </c>
      <c r="BJ360">
        <v>2</v>
      </c>
    </row>
    <row r="361" spans="1:62" x14ac:dyDescent="0.25">
      <c r="A361" s="4">
        <v>1717</v>
      </c>
      <c r="B361" s="4" t="s">
        <v>500</v>
      </c>
      <c r="C361" s="4" t="s">
        <v>512</v>
      </c>
      <c r="D361" s="4" t="s">
        <v>539</v>
      </c>
      <c r="E361" s="4">
        <v>0</v>
      </c>
      <c r="F361" s="4">
        <v>0</v>
      </c>
      <c r="G361" s="4">
        <v>0</v>
      </c>
      <c r="H361" s="4"/>
      <c r="I361" s="4">
        <v>0</v>
      </c>
      <c r="J361" s="4">
        <v>0</v>
      </c>
      <c r="K361" s="4"/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1</v>
      </c>
      <c r="AB361" s="4">
        <v>0</v>
      </c>
      <c r="AC361" s="4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 s="4"/>
      <c r="AL361" s="5">
        <v>29000</v>
      </c>
      <c r="AM361" s="5">
        <v>22500</v>
      </c>
      <c r="AN361" s="4">
        <v>1</v>
      </c>
      <c r="AO361" s="4">
        <f t="shared" si="70"/>
        <v>0</v>
      </c>
      <c r="AP361" s="4">
        <f t="shared" si="71"/>
        <v>0</v>
      </c>
      <c r="AQ361" s="4">
        <f t="shared" si="72"/>
        <v>0</v>
      </c>
      <c r="AR361" s="4"/>
      <c r="AS361" s="4"/>
      <c r="AT361" s="4"/>
      <c r="AU361" s="4"/>
      <c r="AV361" s="4">
        <f t="shared" si="73"/>
        <v>0</v>
      </c>
      <c r="AW361" s="4">
        <f t="shared" si="74"/>
        <v>0</v>
      </c>
      <c r="AX361" s="4">
        <f t="shared" si="75"/>
        <v>2</v>
      </c>
      <c r="AY361" s="4"/>
      <c r="AZ361" s="4">
        <v>1</v>
      </c>
      <c r="BA361" s="4">
        <f t="shared" si="76"/>
        <v>14</v>
      </c>
      <c r="BB361" s="4">
        <f t="shared" si="77"/>
        <v>0</v>
      </c>
      <c r="BC361" s="4">
        <f t="shared" si="78"/>
        <v>0</v>
      </c>
      <c r="BD361" s="4">
        <f t="shared" si="79"/>
        <v>0</v>
      </c>
      <c r="BE361" s="4">
        <f t="shared" si="80"/>
        <v>0</v>
      </c>
      <c r="BF361" s="4">
        <f t="shared" si="81"/>
        <v>0</v>
      </c>
      <c r="BG361" s="4">
        <f t="shared" si="82"/>
        <v>0</v>
      </c>
      <c r="BH361" s="4">
        <f t="shared" si="83"/>
        <v>14</v>
      </c>
      <c r="BI361" s="1" t="s">
        <v>143</v>
      </c>
      <c r="BJ361">
        <v>1</v>
      </c>
    </row>
    <row r="362" spans="1:62" x14ac:dyDescent="0.25">
      <c r="A362" s="4">
        <v>1718</v>
      </c>
      <c r="B362" s="4" t="s">
        <v>500</v>
      </c>
      <c r="C362" s="4" t="s">
        <v>512</v>
      </c>
      <c r="D362" s="4" t="s">
        <v>540</v>
      </c>
      <c r="E362" s="4">
        <v>3</v>
      </c>
      <c r="F362" s="4">
        <v>5</v>
      </c>
      <c r="G362" s="4">
        <v>2</v>
      </c>
      <c r="H362" s="4" t="s">
        <v>535</v>
      </c>
      <c r="I362" s="4">
        <v>115</v>
      </c>
      <c r="J362" s="4">
        <v>500</v>
      </c>
      <c r="K362" s="4"/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1</v>
      </c>
      <c r="AB362" s="4">
        <v>0</v>
      </c>
      <c r="AC362" s="4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 s="4"/>
      <c r="AL362" s="5">
        <v>224000</v>
      </c>
      <c r="AM362" s="5">
        <v>192000</v>
      </c>
      <c r="AN362" s="4">
        <v>1</v>
      </c>
      <c r="AO362" s="4">
        <f t="shared" si="70"/>
        <v>0</v>
      </c>
      <c r="AP362" s="4">
        <f t="shared" si="71"/>
        <v>0</v>
      </c>
      <c r="AQ362" s="4">
        <f t="shared" si="72"/>
        <v>0</v>
      </c>
      <c r="AR362" s="4"/>
      <c r="AS362" s="4"/>
      <c r="AT362" s="4"/>
      <c r="AU362" s="4"/>
      <c r="AV362" s="4">
        <f t="shared" si="73"/>
        <v>0</v>
      </c>
      <c r="AW362" s="4">
        <f t="shared" si="74"/>
        <v>0</v>
      </c>
      <c r="AX362" s="4">
        <f t="shared" si="75"/>
        <v>1</v>
      </c>
      <c r="AY362" s="4"/>
      <c r="AZ362" s="4">
        <v>1</v>
      </c>
      <c r="BA362" s="4">
        <f t="shared" si="76"/>
        <v>11</v>
      </c>
      <c r="BB362" s="4">
        <f t="shared" si="77"/>
        <v>0</v>
      </c>
      <c r="BC362" s="4">
        <f t="shared" si="78"/>
        <v>0</v>
      </c>
      <c r="BD362" s="4">
        <f t="shared" si="79"/>
        <v>0</v>
      </c>
      <c r="BE362" s="4">
        <f t="shared" si="80"/>
        <v>1</v>
      </c>
      <c r="BF362" s="4">
        <f t="shared" si="81"/>
        <v>0</v>
      </c>
      <c r="BG362" s="4">
        <f t="shared" si="82"/>
        <v>1</v>
      </c>
      <c r="BH362" s="4">
        <f t="shared" si="83"/>
        <v>12</v>
      </c>
      <c r="BI362" s="1" t="s">
        <v>143</v>
      </c>
      <c r="BJ362">
        <v>1</v>
      </c>
    </row>
    <row r="363" spans="1:62" x14ac:dyDescent="0.25">
      <c r="A363" s="4">
        <v>1719</v>
      </c>
      <c r="B363" s="4" t="s">
        <v>500</v>
      </c>
      <c r="C363" s="4" t="s">
        <v>512</v>
      </c>
      <c r="D363" s="4" t="s">
        <v>541</v>
      </c>
      <c r="E363" s="4">
        <v>3</v>
      </c>
      <c r="F363" s="4">
        <v>13</v>
      </c>
      <c r="G363" s="4">
        <v>6</v>
      </c>
      <c r="H363" s="4" t="s">
        <v>319</v>
      </c>
      <c r="I363" s="4">
        <v>60</v>
      </c>
      <c r="J363" s="4">
        <v>50</v>
      </c>
      <c r="K363" s="4">
        <v>1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1</v>
      </c>
      <c r="AB363" s="4">
        <v>0</v>
      </c>
      <c r="AC363" s="4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 s="4">
        <v>1</v>
      </c>
      <c r="AL363" s="5">
        <v>10500</v>
      </c>
      <c r="AM363" s="5">
        <v>10500</v>
      </c>
      <c r="AN363" s="4">
        <v>1</v>
      </c>
      <c r="AO363" s="4">
        <f t="shared" si="70"/>
        <v>0</v>
      </c>
      <c r="AP363" s="4">
        <f t="shared" si="71"/>
        <v>0</v>
      </c>
      <c r="AQ363" s="4">
        <f t="shared" si="72"/>
        <v>0</v>
      </c>
      <c r="AR363" s="4"/>
      <c r="AS363" s="4"/>
      <c r="AT363" s="4"/>
      <c r="AU363" s="4"/>
      <c r="AV363" s="4">
        <f t="shared" si="73"/>
        <v>0</v>
      </c>
      <c r="AW363" s="4">
        <f t="shared" si="74"/>
        <v>0</v>
      </c>
      <c r="AX363" s="4">
        <f t="shared" si="75"/>
        <v>1</v>
      </c>
      <c r="AY363" s="4"/>
      <c r="AZ363" s="4">
        <v>1</v>
      </c>
      <c r="BA363" s="4">
        <f t="shared" si="76"/>
        <v>11</v>
      </c>
      <c r="BB363" s="4">
        <f t="shared" si="77"/>
        <v>0</v>
      </c>
      <c r="BC363" s="4">
        <f t="shared" si="78"/>
        <v>0</v>
      </c>
      <c r="BD363" s="4">
        <f t="shared" si="79"/>
        <v>0</v>
      </c>
      <c r="BE363" s="4">
        <f t="shared" si="80"/>
        <v>0</v>
      </c>
      <c r="BF363" s="4">
        <f t="shared" si="81"/>
        <v>1</v>
      </c>
      <c r="BG363" s="4">
        <f t="shared" si="82"/>
        <v>2</v>
      </c>
      <c r="BH363" s="4">
        <f t="shared" si="83"/>
        <v>13</v>
      </c>
      <c r="BI363" s="1" t="s">
        <v>143</v>
      </c>
      <c r="BJ363">
        <v>1</v>
      </c>
    </row>
    <row r="364" spans="1:62" x14ac:dyDescent="0.25">
      <c r="A364" s="4">
        <v>1720</v>
      </c>
      <c r="B364" s="4" t="s">
        <v>500</v>
      </c>
      <c r="C364" s="4" t="s">
        <v>512</v>
      </c>
      <c r="D364" s="4" t="s">
        <v>542</v>
      </c>
      <c r="E364" s="4">
        <v>3</v>
      </c>
      <c r="F364" s="4">
        <v>8</v>
      </c>
      <c r="G364" s="4">
        <v>5</v>
      </c>
      <c r="H364" s="4" t="s">
        <v>535</v>
      </c>
      <c r="I364" s="4">
        <v>115</v>
      </c>
      <c r="J364" s="4">
        <v>500</v>
      </c>
      <c r="K364" s="4"/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1</v>
      </c>
      <c r="AB364" s="4">
        <v>0</v>
      </c>
      <c r="AC364" s="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 s="4"/>
      <c r="AL364" s="5">
        <v>26700</v>
      </c>
      <c r="AM364" s="5">
        <v>64900</v>
      </c>
      <c r="AN364" s="4">
        <v>1</v>
      </c>
      <c r="AO364" s="4">
        <f t="shared" si="70"/>
        <v>0</v>
      </c>
      <c r="AP364" s="4">
        <f t="shared" si="71"/>
        <v>0</v>
      </c>
      <c r="AQ364" s="4">
        <f t="shared" si="72"/>
        <v>0</v>
      </c>
      <c r="AR364" s="4"/>
      <c r="AS364" s="4"/>
      <c r="AT364" s="4"/>
      <c r="AU364" s="4"/>
      <c r="AV364" s="4">
        <f t="shared" si="73"/>
        <v>0</v>
      </c>
      <c r="AW364" s="4">
        <f t="shared" si="74"/>
        <v>0</v>
      </c>
      <c r="AX364" s="4">
        <f t="shared" si="75"/>
        <v>1</v>
      </c>
      <c r="AY364" s="4"/>
      <c r="AZ364" s="4">
        <v>1</v>
      </c>
      <c r="BA364" s="4">
        <f t="shared" si="76"/>
        <v>11</v>
      </c>
      <c r="BB364" s="4">
        <f t="shared" si="77"/>
        <v>0</v>
      </c>
      <c r="BC364" s="4">
        <f t="shared" si="78"/>
        <v>1</v>
      </c>
      <c r="BD364" s="4">
        <f t="shared" si="79"/>
        <v>0</v>
      </c>
      <c r="BE364" s="4">
        <f t="shared" si="80"/>
        <v>1</v>
      </c>
      <c r="BF364" s="4">
        <f t="shared" si="81"/>
        <v>1</v>
      </c>
      <c r="BG364" s="4">
        <f t="shared" si="82"/>
        <v>4</v>
      </c>
      <c r="BH364" s="4">
        <f t="shared" si="83"/>
        <v>15</v>
      </c>
      <c r="BI364" s="1" t="s">
        <v>64</v>
      </c>
      <c r="BJ364">
        <v>2</v>
      </c>
    </row>
    <row r="365" spans="1:62" x14ac:dyDescent="0.25">
      <c r="A365" s="4">
        <v>1721</v>
      </c>
      <c r="B365" s="4" t="s">
        <v>500</v>
      </c>
      <c r="C365" s="4" t="s">
        <v>512</v>
      </c>
      <c r="D365" s="4" t="s">
        <v>543</v>
      </c>
      <c r="E365" s="4">
        <v>3</v>
      </c>
      <c r="F365" s="4">
        <v>5</v>
      </c>
      <c r="G365" s="4">
        <v>3</v>
      </c>
      <c r="H365" s="4" t="s">
        <v>535</v>
      </c>
      <c r="I365" s="4">
        <v>115</v>
      </c>
      <c r="J365" s="4">
        <v>500</v>
      </c>
      <c r="K365" s="4"/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1</v>
      </c>
      <c r="AB365" s="4">
        <v>0</v>
      </c>
      <c r="AC365" s="4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 s="4"/>
      <c r="AL365" s="5">
        <v>184000</v>
      </c>
      <c r="AM365" s="5">
        <v>147000</v>
      </c>
      <c r="AN365" s="4">
        <v>1</v>
      </c>
      <c r="AO365" s="4">
        <f t="shared" si="70"/>
        <v>0</v>
      </c>
      <c r="AP365" s="4">
        <f t="shared" si="71"/>
        <v>0</v>
      </c>
      <c r="AQ365" s="4">
        <f t="shared" si="72"/>
        <v>0</v>
      </c>
      <c r="AR365" s="4"/>
      <c r="AS365" s="4"/>
      <c r="AT365" s="4"/>
      <c r="AU365" s="4"/>
      <c r="AV365" s="4">
        <f t="shared" si="73"/>
        <v>0</v>
      </c>
      <c r="AW365" s="4">
        <f t="shared" si="74"/>
        <v>0</v>
      </c>
      <c r="AX365" s="4">
        <f t="shared" si="75"/>
        <v>1</v>
      </c>
      <c r="AY365" s="4"/>
      <c r="AZ365" s="4">
        <v>1</v>
      </c>
      <c r="BA365" s="4">
        <f t="shared" si="76"/>
        <v>11</v>
      </c>
      <c r="BB365" s="4">
        <f t="shared" si="77"/>
        <v>0</v>
      </c>
      <c r="BC365" s="4">
        <f t="shared" si="78"/>
        <v>0</v>
      </c>
      <c r="BD365" s="4">
        <f t="shared" si="79"/>
        <v>0</v>
      </c>
      <c r="BE365" s="4">
        <f t="shared" si="80"/>
        <v>1</v>
      </c>
      <c r="BF365" s="4">
        <f t="shared" si="81"/>
        <v>1</v>
      </c>
      <c r="BG365" s="4">
        <f t="shared" si="82"/>
        <v>3</v>
      </c>
      <c r="BH365" s="4">
        <f t="shared" si="83"/>
        <v>14</v>
      </c>
      <c r="BI365" s="1" t="s">
        <v>64</v>
      </c>
      <c r="BJ365">
        <v>2</v>
      </c>
    </row>
    <row r="366" spans="1:62" x14ac:dyDescent="0.25">
      <c r="A366" s="4">
        <v>1722</v>
      </c>
      <c r="B366" s="4" t="s">
        <v>500</v>
      </c>
      <c r="C366" s="4" t="s">
        <v>512</v>
      </c>
      <c r="D366" s="4" t="s">
        <v>544</v>
      </c>
      <c r="E366" s="4">
        <v>3</v>
      </c>
      <c r="F366" s="4">
        <v>9</v>
      </c>
      <c r="G366" s="4">
        <v>7</v>
      </c>
      <c r="H366" s="4" t="s">
        <v>535</v>
      </c>
      <c r="I366" s="4">
        <v>115</v>
      </c>
      <c r="J366" s="4">
        <v>500</v>
      </c>
      <c r="K366" s="4"/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1</v>
      </c>
      <c r="AB366" s="4">
        <v>0</v>
      </c>
      <c r="AC366" s="4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 s="4"/>
      <c r="AL366" s="5">
        <v>143000</v>
      </c>
      <c r="AM366" s="5">
        <v>148000</v>
      </c>
      <c r="AN366" s="4">
        <v>1</v>
      </c>
      <c r="AO366" s="4">
        <f t="shared" si="70"/>
        <v>0</v>
      </c>
      <c r="AP366" s="4">
        <f t="shared" si="71"/>
        <v>0</v>
      </c>
      <c r="AQ366" s="4">
        <f t="shared" si="72"/>
        <v>0</v>
      </c>
      <c r="AR366" s="4"/>
      <c r="AS366" s="4"/>
      <c r="AT366" s="4"/>
      <c r="AU366" s="4"/>
      <c r="AV366" s="4">
        <f t="shared" si="73"/>
        <v>0</v>
      </c>
      <c r="AW366" s="4">
        <f t="shared" si="74"/>
        <v>0</v>
      </c>
      <c r="AX366" s="4">
        <f t="shared" si="75"/>
        <v>1</v>
      </c>
      <c r="AY366" s="4"/>
      <c r="AZ366" s="4"/>
      <c r="BA366" s="4">
        <f t="shared" si="76"/>
        <v>7</v>
      </c>
      <c r="BB366" s="4">
        <f t="shared" si="77"/>
        <v>0</v>
      </c>
      <c r="BC366" s="4">
        <f t="shared" si="78"/>
        <v>0</v>
      </c>
      <c r="BD366" s="4">
        <f t="shared" si="79"/>
        <v>0</v>
      </c>
      <c r="BE366" s="4">
        <f t="shared" si="80"/>
        <v>1</v>
      </c>
      <c r="BF366" s="4">
        <f t="shared" si="81"/>
        <v>1</v>
      </c>
      <c r="BG366" s="4">
        <f t="shared" si="82"/>
        <v>3</v>
      </c>
      <c r="BH366" s="4">
        <f t="shared" si="83"/>
        <v>10</v>
      </c>
      <c r="BI366" s="1" t="s">
        <v>64</v>
      </c>
      <c r="BJ366">
        <v>2</v>
      </c>
    </row>
    <row r="367" spans="1:62" x14ac:dyDescent="0.25">
      <c r="A367" s="4">
        <v>1724</v>
      </c>
      <c r="B367" s="4" t="s">
        <v>500</v>
      </c>
      <c r="C367" s="4" t="s">
        <v>512</v>
      </c>
      <c r="D367" s="4" t="s">
        <v>545</v>
      </c>
      <c r="E367" s="4">
        <v>3</v>
      </c>
      <c r="F367" s="4">
        <v>11</v>
      </c>
      <c r="G367" s="4">
        <v>7</v>
      </c>
      <c r="H367" s="4" t="s">
        <v>535</v>
      </c>
      <c r="I367" s="4">
        <v>115</v>
      </c>
      <c r="J367" s="4">
        <v>1000</v>
      </c>
      <c r="K367" s="4"/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1</v>
      </c>
      <c r="AB367" s="4">
        <v>0</v>
      </c>
      <c r="AC367" s="4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 s="4"/>
      <c r="AL367" s="5">
        <v>30600</v>
      </c>
      <c r="AM367" s="5">
        <v>30400</v>
      </c>
      <c r="AN367" s="4">
        <v>1</v>
      </c>
      <c r="AO367" s="4">
        <f t="shared" si="70"/>
        <v>0</v>
      </c>
      <c r="AP367" s="4">
        <f t="shared" si="71"/>
        <v>0</v>
      </c>
      <c r="AQ367" s="4">
        <f t="shared" si="72"/>
        <v>0</v>
      </c>
      <c r="AR367" s="4"/>
      <c r="AS367" s="4"/>
      <c r="AT367" s="4"/>
      <c r="AU367" s="4"/>
      <c r="AV367" s="4">
        <f t="shared" si="73"/>
        <v>0</v>
      </c>
      <c r="AW367" s="4">
        <f t="shared" si="74"/>
        <v>0</v>
      </c>
      <c r="AX367" s="4">
        <f t="shared" si="75"/>
        <v>1</v>
      </c>
      <c r="AY367" s="4"/>
      <c r="AZ367" s="4">
        <v>1</v>
      </c>
      <c r="BA367" s="4">
        <f t="shared" si="76"/>
        <v>11</v>
      </c>
      <c r="BB367" s="4">
        <f t="shared" si="77"/>
        <v>0</v>
      </c>
      <c r="BC367" s="4">
        <f t="shared" si="78"/>
        <v>0</v>
      </c>
      <c r="BD367" s="4">
        <f t="shared" si="79"/>
        <v>0</v>
      </c>
      <c r="BE367" s="4">
        <f t="shared" si="80"/>
        <v>0</v>
      </c>
      <c r="BF367" s="4">
        <f t="shared" si="81"/>
        <v>1</v>
      </c>
      <c r="BG367" s="4">
        <f t="shared" si="82"/>
        <v>2</v>
      </c>
      <c r="BH367" s="4">
        <f t="shared" si="83"/>
        <v>13</v>
      </c>
      <c r="BI367" s="1" t="s">
        <v>64</v>
      </c>
      <c r="BJ367">
        <v>2</v>
      </c>
    </row>
    <row r="368" spans="1:62" x14ac:dyDescent="0.25">
      <c r="A368" s="4">
        <v>1725</v>
      </c>
      <c r="B368" s="4" t="s">
        <v>500</v>
      </c>
      <c r="C368" s="4" t="s">
        <v>512</v>
      </c>
      <c r="D368" s="4" t="s">
        <v>546</v>
      </c>
      <c r="E368" s="4">
        <v>3</v>
      </c>
      <c r="F368" s="4">
        <v>12</v>
      </c>
      <c r="G368" s="4">
        <v>6</v>
      </c>
      <c r="H368" s="4" t="s">
        <v>319</v>
      </c>
      <c r="I368" s="4">
        <v>60</v>
      </c>
      <c r="J368" s="4">
        <v>20</v>
      </c>
      <c r="K368" s="4">
        <v>1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1</v>
      </c>
      <c r="AB368" s="4">
        <v>0</v>
      </c>
      <c r="AC368" s="4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 s="4">
        <v>1</v>
      </c>
      <c r="AL368" s="5">
        <v>12100</v>
      </c>
      <c r="AM368" s="5">
        <v>17700</v>
      </c>
      <c r="AN368" s="4">
        <v>1</v>
      </c>
      <c r="AO368" s="4">
        <f t="shared" si="70"/>
        <v>0</v>
      </c>
      <c r="AP368" s="4">
        <f t="shared" si="71"/>
        <v>0</v>
      </c>
      <c r="AQ368" s="4">
        <f t="shared" si="72"/>
        <v>0</v>
      </c>
      <c r="AR368" s="4"/>
      <c r="AS368" s="4"/>
      <c r="AT368" s="4"/>
      <c r="AU368" s="4"/>
      <c r="AV368" s="4">
        <f t="shared" si="73"/>
        <v>0</v>
      </c>
      <c r="AW368" s="4">
        <f t="shared" si="74"/>
        <v>0</v>
      </c>
      <c r="AX368" s="4">
        <f t="shared" si="75"/>
        <v>1</v>
      </c>
      <c r="AY368" s="4"/>
      <c r="AZ368" s="4">
        <v>1</v>
      </c>
      <c r="BA368" s="4">
        <f t="shared" si="76"/>
        <v>11</v>
      </c>
      <c r="BB368" s="4">
        <f t="shared" si="77"/>
        <v>0</v>
      </c>
      <c r="BC368" s="4">
        <f t="shared" si="78"/>
        <v>0</v>
      </c>
      <c r="BD368" s="4">
        <f t="shared" si="79"/>
        <v>0</v>
      </c>
      <c r="BE368" s="4">
        <f t="shared" si="80"/>
        <v>0</v>
      </c>
      <c r="BF368" s="4">
        <f t="shared" si="81"/>
        <v>1</v>
      </c>
      <c r="BG368" s="4">
        <f t="shared" si="82"/>
        <v>2</v>
      </c>
      <c r="BH368" s="4">
        <f t="shared" si="83"/>
        <v>13</v>
      </c>
      <c r="BI368" s="1" t="s">
        <v>143</v>
      </c>
      <c r="BJ368">
        <v>1</v>
      </c>
    </row>
    <row r="369" spans="1:62" x14ac:dyDescent="0.25">
      <c r="A369" s="4">
        <v>1726</v>
      </c>
      <c r="B369" s="4" t="s">
        <v>500</v>
      </c>
      <c r="C369" s="4" t="s">
        <v>512</v>
      </c>
      <c r="D369" s="4" t="s">
        <v>547</v>
      </c>
      <c r="E369" s="4">
        <v>3</v>
      </c>
      <c r="F369" s="4">
        <v>9</v>
      </c>
      <c r="G369" s="4">
        <v>6</v>
      </c>
      <c r="H369" s="4" t="s">
        <v>515</v>
      </c>
      <c r="I369" s="4">
        <v>85</v>
      </c>
      <c r="J369" s="4">
        <v>500</v>
      </c>
      <c r="K369" s="4"/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1</v>
      </c>
      <c r="AB369" s="4">
        <v>0</v>
      </c>
      <c r="AC369" s="4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 s="4"/>
      <c r="AL369" s="5">
        <v>13000</v>
      </c>
      <c r="AM369" s="5">
        <v>11400</v>
      </c>
      <c r="AN369" s="4">
        <v>1</v>
      </c>
      <c r="AO369" s="4">
        <f t="shared" si="70"/>
        <v>0</v>
      </c>
      <c r="AP369" s="4">
        <f t="shared" si="71"/>
        <v>0</v>
      </c>
      <c r="AQ369" s="4">
        <f t="shared" si="72"/>
        <v>0</v>
      </c>
      <c r="AR369" s="4"/>
      <c r="AS369" s="4"/>
      <c r="AT369" s="4"/>
      <c r="AU369" s="4"/>
      <c r="AV369" s="4">
        <f t="shared" si="73"/>
        <v>0</v>
      </c>
      <c r="AW369" s="4">
        <f t="shared" si="74"/>
        <v>0</v>
      </c>
      <c r="AX369" s="4">
        <f t="shared" si="75"/>
        <v>1</v>
      </c>
      <c r="AY369" s="4"/>
      <c r="AZ369" s="4">
        <v>1</v>
      </c>
      <c r="BA369" s="4">
        <f t="shared" si="76"/>
        <v>11</v>
      </c>
      <c r="BB369" s="4">
        <f t="shared" si="77"/>
        <v>0</v>
      </c>
      <c r="BC369" s="4">
        <f t="shared" si="78"/>
        <v>0</v>
      </c>
      <c r="BD369" s="4">
        <f t="shared" si="79"/>
        <v>0</v>
      </c>
      <c r="BE369" s="4">
        <f t="shared" si="80"/>
        <v>1</v>
      </c>
      <c r="BF369" s="4">
        <f t="shared" si="81"/>
        <v>1</v>
      </c>
      <c r="BG369" s="4">
        <f t="shared" si="82"/>
        <v>3</v>
      </c>
      <c r="BH369" s="4">
        <f t="shared" si="83"/>
        <v>14</v>
      </c>
      <c r="BI369" s="1" t="s">
        <v>143</v>
      </c>
      <c r="BJ369">
        <v>1</v>
      </c>
    </row>
    <row r="370" spans="1:62" x14ac:dyDescent="0.25">
      <c r="A370" s="4">
        <v>1728</v>
      </c>
      <c r="B370" s="4" t="s">
        <v>500</v>
      </c>
      <c r="C370" s="4" t="s">
        <v>512</v>
      </c>
      <c r="D370" s="4" t="s">
        <v>548</v>
      </c>
      <c r="E370" s="4">
        <v>3</v>
      </c>
      <c r="F370" s="4">
        <v>6</v>
      </c>
      <c r="G370" s="4">
        <v>5</v>
      </c>
      <c r="H370" s="4" t="s">
        <v>549</v>
      </c>
      <c r="I370" s="4">
        <v>5100</v>
      </c>
      <c r="J370" s="4">
        <v>500</v>
      </c>
      <c r="K370" s="4"/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1</v>
      </c>
      <c r="AB370" s="4">
        <v>0</v>
      </c>
      <c r="AC370" s="4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 s="4"/>
      <c r="AL370" s="5">
        <v>233000</v>
      </c>
      <c r="AM370" s="5">
        <v>191000</v>
      </c>
      <c r="AN370" s="4">
        <v>1</v>
      </c>
      <c r="AO370" s="4">
        <f t="shared" si="70"/>
        <v>0</v>
      </c>
      <c r="AP370" s="4">
        <f t="shared" si="71"/>
        <v>0</v>
      </c>
      <c r="AQ370" s="4">
        <f t="shared" si="72"/>
        <v>0</v>
      </c>
      <c r="AR370" s="4"/>
      <c r="AS370" s="4"/>
      <c r="AT370" s="4"/>
      <c r="AU370" s="4"/>
      <c r="AV370" s="4">
        <f t="shared" si="73"/>
        <v>0</v>
      </c>
      <c r="AW370" s="4">
        <f t="shared" si="74"/>
        <v>0</v>
      </c>
      <c r="AX370" s="4">
        <f t="shared" si="75"/>
        <v>1</v>
      </c>
      <c r="AY370" s="4"/>
      <c r="AZ370" s="4">
        <v>1</v>
      </c>
      <c r="BA370" s="4">
        <f t="shared" si="76"/>
        <v>11</v>
      </c>
      <c r="BB370" s="4">
        <f t="shared" si="77"/>
        <v>0</v>
      </c>
      <c r="BC370" s="4">
        <f t="shared" si="78"/>
        <v>0</v>
      </c>
      <c r="BD370" s="4">
        <f t="shared" si="79"/>
        <v>1</v>
      </c>
      <c r="BE370" s="4">
        <f t="shared" si="80"/>
        <v>1</v>
      </c>
      <c r="BF370" s="4">
        <f t="shared" si="81"/>
        <v>1</v>
      </c>
      <c r="BG370" s="4">
        <f t="shared" si="82"/>
        <v>4</v>
      </c>
      <c r="BH370" s="4">
        <f t="shared" si="83"/>
        <v>15</v>
      </c>
      <c r="BI370" s="1" t="s">
        <v>143</v>
      </c>
      <c r="BJ370">
        <v>1</v>
      </c>
    </row>
    <row r="371" spans="1:62" x14ac:dyDescent="0.25">
      <c r="A371" s="4">
        <v>1729</v>
      </c>
      <c r="B371" s="4" t="s">
        <v>500</v>
      </c>
      <c r="C371" s="4" t="s">
        <v>512</v>
      </c>
      <c r="D371" s="4" t="s">
        <v>550</v>
      </c>
      <c r="E371" s="4">
        <v>3</v>
      </c>
      <c r="F371" s="4">
        <v>16</v>
      </c>
      <c r="G371" s="4">
        <v>13</v>
      </c>
      <c r="H371" s="4" t="s">
        <v>515</v>
      </c>
      <c r="I371" s="4">
        <v>85</v>
      </c>
      <c r="J371" s="4">
        <v>5000</v>
      </c>
      <c r="K371" s="4"/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1</v>
      </c>
      <c r="AB371" s="4">
        <v>0</v>
      </c>
      <c r="AC371" s="4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 s="4"/>
      <c r="AL371" s="5">
        <v>23300</v>
      </c>
      <c r="AM371" s="5">
        <v>22500</v>
      </c>
      <c r="AN371" s="4">
        <v>1</v>
      </c>
      <c r="AO371" s="4">
        <f t="shared" si="70"/>
        <v>0</v>
      </c>
      <c r="AP371" s="4">
        <f t="shared" si="71"/>
        <v>0</v>
      </c>
      <c r="AQ371" s="4">
        <f t="shared" si="72"/>
        <v>0</v>
      </c>
      <c r="AR371" s="4"/>
      <c r="AS371" s="4"/>
      <c r="AT371" s="4"/>
      <c r="AU371" s="4"/>
      <c r="AV371" s="4">
        <f t="shared" si="73"/>
        <v>0</v>
      </c>
      <c r="AW371" s="4">
        <f t="shared" si="74"/>
        <v>0</v>
      </c>
      <c r="AX371" s="4">
        <f t="shared" si="75"/>
        <v>1</v>
      </c>
      <c r="AY371" s="4"/>
      <c r="AZ371" s="4">
        <v>1</v>
      </c>
      <c r="BA371" s="4">
        <f t="shared" si="76"/>
        <v>11</v>
      </c>
      <c r="BB371" s="4">
        <f t="shared" si="77"/>
        <v>0</v>
      </c>
      <c r="BC371" s="4">
        <f t="shared" si="78"/>
        <v>0</v>
      </c>
      <c r="BD371" s="4">
        <f t="shared" si="79"/>
        <v>0</v>
      </c>
      <c r="BE371" s="4">
        <f t="shared" si="80"/>
        <v>0</v>
      </c>
      <c r="BF371" s="4">
        <f t="shared" si="81"/>
        <v>1</v>
      </c>
      <c r="BG371" s="4">
        <f t="shared" si="82"/>
        <v>2</v>
      </c>
      <c r="BH371" s="4">
        <f t="shared" si="83"/>
        <v>13</v>
      </c>
      <c r="BI371" s="1" t="s">
        <v>143</v>
      </c>
      <c r="BJ371">
        <v>1</v>
      </c>
    </row>
    <row r="372" spans="1:62" x14ac:dyDescent="0.25">
      <c r="A372" s="4">
        <v>1730</v>
      </c>
      <c r="B372" s="4" t="s">
        <v>500</v>
      </c>
      <c r="C372" s="4" t="s">
        <v>512</v>
      </c>
      <c r="D372" s="4" t="s">
        <v>551</v>
      </c>
      <c r="E372" s="4">
        <v>3</v>
      </c>
      <c r="F372" s="4">
        <v>13</v>
      </c>
      <c r="G372" s="4">
        <v>6</v>
      </c>
      <c r="H372" s="4" t="s">
        <v>319</v>
      </c>
      <c r="I372" s="4">
        <v>60</v>
      </c>
      <c r="J372" s="4">
        <v>20</v>
      </c>
      <c r="K372" s="4">
        <v>1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1</v>
      </c>
      <c r="AB372" s="4">
        <v>0</v>
      </c>
      <c r="AC372" s="4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 s="4">
        <v>1</v>
      </c>
      <c r="AL372" s="5">
        <v>3620</v>
      </c>
      <c r="AM372" s="5">
        <v>5550</v>
      </c>
      <c r="AN372" s="4">
        <v>1</v>
      </c>
      <c r="AO372" s="4">
        <f t="shared" si="70"/>
        <v>0</v>
      </c>
      <c r="AP372" s="4">
        <f t="shared" si="71"/>
        <v>0</v>
      </c>
      <c r="AQ372" s="4">
        <f t="shared" si="72"/>
        <v>0</v>
      </c>
      <c r="AR372" s="4"/>
      <c r="AS372" s="4"/>
      <c r="AT372" s="4"/>
      <c r="AU372" s="4"/>
      <c r="AV372" s="4">
        <f t="shared" si="73"/>
        <v>0</v>
      </c>
      <c r="AW372" s="4">
        <f t="shared" si="74"/>
        <v>0</v>
      </c>
      <c r="AX372" s="4">
        <f t="shared" si="75"/>
        <v>1</v>
      </c>
      <c r="AY372" s="4"/>
      <c r="AZ372" s="4">
        <v>1</v>
      </c>
      <c r="BA372" s="4">
        <f t="shared" si="76"/>
        <v>11</v>
      </c>
      <c r="BB372" s="4">
        <f t="shared" si="77"/>
        <v>0</v>
      </c>
      <c r="BC372" s="4">
        <f t="shared" si="78"/>
        <v>1</v>
      </c>
      <c r="BD372" s="4">
        <f t="shared" si="79"/>
        <v>0</v>
      </c>
      <c r="BE372" s="4">
        <f t="shared" si="80"/>
        <v>0</v>
      </c>
      <c r="BF372" s="4">
        <f t="shared" si="81"/>
        <v>1</v>
      </c>
      <c r="BG372" s="4">
        <f t="shared" si="82"/>
        <v>3</v>
      </c>
      <c r="BH372" s="4">
        <f t="shared" si="83"/>
        <v>14</v>
      </c>
      <c r="BI372" s="1" t="s">
        <v>143</v>
      </c>
      <c r="BJ372">
        <v>1</v>
      </c>
    </row>
    <row r="373" spans="1:62" x14ac:dyDescent="0.25">
      <c r="A373" s="4">
        <v>1731</v>
      </c>
      <c r="B373" s="4" t="s">
        <v>500</v>
      </c>
      <c r="C373" s="4" t="s">
        <v>512</v>
      </c>
      <c r="D373" s="4" t="s">
        <v>552</v>
      </c>
      <c r="E373" s="4">
        <v>3</v>
      </c>
      <c r="F373" s="4">
        <v>11</v>
      </c>
      <c r="G373" s="4">
        <v>7</v>
      </c>
      <c r="H373" s="4" t="s">
        <v>535</v>
      </c>
      <c r="I373" s="4">
        <v>115</v>
      </c>
      <c r="J373" s="4">
        <v>10000</v>
      </c>
      <c r="K373" s="4"/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1</v>
      </c>
      <c r="AB373" s="4">
        <v>0</v>
      </c>
      <c r="AC373" s="4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 s="4"/>
      <c r="AL373" s="5">
        <v>18400</v>
      </c>
      <c r="AM373" s="5">
        <v>45900</v>
      </c>
      <c r="AN373" s="4">
        <v>1</v>
      </c>
      <c r="AO373" s="4">
        <f t="shared" si="70"/>
        <v>0</v>
      </c>
      <c r="AP373" s="4">
        <f t="shared" si="71"/>
        <v>0</v>
      </c>
      <c r="AQ373" s="4">
        <f t="shared" si="72"/>
        <v>0</v>
      </c>
      <c r="AR373" s="4"/>
      <c r="AS373" s="4"/>
      <c r="AT373" s="4"/>
      <c r="AU373" s="4"/>
      <c r="AV373" s="4">
        <f t="shared" si="73"/>
        <v>0</v>
      </c>
      <c r="AW373" s="4">
        <f t="shared" si="74"/>
        <v>0</v>
      </c>
      <c r="AX373" s="4">
        <f t="shared" si="75"/>
        <v>1</v>
      </c>
      <c r="AY373" s="4"/>
      <c r="AZ373" s="4">
        <v>1</v>
      </c>
      <c r="BA373" s="4">
        <f t="shared" si="76"/>
        <v>11</v>
      </c>
      <c r="BB373" s="4">
        <f t="shared" si="77"/>
        <v>0</v>
      </c>
      <c r="BC373" s="4">
        <f t="shared" si="78"/>
        <v>1</v>
      </c>
      <c r="BD373" s="4">
        <f t="shared" si="79"/>
        <v>0</v>
      </c>
      <c r="BE373" s="4">
        <f t="shared" si="80"/>
        <v>0</v>
      </c>
      <c r="BF373" s="4">
        <f t="shared" si="81"/>
        <v>1</v>
      </c>
      <c r="BG373" s="4">
        <f t="shared" si="82"/>
        <v>3</v>
      </c>
      <c r="BH373" s="4">
        <f t="shared" si="83"/>
        <v>14</v>
      </c>
      <c r="BI373" s="1" t="s">
        <v>64</v>
      </c>
      <c r="BJ373">
        <v>2</v>
      </c>
    </row>
    <row r="374" spans="1:62" x14ac:dyDescent="0.25">
      <c r="A374" s="4">
        <v>1732</v>
      </c>
      <c r="B374" s="4" t="s">
        <v>500</v>
      </c>
      <c r="C374" s="4" t="s">
        <v>512</v>
      </c>
      <c r="D374" s="4" t="s">
        <v>553</v>
      </c>
      <c r="E374" s="4">
        <v>3</v>
      </c>
      <c r="F374" s="4">
        <v>7</v>
      </c>
      <c r="G374" s="4">
        <v>4</v>
      </c>
      <c r="H374" s="4" t="s">
        <v>535</v>
      </c>
      <c r="I374" s="4">
        <v>115</v>
      </c>
      <c r="J374" s="4">
        <v>500</v>
      </c>
      <c r="K374" s="4"/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1</v>
      </c>
      <c r="AB374" s="4">
        <v>0</v>
      </c>
      <c r="AC374" s="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 s="4"/>
      <c r="AL374" s="5">
        <v>392000</v>
      </c>
      <c r="AM374" s="5">
        <v>398000</v>
      </c>
      <c r="AN374" s="4">
        <v>1</v>
      </c>
      <c r="AO374" s="4">
        <f t="shared" si="70"/>
        <v>0</v>
      </c>
      <c r="AP374" s="4">
        <f t="shared" si="71"/>
        <v>0</v>
      </c>
      <c r="AQ374" s="4">
        <f t="shared" si="72"/>
        <v>0</v>
      </c>
      <c r="AR374" s="4"/>
      <c r="AS374" s="4"/>
      <c r="AT374" s="4"/>
      <c r="AU374" s="4"/>
      <c r="AV374" s="4">
        <f t="shared" si="73"/>
        <v>0</v>
      </c>
      <c r="AW374" s="4">
        <f t="shared" si="74"/>
        <v>0</v>
      </c>
      <c r="AX374" s="4">
        <f t="shared" si="75"/>
        <v>1</v>
      </c>
      <c r="AY374" s="4"/>
      <c r="AZ374" s="4">
        <v>1</v>
      </c>
      <c r="BA374" s="4">
        <f t="shared" si="76"/>
        <v>11</v>
      </c>
      <c r="BB374" s="4">
        <f t="shared" si="77"/>
        <v>0</v>
      </c>
      <c r="BC374" s="4">
        <f t="shared" si="78"/>
        <v>0</v>
      </c>
      <c r="BD374" s="4">
        <f t="shared" si="79"/>
        <v>0</v>
      </c>
      <c r="BE374" s="4">
        <f t="shared" si="80"/>
        <v>1</v>
      </c>
      <c r="BF374" s="4">
        <f t="shared" si="81"/>
        <v>1</v>
      </c>
      <c r="BG374" s="4">
        <f t="shared" si="82"/>
        <v>3</v>
      </c>
      <c r="BH374" s="4">
        <f t="shared" si="83"/>
        <v>14</v>
      </c>
      <c r="BI374" s="1" t="s">
        <v>64</v>
      </c>
      <c r="BJ374">
        <v>2</v>
      </c>
    </row>
    <row r="375" spans="1:62" x14ac:dyDescent="0.25">
      <c r="A375" s="4">
        <v>1733</v>
      </c>
      <c r="B375" s="4" t="s">
        <v>500</v>
      </c>
      <c r="C375" s="4" t="s">
        <v>512</v>
      </c>
      <c r="D375" s="4" t="s">
        <v>554</v>
      </c>
      <c r="E375" s="4">
        <v>3</v>
      </c>
      <c r="F375" s="4">
        <v>5</v>
      </c>
      <c r="G375" s="4">
        <v>3</v>
      </c>
      <c r="H375" s="4" t="s">
        <v>535</v>
      </c>
      <c r="I375" s="4">
        <v>115</v>
      </c>
      <c r="J375" s="4">
        <v>500</v>
      </c>
      <c r="K375" s="4"/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1</v>
      </c>
      <c r="AB375" s="4">
        <v>0</v>
      </c>
      <c r="AC375" s="4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 s="4"/>
      <c r="AL375" s="5">
        <v>434000</v>
      </c>
      <c r="AM375" s="5">
        <v>316000</v>
      </c>
      <c r="AN375" s="4">
        <v>1</v>
      </c>
      <c r="AO375" s="4">
        <f t="shared" si="70"/>
        <v>0</v>
      </c>
      <c r="AP375" s="4">
        <f t="shared" si="71"/>
        <v>0</v>
      </c>
      <c r="AQ375" s="4">
        <f t="shared" si="72"/>
        <v>0</v>
      </c>
      <c r="AR375" s="4"/>
      <c r="AS375" s="4"/>
      <c r="AT375" s="4"/>
      <c r="AU375" s="4"/>
      <c r="AV375" s="4">
        <f t="shared" si="73"/>
        <v>0</v>
      </c>
      <c r="AW375" s="4">
        <f t="shared" si="74"/>
        <v>0</v>
      </c>
      <c r="AX375" s="4">
        <f t="shared" si="75"/>
        <v>1</v>
      </c>
      <c r="AY375" s="4"/>
      <c r="AZ375" s="4">
        <v>1</v>
      </c>
      <c r="BA375" s="4">
        <f t="shared" si="76"/>
        <v>11</v>
      </c>
      <c r="BB375" s="4">
        <f t="shared" si="77"/>
        <v>0</v>
      </c>
      <c r="BC375" s="4">
        <f t="shared" si="78"/>
        <v>0</v>
      </c>
      <c r="BD375" s="4">
        <f t="shared" si="79"/>
        <v>0</v>
      </c>
      <c r="BE375" s="4">
        <f t="shared" si="80"/>
        <v>1</v>
      </c>
      <c r="BF375" s="4">
        <f t="shared" si="81"/>
        <v>1</v>
      </c>
      <c r="BG375" s="4">
        <f t="shared" si="82"/>
        <v>3</v>
      </c>
      <c r="BH375" s="4">
        <f t="shared" si="83"/>
        <v>14</v>
      </c>
      <c r="BI375" s="1" t="s">
        <v>64</v>
      </c>
      <c r="BJ375">
        <v>2</v>
      </c>
    </row>
    <row r="376" spans="1:62" x14ac:dyDescent="0.25">
      <c r="A376" s="4">
        <v>1734</v>
      </c>
      <c r="B376" s="4" t="s">
        <v>500</v>
      </c>
      <c r="C376" s="4" t="s">
        <v>512</v>
      </c>
      <c r="D376" s="4" t="s">
        <v>555</v>
      </c>
      <c r="E376" s="4">
        <v>3</v>
      </c>
      <c r="F376" s="4">
        <v>13</v>
      </c>
      <c r="G376" s="4">
        <v>6</v>
      </c>
      <c r="H376" s="4" t="s">
        <v>319</v>
      </c>
      <c r="I376" s="4">
        <v>60</v>
      </c>
      <c r="J376" s="4">
        <v>20</v>
      </c>
      <c r="K376" s="4">
        <v>1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1</v>
      </c>
      <c r="AB376" s="4">
        <v>0</v>
      </c>
      <c r="AC376" s="4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 s="4">
        <v>1</v>
      </c>
      <c r="AL376" s="5">
        <v>10900</v>
      </c>
      <c r="AM376" s="5">
        <v>8220</v>
      </c>
      <c r="AN376" s="4">
        <v>1</v>
      </c>
      <c r="AO376" s="4">
        <f t="shared" si="70"/>
        <v>0</v>
      </c>
      <c r="AP376" s="4">
        <f t="shared" si="71"/>
        <v>0</v>
      </c>
      <c r="AQ376" s="4">
        <f t="shared" si="72"/>
        <v>0</v>
      </c>
      <c r="AR376" s="4"/>
      <c r="AS376" s="4"/>
      <c r="AT376" s="4"/>
      <c r="AU376" s="4"/>
      <c r="AV376" s="4">
        <f t="shared" si="73"/>
        <v>0</v>
      </c>
      <c r="AW376" s="4">
        <f t="shared" si="74"/>
        <v>0</v>
      </c>
      <c r="AX376" s="4">
        <f t="shared" si="75"/>
        <v>1</v>
      </c>
      <c r="AY376" s="4"/>
      <c r="AZ376" s="4">
        <v>1</v>
      </c>
      <c r="BA376" s="4">
        <f t="shared" si="76"/>
        <v>11</v>
      </c>
      <c r="BB376" s="4">
        <f t="shared" si="77"/>
        <v>0</v>
      </c>
      <c r="BC376" s="4">
        <f t="shared" si="78"/>
        <v>0</v>
      </c>
      <c r="BD376" s="4">
        <f t="shared" si="79"/>
        <v>0</v>
      </c>
      <c r="BE376" s="4">
        <f t="shared" si="80"/>
        <v>0</v>
      </c>
      <c r="BF376" s="4">
        <f t="shared" si="81"/>
        <v>1</v>
      </c>
      <c r="BG376" s="4">
        <f t="shared" si="82"/>
        <v>2</v>
      </c>
      <c r="BH376" s="4">
        <f t="shared" si="83"/>
        <v>13</v>
      </c>
      <c r="BI376" s="1" t="s">
        <v>143</v>
      </c>
      <c r="BJ376">
        <v>1</v>
      </c>
    </row>
    <row r="377" spans="1:62" x14ac:dyDescent="0.25">
      <c r="A377" s="4">
        <v>1735</v>
      </c>
      <c r="B377" s="4" t="s">
        <v>500</v>
      </c>
      <c r="C377" s="4" t="s">
        <v>512</v>
      </c>
      <c r="D377" s="4" t="s">
        <v>556</v>
      </c>
      <c r="E377" s="4">
        <v>3</v>
      </c>
      <c r="F377" s="4">
        <v>14</v>
      </c>
      <c r="G377" s="4">
        <v>7</v>
      </c>
      <c r="H377" s="4" t="s">
        <v>319</v>
      </c>
      <c r="I377" s="4">
        <v>60</v>
      </c>
      <c r="J377" s="4">
        <v>20</v>
      </c>
      <c r="K377" s="4">
        <v>1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1</v>
      </c>
      <c r="AB377" s="4">
        <v>0</v>
      </c>
      <c r="AC377" s="4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 s="4">
        <v>1</v>
      </c>
      <c r="AL377" s="5">
        <v>5680</v>
      </c>
      <c r="AM377" s="5">
        <v>3960</v>
      </c>
      <c r="AN377" s="4">
        <v>1</v>
      </c>
      <c r="AO377" s="4">
        <f t="shared" si="70"/>
        <v>0</v>
      </c>
      <c r="AP377" s="4">
        <f t="shared" si="71"/>
        <v>0</v>
      </c>
      <c r="AQ377" s="4">
        <f t="shared" si="72"/>
        <v>0</v>
      </c>
      <c r="AR377" s="4"/>
      <c r="AS377" s="4"/>
      <c r="AT377" s="4"/>
      <c r="AU377" s="4"/>
      <c r="AV377" s="4">
        <f t="shared" si="73"/>
        <v>0</v>
      </c>
      <c r="AW377" s="4">
        <f t="shared" si="74"/>
        <v>0</v>
      </c>
      <c r="AX377" s="4">
        <f t="shared" si="75"/>
        <v>1</v>
      </c>
      <c r="AY377" s="4"/>
      <c r="AZ377" s="4">
        <v>1</v>
      </c>
      <c r="BA377" s="4">
        <f t="shared" si="76"/>
        <v>11</v>
      </c>
      <c r="BB377" s="4">
        <f t="shared" si="77"/>
        <v>0</v>
      </c>
      <c r="BC377" s="4">
        <f t="shared" si="78"/>
        <v>0</v>
      </c>
      <c r="BD377" s="4">
        <f t="shared" si="79"/>
        <v>0</v>
      </c>
      <c r="BE377" s="4">
        <f t="shared" si="80"/>
        <v>0</v>
      </c>
      <c r="BF377" s="4">
        <f t="shared" si="81"/>
        <v>1</v>
      </c>
      <c r="BG377" s="4">
        <f t="shared" si="82"/>
        <v>2</v>
      </c>
      <c r="BH377" s="4">
        <f t="shared" si="83"/>
        <v>13</v>
      </c>
      <c r="BI377" s="1" t="s">
        <v>143</v>
      </c>
      <c r="BJ377">
        <v>1</v>
      </c>
    </row>
    <row r="378" spans="1:62" x14ac:dyDescent="0.25">
      <c r="A378" s="4">
        <v>1736</v>
      </c>
      <c r="B378" s="4" t="s">
        <v>500</v>
      </c>
      <c r="C378" s="4" t="s">
        <v>512</v>
      </c>
      <c r="D378" s="4" t="s">
        <v>557</v>
      </c>
      <c r="E378" s="4">
        <v>3</v>
      </c>
      <c r="F378" s="4">
        <v>7</v>
      </c>
      <c r="G378" s="4">
        <v>5</v>
      </c>
      <c r="H378" s="4" t="s">
        <v>558</v>
      </c>
      <c r="I378" s="4">
        <v>0</v>
      </c>
      <c r="J378" s="4">
        <v>20</v>
      </c>
      <c r="K378" s="4">
        <v>1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1</v>
      </c>
      <c r="AB378" s="4">
        <v>0</v>
      </c>
      <c r="AC378" s="4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 s="4">
        <v>1</v>
      </c>
      <c r="AL378" s="5">
        <v>22800</v>
      </c>
      <c r="AM378" s="5">
        <v>12100</v>
      </c>
      <c r="AN378" s="4">
        <v>1</v>
      </c>
      <c r="AO378" s="4">
        <f t="shared" si="70"/>
        <v>0</v>
      </c>
      <c r="AP378" s="4">
        <f t="shared" si="71"/>
        <v>0</v>
      </c>
      <c r="AQ378" s="4">
        <f t="shared" si="72"/>
        <v>0</v>
      </c>
      <c r="AR378" s="4"/>
      <c r="AS378" s="4"/>
      <c r="AT378" s="4"/>
      <c r="AU378" s="4"/>
      <c r="AV378" s="4">
        <f t="shared" si="73"/>
        <v>0</v>
      </c>
      <c r="AW378" s="4">
        <f t="shared" si="74"/>
        <v>0</v>
      </c>
      <c r="AX378" s="4">
        <f t="shared" si="75"/>
        <v>1</v>
      </c>
      <c r="AY378" s="4"/>
      <c r="AZ378" s="4">
        <v>1</v>
      </c>
      <c r="BA378" s="4">
        <f t="shared" si="76"/>
        <v>11</v>
      </c>
      <c r="BB378" s="4">
        <f t="shared" si="77"/>
        <v>0</v>
      </c>
      <c r="BC378" s="4">
        <f t="shared" si="78"/>
        <v>0</v>
      </c>
      <c r="BD378" s="4">
        <f t="shared" si="79"/>
        <v>0</v>
      </c>
      <c r="BE378" s="4">
        <f t="shared" si="80"/>
        <v>0</v>
      </c>
      <c r="BF378" s="4">
        <f t="shared" si="81"/>
        <v>1</v>
      </c>
      <c r="BG378" s="4">
        <f t="shared" si="82"/>
        <v>2</v>
      </c>
      <c r="BH378" s="4">
        <f t="shared" si="83"/>
        <v>13</v>
      </c>
      <c r="BI378" s="1" t="s">
        <v>143</v>
      </c>
      <c r="BJ378">
        <v>1</v>
      </c>
    </row>
    <row r="379" spans="1:62" x14ac:dyDescent="0.25">
      <c r="A379" s="4">
        <v>1737</v>
      </c>
      <c r="B379" s="4" t="s">
        <v>500</v>
      </c>
      <c r="C379" s="4" t="s">
        <v>512</v>
      </c>
      <c r="D379" s="4" t="s">
        <v>559</v>
      </c>
      <c r="E379" s="4">
        <v>3</v>
      </c>
      <c r="F379" s="4">
        <v>6</v>
      </c>
      <c r="G379" s="4">
        <v>4</v>
      </c>
      <c r="H379" s="4" t="s">
        <v>319</v>
      </c>
      <c r="I379" s="4">
        <v>60</v>
      </c>
      <c r="J379" s="4">
        <v>20</v>
      </c>
      <c r="K379" s="4">
        <v>1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1</v>
      </c>
      <c r="AB379" s="4">
        <v>0</v>
      </c>
      <c r="AC379" s="4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 s="4">
        <v>1</v>
      </c>
      <c r="AL379" s="5">
        <v>4310</v>
      </c>
      <c r="AM379" s="5">
        <v>4530</v>
      </c>
      <c r="AN379" s="4">
        <v>1</v>
      </c>
      <c r="AO379" s="4">
        <f t="shared" si="70"/>
        <v>0</v>
      </c>
      <c r="AP379" s="4">
        <f t="shared" si="71"/>
        <v>0</v>
      </c>
      <c r="AQ379" s="4">
        <f t="shared" si="72"/>
        <v>0</v>
      </c>
      <c r="AR379" s="4"/>
      <c r="AS379" s="4"/>
      <c r="AT379" s="4"/>
      <c r="AU379" s="4"/>
      <c r="AV379" s="4">
        <f t="shared" si="73"/>
        <v>0</v>
      </c>
      <c r="AW379" s="4">
        <f t="shared" si="74"/>
        <v>0</v>
      </c>
      <c r="AX379" s="4">
        <f t="shared" si="75"/>
        <v>1</v>
      </c>
      <c r="AY379" s="4"/>
      <c r="AZ379" s="4">
        <v>1</v>
      </c>
      <c r="BA379" s="4">
        <f t="shared" si="76"/>
        <v>11</v>
      </c>
      <c r="BB379" s="4">
        <f t="shared" si="77"/>
        <v>0</v>
      </c>
      <c r="BC379" s="4">
        <f t="shared" si="78"/>
        <v>0</v>
      </c>
      <c r="BD379" s="4">
        <f t="shared" si="79"/>
        <v>0</v>
      </c>
      <c r="BE379" s="4">
        <f t="shared" si="80"/>
        <v>0</v>
      </c>
      <c r="BF379" s="4">
        <f t="shared" si="81"/>
        <v>1</v>
      </c>
      <c r="BG379" s="4">
        <f t="shared" si="82"/>
        <v>2</v>
      </c>
      <c r="BH379" s="4">
        <f t="shared" si="83"/>
        <v>13</v>
      </c>
      <c r="BI379" s="1" t="s">
        <v>143</v>
      </c>
      <c r="BJ379">
        <v>1</v>
      </c>
    </row>
    <row r="380" spans="1:62" x14ac:dyDescent="0.25">
      <c r="A380" s="4">
        <v>1738</v>
      </c>
      <c r="B380" s="4" t="s">
        <v>500</v>
      </c>
      <c r="C380" s="4" t="s">
        <v>512</v>
      </c>
      <c r="D380" s="4" t="s">
        <v>560</v>
      </c>
      <c r="E380" s="4">
        <v>3</v>
      </c>
      <c r="F380" s="4">
        <v>7</v>
      </c>
      <c r="G380" s="4">
        <v>4</v>
      </c>
      <c r="H380" s="4" t="s">
        <v>319</v>
      </c>
      <c r="I380" s="4">
        <v>60</v>
      </c>
      <c r="J380" s="4">
        <v>20</v>
      </c>
      <c r="K380" s="4">
        <v>1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1</v>
      </c>
      <c r="AB380" s="4">
        <v>0</v>
      </c>
      <c r="AC380" s="4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 s="4">
        <v>1</v>
      </c>
      <c r="AL380" s="5">
        <v>7820</v>
      </c>
      <c r="AM380" s="5">
        <v>6310</v>
      </c>
      <c r="AN380" s="4">
        <v>1</v>
      </c>
      <c r="AO380" s="4">
        <f t="shared" si="70"/>
        <v>0</v>
      </c>
      <c r="AP380" s="4">
        <f t="shared" si="71"/>
        <v>0</v>
      </c>
      <c r="AQ380" s="4">
        <f t="shared" si="72"/>
        <v>0</v>
      </c>
      <c r="AR380" s="4"/>
      <c r="AS380" s="4"/>
      <c r="AT380" s="4"/>
      <c r="AU380" s="4"/>
      <c r="AV380" s="4">
        <f t="shared" si="73"/>
        <v>0</v>
      </c>
      <c r="AW380" s="4">
        <f t="shared" si="74"/>
        <v>0</v>
      </c>
      <c r="AX380" s="4">
        <f t="shared" si="75"/>
        <v>1</v>
      </c>
      <c r="AY380" s="4"/>
      <c r="AZ380" s="4"/>
      <c r="BA380" s="4">
        <f t="shared" si="76"/>
        <v>7</v>
      </c>
      <c r="BB380" s="4">
        <f t="shared" si="77"/>
        <v>0</v>
      </c>
      <c r="BC380" s="4">
        <f t="shared" si="78"/>
        <v>0</v>
      </c>
      <c r="BD380" s="4">
        <f t="shared" si="79"/>
        <v>0</v>
      </c>
      <c r="BE380" s="4">
        <f t="shared" si="80"/>
        <v>0</v>
      </c>
      <c r="BF380" s="4">
        <f t="shared" si="81"/>
        <v>1</v>
      </c>
      <c r="BG380" s="4">
        <f t="shared" si="82"/>
        <v>2</v>
      </c>
      <c r="BH380" s="4">
        <f t="shared" si="83"/>
        <v>9</v>
      </c>
      <c r="BI380" s="1" t="s">
        <v>143</v>
      </c>
      <c r="BJ380">
        <v>1</v>
      </c>
    </row>
    <row r="381" spans="1:62" x14ac:dyDescent="0.25">
      <c r="A381" s="4">
        <v>1739</v>
      </c>
      <c r="B381" s="4" t="s">
        <v>500</v>
      </c>
      <c r="C381" s="4" t="s">
        <v>512</v>
      </c>
      <c r="D381" s="4" t="s">
        <v>561</v>
      </c>
      <c r="E381" s="4">
        <v>3</v>
      </c>
      <c r="F381" s="4">
        <v>6</v>
      </c>
      <c r="G381" s="4">
        <v>5</v>
      </c>
      <c r="H381" s="4" t="s">
        <v>319</v>
      </c>
      <c r="I381" s="4">
        <v>60</v>
      </c>
      <c r="J381" s="4">
        <v>20</v>
      </c>
      <c r="K381" s="4">
        <v>1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1</v>
      </c>
      <c r="AB381" s="4">
        <v>0</v>
      </c>
      <c r="AC381" s="4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 s="4">
        <v>1</v>
      </c>
      <c r="AL381" s="5">
        <v>8410</v>
      </c>
      <c r="AM381" s="5">
        <v>5120</v>
      </c>
      <c r="AN381" s="4">
        <v>1</v>
      </c>
      <c r="AO381" s="4">
        <f t="shared" si="70"/>
        <v>0</v>
      </c>
      <c r="AP381" s="4">
        <f t="shared" si="71"/>
        <v>0</v>
      </c>
      <c r="AQ381" s="4">
        <f t="shared" si="72"/>
        <v>0</v>
      </c>
      <c r="AR381" s="4"/>
      <c r="AS381" s="4"/>
      <c r="AT381" s="4"/>
      <c r="AU381" s="4"/>
      <c r="AV381" s="4">
        <f t="shared" si="73"/>
        <v>0</v>
      </c>
      <c r="AW381" s="4">
        <f t="shared" si="74"/>
        <v>0</v>
      </c>
      <c r="AX381" s="4">
        <f t="shared" si="75"/>
        <v>1</v>
      </c>
      <c r="AY381" s="4"/>
      <c r="AZ381" s="4"/>
      <c r="BA381" s="4">
        <f t="shared" si="76"/>
        <v>7</v>
      </c>
      <c r="BB381" s="4">
        <f t="shared" si="77"/>
        <v>0</v>
      </c>
      <c r="BC381" s="4">
        <f t="shared" si="78"/>
        <v>0</v>
      </c>
      <c r="BD381" s="4">
        <f t="shared" si="79"/>
        <v>0</v>
      </c>
      <c r="BE381" s="4">
        <f t="shared" si="80"/>
        <v>0</v>
      </c>
      <c r="BF381" s="4">
        <f t="shared" si="81"/>
        <v>1</v>
      </c>
      <c r="BG381" s="4">
        <f t="shared" si="82"/>
        <v>2</v>
      </c>
      <c r="BH381" s="4">
        <f t="shared" si="83"/>
        <v>9</v>
      </c>
      <c r="BI381" s="1" t="s">
        <v>143</v>
      </c>
      <c r="BJ381">
        <v>1</v>
      </c>
    </row>
    <row r="382" spans="1:62" x14ac:dyDescent="0.25">
      <c r="A382" s="4">
        <v>1740</v>
      </c>
      <c r="B382" s="4" t="s">
        <v>500</v>
      </c>
      <c r="C382" s="4" t="s">
        <v>512</v>
      </c>
      <c r="D382" s="4" t="s">
        <v>562</v>
      </c>
      <c r="E382" s="4">
        <v>3</v>
      </c>
      <c r="F382" s="4">
        <v>9</v>
      </c>
      <c r="G382" s="4">
        <v>6</v>
      </c>
      <c r="H382" s="4" t="s">
        <v>515</v>
      </c>
      <c r="I382" s="4">
        <v>85</v>
      </c>
      <c r="J382" s="4">
        <v>500</v>
      </c>
      <c r="K382" s="4"/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1</v>
      </c>
      <c r="AB382" s="4">
        <v>0</v>
      </c>
      <c r="AC382" s="4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 s="4"/>
      <c r="AL382" s="5">
        <v>214000</v>
      </c>
      <c r="AM382" s="5">
        <v>257000</v>
      </c>
      <c r="AN382" s="4">
        <v>1</v>
      </c>
      <c r="AO382" s="4">
        <f t="shared" si="70"/>
        <v>0</v>
      </c>
      <c r="AP382" s="4">
        <f t="shared" si="71"/>
        <v>0</v>
      </c>
      <c r="AQ382" s="4">
        <f t="shared" si="72"/>
        <v>0</v>
      </c>
      <c r="AR382" s="4"/>
      <c r="AS382" s="4"/>
      <c r="AT382" s="4"/>
      <c r="AU382" s="4"/>
      <c r="AV382" s="4">
        <f t="shared" si="73"/>
        <v>0</v>
      </c>
      <c r="AW382" s="4">
        <f t="shared" si="74"/>
        <v>0</v>
      </c>
      <c r="AX382" s="4">
        <f t="shared" si="75"/>
        <v>1</v>
      </c>
      <c r="AY382" s="4"/>
      <c r="AZ382" s="4"/>
      <c r="BA382" s="4">
        <f t="shared" si="76"/>
        <v>7</v>
      </c>
      <c r="BB382" s="4">
        <f t="shared" si="77"/>
        <v>0</v>
      </c>
      <c r="BC382" s="4">
        <f t="shared" si="78"/>
        <v>0</v>
      </c>
      <c r="BD382" s="4">
        <f t="shared" si="79"/>
        <v>0</v>
      </c>
      <c r="BE382" s="4">
        <f t="shared" si="80"/>
        <v>1</v>
      </c>
      <c r="BF382" s="4">
        <f t="shared" si="81"/>
        <v>1</v>
      </c>
      <c r="BG382" s="4">
        <f t="shared" si="82"/>
        <v>3</v>
      </c>
      <c r="BH382" s="4">
        <f t="shared" si="83"/>
        <v>10</v>
      </c>
      <c r="BI382" s="1" t="s">
        <v>143</v>
      </c>
      <c r="BJ382">
        <v>1</v>
      </c>
    </row>
    <row r="383" spans="1:62" x14ac:dyDescent="0.25">
      <c r="A383" s="4">
        <v>1741</v>
      </c>
      <c r="B383" s="4" t="s">
        <v>500</v>
      </c>
      <c r="C383" s="4" t="s">
        <v>512</v>
      </c>
      <c r="D383" s="4" t="s">
        <v>563</v>
      </c>
      <c r="E383" s="4">
        <v>3</v>
      </c>
      <c r="F383" s="4">
        <v>8</v>
      </c>
      <c r="G383" s="4">
        <v>5</v>
      </c>
      <c r="H383" s="4" t="s">
        <v>535</v>
      </c>
      <c r="I383" s="4">
        <v>115</v>
      </c>
      <c r="J383" s="4">
        <v>500</v>
      </c>
      <c r="K383" s="4"/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1</v>
      </c>
      <c r="AB383" s="4">
        <v>0</v>
      </c>
      <c r="AC383" s="4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 s="4"/>
      <c r="AL383" s="5">
        <v>369000</v>
      </c>
      <c r="AM383" s="5">
        <v>349000</v>
      </c>
      <c r="AN383" s="4">
        <v>1</v>
      </c>
      <c r="AO383" s="4">
        <f t="shared" si="70"/>
        <v>0</v>
      </c>
      <c r="AP383" s="4">
        <f t="shared" si="71"/>
        <v>0</v>
      </c>
      <c r="AQ383" s="4">
        <f t="shared" si="72"/>
        <v>0</v>
      </c>
      <c r="AR383" s="4"/>
      <c r="AS383" s="4"/>
      <c r="AT383" s="4"/>
      <c r="AU383" s="4"/>
      <c r="AV383" s="4">
        <f t="shared" si="73"/>
        <v>0</v>
      </c>
      <c r="AW383" s="4">
        <f t="shared" si="74"/>
        <v>0</v>
      </c>
      <c r="AX383" s="4">
        <f t="shared" si="75"/>
        <v>1</v>
      </c>
      <c r="AY383" s="4"/>
      <c r="AZ383" s="4"/>
      <c r="BA383" s="4">
        <f t="shared" si="76"/>
        <v>7</v>
      </c>
      <c r="BB383" s="4">
        <f t="shared" si="77"/>
        <v>0</v>
      </c>
      <c r="BC383" s="4">
        <f t="shared" si="78"/>
        <v>0</v>
      </c>
      <c r="BD383" s="4">
        <f t="shared" si="79"/>
        <v>0</v>
      </c>
      <c r="BE383" s="4">
        <f t="shared" si="80"/>
        <v>1</v>
      </c>
      <c r="BF383" s="4">
        <f t="shared" si="81"/>
        <v>1</v>
      </c>
      <c r="BG383" s="4">
        <f t="shared" si="82"/>
        <v>3</v>
      </c>
      <c r="BH383" s="4">
        <f t="shared" si="83"/>
        <v>10</v>
      </c>
      <c r="BI383" s="1" t="s">
        <v>64</v>
      </c>
      <c r="BJ383">
        <v>2</v>
      </c>
    </row>
    <row r="384" spans="1:62" x14ac:dyDescent="0.25">
      <c r="A384" s="4">
        <v>1742</v>
      </c>
      <c r="B384" s="4" t="s">
        <v>500</v>
      </c>
      <c r="C384" s="4" t="s">
        <v>512</v>
      </c>
      <c r="D384" s="4" t="s">
        <v>564</v>
      </c>
      <c r="E384" s="4">
        <v>3</v>
      </c>
      <c r="F384" s="4">
        <v>6</v>
      </c>
      <c r="G384" s="4">
        <v>3</v>
      </c>
      <c r="H384" s="4" t="s">
        <v>535</v>
      </c>
      <c r="I384" s="4">
        <v>115</v>
      </c>
      <c r="J384" s="4">
        <v>500</v>
      </c>
      <c r="K384" s="4"/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1</v>
      </c>
      <c r="AB384" s="4">
        <v>0</v>
      </c>
      <c r="AC384" s="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 s="4"/>
      <c r="AL384" s="5">
        <v>326000</v>
      </c>
      <c r="AM384" s="5">
        <v>308000</v>
      </c>
      <c r="AN384" s="4">
        <v>1</v>
      </c>
      <c r="AO384" s="4">
        <f t="shared" si="70"/>
        <v>0</v>
      </c>
      <c r="AP384" s="4">
        <f t="shared" si="71"/>
        <v>0</v>
      </c>
      <c r="AQ384" s="4">
        <f t="shared" si="72"/>
        <v>0</v>
      </c>
      <c r="AR384" s="4"/>
      <c r="AS384" s="4"/>
      <c r="AT384" s="4"/>
      <c r="AU384" s="4"/>
      <c r="AV384" s="4">
        <f t="shared" si="73"/>
        <v>0</v>
      </c>
      <c r="AW384" s="4">
        <f t="shared" si="74"/>
        <v>0</v>
      </c>
      <c r="AX384" s="4">
        <f t="shared" si="75"/>
        <v>1</v>
      </c>
      <c r="AY384" s="4"/>
      <c r="AZ384" s="4"/>
      <c r="BA384" s="4">
        <f t="shared" si="76"/>
        <v>7</v>
      </c>
      <c r="BB384" s="4">
        <f t="shared" si="77"/>
        <v>0</v>
      </c>
      <c r="BC384" s="4">
        <f t="shared" si="78"/>
        <v>0</v>
      </c>
      <c r="BD384" s="4">
        <f t="shared" si="79"/>
        <v>0</v>
      </c>
      <c r="BE384" s="4">
        <f t="shared" si="80"/>
        <v>1</v>
      </c>
      <c r="BF384" s="4">
        <f t="shared" si="81"/>
        <v>1</v>
      </c>
      <c r="BG384" s="4">
        <f t="shared" si="82"/>
        <v>3</v>
      </c>
      <c r="BH384" s="4">
        <f t="shared" si="83"/>
        <v>10</v>
      </c>
      <c r="BI384" s="1" t="s">
        <v>64</v>
      </c>
      <c r="BJ384">
        <v>2</v>
      </c>
    </row>
    <row r="385" spans="1:62" x14ac:dyDescent="0.25">
      <c r="A385" s="4">
        <v>1743</v>
      </c>
      <c r="B385" s="4" t="s">
        <v>500</v>
      </c>
      <c r="C385" s="4" t="s">
        <v>512</v>
      </c>
      <c r="D385" s="4" t="s">
        <v>565</v>
      </c>
      <c r="E385" s="4">
        <v>3</v>
      </c>
      <c r="F385" s="4">
        <v>6</v>
      </c>
      <c r="G385" s="4">
        <v>5</v>
      </c>
      <c r="H385" s="4" t="s">
        <v>535</v>
      </c>
      <c r="I385" s="4">
        <v>115</v>
      </c>
      <c r="J385" s="4">
        <v>1000</v>
      </c>
      <c r="K385" s="4"/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1</v>
      </c>
      <c r="AB385" s="4">
        <v>0</v>
      </c>
      <c r="AC385" s="4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 s="4"/>
      <c r="AL385" s="5">
        <v>210000</v>
      </c>
      <c r="AM385" s="5">
        <v>199000</v>
      </c>
      <c r="AN385" s="4">
        <v>1</v>
      </c>
      <c r="AO385" s="4">
        <f t="shared" si="70"/>
        <v>0</v>
      </c>
      <c r="AP385" s="4">
        <f t="shared" si="71"/>
        <v>0</v>
      </c>
      <c r="AQ385" s="4">
        <f t="shared" si="72"/>
        <v>0</v>
      </c>
      <c r="AR385" s="4"/>
      <c r="AS385" s="4"/>
      <c r="AT385" s="4"/>
      <c r="AU385" s="4"/>
      <c r="AV385" s="4">
        <f t="shared" si="73"/>
        <v>0</v>
      </c>
      <c r="AW385" s="4">
        <f t="shared" si="74"/>
        <v>0</v>
      </c>
      <c r="AX385" s="4">
        <f t="shared" si="75"/>
        <v>1</v>
      </c>
      <c r="AY385" s="4"/>
      <c r="AZ385" s="4"/>
      <c r="BA385" s="4">
        <f t="shared" si="76"/>
        <v>7</v>
      </c>
      <c r="BB385" s="4">
        <f t="shared" si="77"/>
        <v>0</v>
      </c>
      <c r="BC385" s="4">
        <f t="shared" si="78"/>
        <v>0</v>
      </c>
      <c r="BD385" s="4">
        <f t="shared" si="79"/>
        <v>0</v>
      </c>
      <c r="BE385" s="4">
        <f t="shared" si="80"/>
        <v>0</v>
      </c>
      <c r="BF385" s="4">
        <f t="shared" si="81"/>
        <v>1</v>
      </c>
      <c r="BG385" s="4">
        <f t="shared" si="82"/>
        <v>2</v>
      </c>
      <c r="BH385" s="4">
        <f t="shared" si="83"/>
        <v>9</v>
      </c>
      <c r="BI385" s="1" t="s">
        <v>64</v>
      </c>
      <c r="BJ385">
        <v>2</v>
      </c>
    </row>
    <row r="386" spans="1:62" x14ac:dyDescent="0.25">
      <c r="A386" s="4">
        <v>1744</v>
      </c>
      <c r="B386" s="4" t="s">
        <v>500</v>
      </c>
      <c r="C386" s="4" t="s">
        <v>512</v>
      </c>
      <c r="D386" s="4" t="s">
        <v>566</v>
      </c>
      <c r="E386" s="4">
        <v>3</v>
      </c>
      <c r="F386" s="4">
        <v>8</v>
      </c>
      <c r="G386" s="4">
        <v>4</v>
      </c>
      <c r="H386" s="4" t="s">
        <v>535</v>
      </c>
      <c r="I386" s="4">
        <v>115</v>
      </c>
      <c r="J386" s="4">
        <v>1000</v>
      </c>
      <c r="K386" s="4"/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1</v>
      </c>
      <c r="AB386" s="4">
        <v>0</v>
      </c>
      <c r="AC386" s="4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 s="4"/>
      <c r="AL386" s="5">
        <v>15000000</v>
      </c>
      <c r="AM386" s="5">
        <v>33800000</v>
      </c>
      <c r="AN386" s="4">
        <v>1</v>
      </c>
      <c r="AO386" s="4">
        <f t="shared" si="70"/>
        <v>0</v>
      </c>
      <c r="AP386" s="4">
        <f t="shared" si="71"/>
        <v>0</v>
      </c>
      <c r="AQ386" s="4">
        <f t="shared" si="72"/>
        <v>0</v>
      </c>
      <c r="AR386" s="4"/>
      <c r="AS386" s="4"/>
      <c r="AT386" s="4"/>
      <c r="AU386" s="4"/>
      <c r="AV386" s="4">
        <f t="shared" si="73"/>
        <v>0</v>
      </c>
      <c r="AW386" s="4">
        <f t="shared" si="74"/>
        <v>0</v>
      </c>
      <c r="AX386" s="4">
        <f t="shared" si="75"/>
        <v>1</v>
      </c>
      <c r="AY386" s="4"/>
      <c r="AZ386" s="4"/>
      <c r="BA386" s="4">
        <f t="shared" si="76"/>
        <v>7</v>
      </c>
      <c r="BB386" s="4">
        <f t="shared" si="77"/>
        <v>1</v>
      </c>
      <c r="BC386" s="4">
        <f t="shared" si="78"/>
        <v>1</v>
      </c>
      <c r="BD386" s="4">
        <f t="shared" si="79"/>
        <v>0</v>
      </c>
      <c r="BE386" s="4">
        <f t="shared" si="80"/>
        <v>0</v>
      </c>
      <c r="BF386" s="4">
        <f t="shared" si="81"/>
        <v>1</v>
      </c>
      <c r="BG386" s="4">
        <f t="shared" si="82"/>
        <v>4</v>
      </c>
      <c r="BH386" s="4">
        <f t="shared" si="83"/>
        <v>11</v>
      </c>
      <c r="BI386" s="1" t="s">
        <v>64</v>
      </c>
      <c r="BJ386">
        <v>2</v>
      </c>
    </row>
    <row r="387" spans="1:62" x14ac:dyDescent="0.25">
      <c r="A387" s="4">
        <v>1745</v>
      </c>
      <c r="B387" s="4" t="s">
        <v>500</v>
      </c>
      <c r="C387" s="4" t="s">
        <v>512</v>
      </c>
      <c r="D387" s="4" t="s">
        <v>567</v>
      </c>
      <c r="E387" s="4">
        <v>3</v>
      </c>
      <c r="F387" s="4">
        <v>7</v>
      </c>
      <c r="G387" s="4">
        <v>5</v>
      </c>
      <c r="H387" s="4" t="s">
        <v>515</v>
      </c>
      <c r="I387" s="4">
        <v>85</v>
      </c>
      <c r="J387" s="4">
        <v>500</v>
      </c>
      <c r="K387" s="4"/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1</v>
      </c>
      <c r="AB387" s="4">
        <v>0</v>
      </c>
      <c r="AC387" s="4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 s="4"/>
      <c r="AL387" s="5">
        <v>826000</v>
      </c>
      <c r="AM387" s="5">
        <v>763000</v>
      </c>
      <c r="AN387" s="4">
        <v>1</v>
      </c>
      <c r="AO387" s="4">
        <f t="shared" si="70"/>
        <v>0</v>
      </c>
      <c r="AP387" s="4">
        <f t="shared" si="71"/>
        <v>0</v>
      </c>
      <c r="AQ387" s="4">
        <f t="shared" si="72"/>
        <v>0</v>
      </c>
      <c r="AR387" s="4"/>
      <c r="AS387" s="4"/>
      <c r="AT387" s="4"/>
      <c r="AU387" s="4"/>
      <c r="AV387" s="4">
        <f t="shared" si="73"/>
        <v>0</v>
      </c>
      <c r="AW387" s="4">
        <f t="shared" si="74"/>
        <v>0</v>
      </c>
      <c r="AX387" s="4">
        <f t="shared" si="75"/>
        <v>1</v>
      </c>
      <c r="AY387" s="4"/>
      <c r="AZ387" s="4"/>
      <c r="BA387" s="4">
        <f t="shared" si="76"/>
        <v>7</v>
      </c>
      <c r="BB387" s="4">
        <f t="shared" si="77"/>
        <v>0</v>
      </c>
      <c r="BC387" s="4">
        <f t="shared" si="78"/>
        <v>0</v>
      </c>
      <c r="BD387" s="4">
        <f t="shared" si="79"/>
        <v>0</v>
      </c>
      <c r="BE387" s="4">
        <f t="shared" si="80"/>
        <v>1</v>
      </c>
      <c r="BF387" s="4">
        <f t="shared" si="81"/>
        <v>1</v>
      </c>
      <c r="BG387" s="4">
        <f t="shared" si="82"/>
        <v>3</v>
      </c>
      <c r="BH387" s="4">
        <f t="shared" si="83"/>
        <v>10</v>
      </c>
      <c r="BI387" s="1" t="s">
        <v>143</v>
      </c>
      <c r="BJ387">
        <v>1</v>
      </c>
    </row>
    <row r="388" spans="1:62" x14ac:dyDescent="0.25">
      <c r="A388" s="4">
        <v>1746</v>
      </c>
      <c r="B388" s="4" t="s">
        <v>500</v>
      </c>
      <c r="C388" s="4" t="s">
        <v>512</v>
      </c>
      <c r="D388" s="4" t="s">
        <v>568</v>
      </c>
      <c r="E388" s="4">
        <v>3</v>
      </c>
      <c r="F388" s="4">
        <v>9</v>
      </c>
      <c r="G388" s="4">
        <v>7</v>
      </c>
      <c r="H388" s="4" t="s">
        <v>515</v>
      </c>
      <c r="I388" s="4">
        <v>85</v>
      </c>
      <c r="J388" s="4">
        <v>500</v>
      </c>
      <c r="K388" s="4"/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1</v>
      </c>
      <c r="AB388" s="4">
        <v>0</v>
      </c>
      <c r="AC388" s="4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 s="4"/>
      <c r="AL388" s="5">
        <v>302000</v>
      </c>
      <c r="AM388" s="5">
        <v>290000</v>
      </c>
      <c r="AN388" s="4">
        <v>1</v>
      </c>
      <c r="AO388" s="4">
        <f t="shared" ref="AO388:AO451" si="84">SUM(L388:S388)</f>
        <v>0</v>
      </c>
      <c r="AP388" s="4">
        <f t="shared" ref="AP388:AP451" si="85">T388+U388</f>
        <v>0</v>
      </c>
      <c r="AQ388" s="4">
        <f t="shared" ref="AQ388:AQ451" si="86">W388</f>
        <v>0</v>
      </c>
      <c r="AR388" s="4"/>
      <c r="AS388" s="4"/>
      <c r="AT388" s="4"/>
      <c r="AU388" s="4"/>
      <c r="AV388" s="4">
        <f t="shared" ref="AV388:AV451" si="87">AI388+AJ388</f>
        <v>0</v>
      </c>
      <c r="AW388" s="4">
        <f t="shared" ref="AW388:AW451" si="88">V388</f>
        <v>0</v>
      </c>
      <c r="AX388" s="4">
        <f t="shared" ref="AX388:AX451" si="89">SUM(X388:AH388)</f>
        <v>1</v>
      </c>
      <c r="AY388" s="4"/>
      <c r="AZ388" s="4"/>
      <c r="BA388" s="4">
        <f t="shared" ref="BA388:BA451" si="90">AN388*4+AO388*4+AP388*4+AQ388*3+AR388*4+AS388*4+(AT388+AU388+AV388)*4+AW388*4+AX388*3-AY388*3+AZ388*4</f>
        <v>7</v>
      </c>
      <c r="BB388" s="4">
        <f t="shared" ref="BB388:BB451" si="91">IF(AM388&gt;3000000,1,0)</f>
        <v>0</v>
      </c>
      <c r="BC388" s="4">
        <f t="shared" ref="BC388:BC451" si="92">IF(AM388/AL388&gt;1.5,1,0)</f>
        <v>0</v>
      </c>
      <c r="BD388" s="4">
        <f t="shared" ref="BD388:BD451" si="93">IF(AND(I388&gt;1440,I388&lt;365*1440),1,0)</f>
        <v>0</v>
      </c>
      <c r="BE388" s="4">
        <f t="shared" ref="BE388:BE451" si="94">IF(AND(J388&gt;=200,J388&lt;1000),1,0)</f>
        <v>1</v>
      </c>
      <c r="BF388" s="4">
        <f t="shared" ref="BF388:BF451" si="95">IF(G388&gt;=3,1,0)</f>
        <v>1</v>
      </c>
      <c r="BG388" s="4">
        <f t="shared" ref="BG388:BG451" si="96">IF(BA388&gt;0,BB388+BC388+BD388+BE388+BF388*2,0)</f>
        <v>3</v>
      </c>
      <c r="BH388" s="4">
        <f t="shared" ref="BH388:BH451" si="97">BA388+BG388</f>
        <v>10</v>
      </c>
      <c r="BI388" s="1" t="s">
        <v>143</v>
      </c>
      <c r="BJ388">
        <v>1</v>
      </c>
    </row>
    <row r="389" spans="1:62" x14ac:dyDescent="0.25">
      <c r="A389" s="4">
        <v>1747</v>
      </c>
      <c r="B389" s="4" t="s">
        <v>500</v>
      </c>
      <c r="C389" s="4" t="s">
        <v>512</v>
      </c>
      <c r="D389" s="4" t="s">
        <v>569</v>
      </c>
      <c r="E389" s="4">
        <v>3</v>
      </c>
      <c r="F389" s="4">
        <v>9</v>
      </c>
      <c r="G389" s="4">
        <v>7</v>
      </c>
      <c r="H389" s="4" t="s">
        <v>515</v>
      </c>
      <c r="I389" s="4">
        <v>85</v>
      </c>
      <c r="J389" s="4">
        <v>500</v>
      </c>
      <c r="K389" s="4"/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1</v>
      </c>
      <c r="AB389" s="4">
        <v>0</v>
      </c>
      <c r="AC389" s="4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 s="4"/>
      <c r="AL389" s="5">
        <v>177000</v>
      </c>
      <c r="AM389" s="5">
        <v>173000</v>
      </c>
      <c r="AN389" s="4">
        <v>1</v>
      </c>
      <c r="AO389" s="4">
        <f t="shared" si="84"/>
        <v>0</v>
      </c>
      <c r="AP389" s="4">
        <f t="shared" si="85"/>
        <v>0</v>
      </c>
      <c r="AQ389" s="4">
        <f t="shared" si="86"/>
        <v>0</v>
      </c>
      <c r="AR389" s="4"/>
      <c r="AS389" s="4"/>
      <c r="AT389" s="4"/>
      <c r="AU389" s="4"/>
      <c r="AV389" s="4">
        <f t="shared" si="87"/>
        <v>0</v>
      </c>
      <c r="AW389" s="4">
        <f t="shared" si="88"/>
        <v>0</v>
      </c>
      <c r="AX389" s="4">
        <f t="shared" si="89"/>
        <v>1</v>
      </c>
      <c r="AY389" s="4"/>
      <c r="AZ389" s="4"/>
      <c r="BA389" s="4">
        <f t="shared" si="90"/>
        <v>7</v>
      </c>
      <c r="BB389" s="4">
        <f t="shared" si="91"/>
        <v>0</v>
      </c>
      <c r="BC389" s="4">
        <f t="shared" si="92"/>
        <v>0</v>
      </c>
      <c r="BD389" s="4">
        <f t="shared" si="93"/>
        <v>0</v>
      </c>
      <c r="BE389" s="4">
        <f t="shared" si="94"/>
        <v>1</v>
      </c>
      <c r="BF389" s="4">
        <f t="shared" si="95"/>
        <v>1</v>
      </c>
      <c r="BG389" s="4">
        <f t="shared" si="96"/>
        <v>3</v>
      </c>
      <c r="BH389" s="4">
        <f t="shared" si="97"/>
        <v>10</v>
      </c>
      <c r="BI389" s="1" t="s">
        <v>143</v>
      </c>
      <c r="BJ389">
        <v>1</v>
      </c>
    </row>
    <row r="390" spans="1:62" x14ac:dyDescent="0.25">
      <c r="A390" s="4">
        <v>1748</v>
      </c>
      <c r="B390" s="4" t="s">
        <v>500</v>
      </c>
      <c r="C390" s="4" t="s">
        <v>512</v>
      </c>
      <c r="D390" s="4" t="s">
        <v>570</v>
      </c>
      <c r="E390" s="4">
        <v>3</v>
      </c>
      <c r="F390" s="4">
        <v>9</v>
      </c>
      <c r="G390" s="4">
        <v>7</v>
      </c>
      <c r="H390" s="4" t="s">
        <v>515</v>
      </c>
      <c r="I390" s="4">
        <v>85</v>
      </c>
      <c r="J390" s="4">
        <v>500</v>
      </c>
      <c r="K390" s="4"/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1</v>
      </c>
      <c r="AB390" s="4">
        <v>0</v>
      </c>
      <c r="AC390" s="4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 s="4"/>
      <c r="AL390" s="5">
        <v>107000</v>
      </c>
      <c r="AM390" s="5">
        <v>99300</v>
      </c>
      <c r="AN390" s="4">
        <v>1</v>
      </c>
      <c r="AO390" s="4">
        <f t="shared" si="84"/>
        <v>0</v>
      </c>
      <c r="AP390" s="4">
        <f t="shared" si="85"/>
        <v>0</v>
      </c>
      <c r="AQ390" s="4">
        <f t="shared" si="86"/>
        <v>0</v>
      </c>
      <c r="AR390" s="4"/>
      <c r="AS390" s="4"/>
      <c r="AT390" s="4"/>
      <c r="AU390" s="4"/>
      <c r="AV390" s="4">
        <f t="shared" si="87"/>
        <v>0</v>
      </c>
      <c r="AW390" s="4">
        <f t="shared" si="88"/>
        <v>0</v>
      </c>
      <c r="AX390" s="4">
        <f t="shared" si="89"/>
        <v>1</v>
      </c>
      <c r="AY390" s="4"/>
      <c r="AZ390" s="4"/>
      <c r="BA390" s="4">
        <f t="shared" si="90"/>
        <v>7</v>
      </c>
      <c r="BB390" s="4">
        <f t="shared" si="91"/>
        <v>0</v>
      </c>
      <c r="BC390" s="4">
        <f t="shared" si="92"/>
        <v>0</v>
      </c>
      <c r="BD390" s="4">
        <f t="shared" si="93"/>
        <v>0</v>
      </c>
      <c r="BE390" s="4">
        <f t="shared" si="94"/>
        <v>1</v>
      </c>
      <c r="BF390" s="4">
        <f t="shared" si="95"/>
        <v>1</v>
      </c>
      <c r="BG390" s="4">
        <f t="shared" si="96"/>
        <v>3</v>
      </c>
      <c r="BH390" s="4">
        <f t="shared" si="97"/>
        <v>10</v>
      </c>
      <c r="BI390" s="1" t="s">
        <v>143</v>
      </c>
      <c r="BJ390">
        <v>1</v>
      </c>
    </row>
    <row r="391" spans="1:62" x14ac:dyDescent="0.25">
      <c r="A391" s="4">
        <v>1749</v>
      </c>
      <c r="B391" s="4" t="s">
        <v>500</v>
      </c>
      <c r="C391" s="4" t="s">
        <v>512</v>
      </c>
      <c r="D391" s="4" t="s">
        <v>571</v>
      </c>
      <c r="E391" s="4">
        <v>3</v>
      </c>
      <c r="F391" s="4">
        <v>24</v>
      </c>
      <c r="G391" s="4">
        <v>11</v>
      </c>
      <c r="H391" s="4" t="s">
        <v>515</v>
      </c>
      <c r="I391" s="4">
        <v>85</v>
      </c>
      <c r="J391" s="4">
        <v>5000</v>
      </c>
      <c r="K391" s="4"/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1</v>
      </c>
      <c r="AB391" s="4">
        <v>0</v>
      </c>
      <c r="AC391" s="4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 s="4"/>
      <c r="AL391" s="5">
        <v>2520000</v>
      </c>
      <c r="AM391" s="5">
        <v>2460000</v>
      </c>
      <c r="AN391" s="4">
        <v>1</v>
      </c>
      <c r="AO391" s="4">
        <f t="shared" si="84"/>
        <v>0</v>
      </c>
      <c r="AP391" s="4">
        <f t="shared" si="85"/>
        <v>0</v>
      </c>
      <c r="AQ391" s="4">
        <f t="shared" si="86"/>
        <v>0</v>
      </c>
      <c r="AR391" s="4"/>
      <c r="AS391" s="4"/>
      <c r="AT391" s="4"/>
      <c r="AU391" s="4"/>
      <c r="AV391" s="4">
        <f t="shared" si="87"/>
        <v>0</v>
      </c>
      <c r="AW391" s="4">
        <f t="shared" si="88"/>
        <v>0</v>
      </c>
      <c r="AX391" s="4">
        <f t="shared" si="89"/>
        <v>1</v>
      </c>
      <c r="AY391" s="4"/>
      <c r="AZ391" s="4"/>
      <c r="BA391" s="4">
        <f t="shared" si="90"/>
        <v>7</v>
      </c>
      <c r="BB391" s="4">
        <f t="shared" si="91"/>
        <v>0</v>
      </c>
      <c r="BC391" s="4">
        <f t="shared" si="92"/>
        <v>0</v>
      </c>
      <c r="BD391" s="4">
        <f t="shared" si="93"/>
        <v>0</v>
      </c>
      <c r="BE391" s="4">
        <f t="shared" si="94"/>
        <v>0</v>
      </c>
      <c r="BF391" s="4">
        <f t="shared" si="95"/>
        <v>1</v>
      </c>
      <c r="BG391" s="4">
        <f t="shared" si="96"/>
        <v>2</v>
      </c>
      <c r="BH391" s="4">
        <f t="shared" si="97"/>
        <v>9</v>
      </c>
      <c r="BI391" s="1" t="s">
        <v>143</v>
      </c>
      <c r="BJ391">
        <v>1</v>
      </c>
    </row>
    <row r="392" spans="1:62" x14ac:dyDescent="0.25">
      <c r="A392" s="4">
        <v>1757</v>
      </c>
      <c r="B392" s="4" t="s">
        <v>500</v>
      </c>
      <c r="C392" s="4" t="s">
        <v>512</v>
      </c>
      <c r="D392" s="4" t="s">
        <v>572</v>
      </c>
      <c r="E392" s="4">
        <v>3</v>
      </c>
      <c r="F392" s="4">
        <v>7</v>
      </c>
      <c r="G392" s="4">
        <v>3</v>
      </c>
      <c r="H392" s="4" t="s">
        <v>535</v>
      </c>
      <c r="I392" s="4">
        <v>115</v>
      </c>
      <c r="J392" s="4">
        <v>500</v>
      </c>
      <c r="K392" s="4"/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1</v>
      </c>
      <c r="AB392" s="4">
        <v>0</v>
      </c>
      <c r="AC392" s="4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 s="4"/>
      <c r="AL392" s="5">
        <v>363000</v>
      </c>
      <c r="AM392" s="5">
        <v>309000</v>
      </c>
      <c r="AN392" s="4">
        <v>1</v>
      </c>
      <c r="AO392" s="4">
        <f t="shared" si="84"/>
        <v>0</v>
      </c>
      <c r="AP392" s="4">
        <f t="shared" si="85"/>
        <v>0</v>
      </c>
      <c r="AQ392" s="4">
        <f t="shared" si="86"/>
        <v>0</v>
      </c>
      <c r="AR392" s="4"/>
      <c r="AS392" s="4"/>
      <c r="AT392" s="4"/>
      <c r="AU392" s="4"/>
      <c r="AV392" s="4">
        <f t="shared" si="87"/>
        <v>0</v>
      </c>
      <c r="AW392" s="4">
        <f t="shared" si="88"/>
        <v>0</v>
      </c>
      <c r="AX392" s="4">
        <f t="shared" si="89"/>
        <v>1</v>
      </c>
      <c r="AY392" s="4"/>
      <c r="AZ392" s="4"/>
      <c r="BA392" s="4">
        <f t="shared" si="90"/>
        <v>7</v>
      </c>
      <c r="BB392" s="4">
        <f t="shared" si="91"/>
        <v>0</v>
      </c>
      <c r="BC392" s="4">
        <f t="shared" si="92"/>
        <v>0</v>
      </c>
      <c r="BD392" s="4">
        <f t="shared" si="93"/>
        <v>0</v>
      </c>
      <c r="BE392" s="4">
        <f t="shared" si="94"/>
        <v>1</v>
      </c>
      <c r="BF392" s="4">
        <f t="shared" si="95"/>
        <v>1</v>
      </c>
      <c r="BG392" s="4">
        <f t="shared" si="96"/>
        <v>3</v>
      </c>
      <c r="BH392" s="4">
        <f t="shared" si="97"/>
        <v>10</v>
      </c>
      <c r="BI392" s="1" t="s">
        <v>64</v>
      </c>
      <c r="BJ392">
        <v>2</v>
      </c>
    </row>
    <row r="393" spans="1:62" x14ac:dyDescent="0.25">
      <c r="A393" s="4">
        <v>1758</v>
      </c>
      <c r="B393" s="4" t="s">
        <v>500</v>
      </c>
      <c r="C393" s="4" t="s">
        <v>512</v>
      </c>
      <c r="D393" s="4" t="s">
        <v>573</v>
      </c>
      <c r="E393" s="4">
        <v>3</v>
      </c>
      <c r="F393" s="4">
        <v>10</v>
      </c>
      <c r="G393" s="4">
        <v>4</v>
      </c>
      <c r="H393" s="4" t="s">
        <v>535</v>
      </c>
      <c r="I393" s="4">
        <v>115</v>
      </c>
      <c r="J393" s="4">
        <v>1000</v>
      </c>
      <c r="K393" s="4"/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1</v>
      </c>
      <c r="AB393" s="4">
        <v>0</v>
      </c>
      <c r="AC393" s="4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 s="4"/>
      <c r="AL393" s="5">
        <v>8840</v>
      </c>
      <c r="AM393" s="5">
        <v>7090</v>
      </c>
      <c r="AN393" s="4">
        <v>1</v>
      </c>
      <c r="AO393" s="4">
        <f t="shared" si="84"/>
        <v>0</v>
      </c>
      <c r="AP393" s="4">
        <f t="shared" si="85"/>
        <v>0</v>
      </c>
      <c r="AQ393" s="4">
        <f t="shared" si="86"/>
        <v>0</v>
      </c>
      <c r="AR393" s="4"/>
      <c r="AS393" s="4"/>
      <c r="AT393" s="4"/>
      <c r="AU393" s="4"/>
      <c r="AV393" s="4">
        <f t="shared" si="87"/>
        <v>0</v>
      </c>
      <c r="AW393" s="4">
        <f t="shared" si="88"/>
        <v>0</v>
      </c>
      <c r="AX393" s="4">
        <f t="shared" si="89"/>
        <v>1</v>
      </c>
      <c r="AY393" s="4"/>
      <c r="AZ393" s="4"/>
      <c r="BA393" s="4">
        <f t="shared" si="90"/>
        <v>7</v>
      </c>
      <c r="BB393" s="4">
        <f t="shared" si="91"/>
        <v>0</v>
      </c>
      <c r="BC393" s="4">
        <f t="shared" si="92"/>
        <v>0</v>
      </c>
      <c r="BD393" s="4">
        <f t="shared" si="93"/>
        <v>0</v>
      </c>
      <c r="BE393" s="4">
        <f t="shared" si="94"/>
        <v>0</v>
      </c>
      <c r="BF393" s="4">
        <f t="shared" si="95"/>
        <v>1</v>
      </c>
      <c r="BG393" s="4">
        <f t="shared" si="96"/>
        <v>2</v>
      </c>
      <c r="BH393" s="4">
        <f t="shared" si="97"/>
        <v>9</v>
      </c>
      <c r="BI393" s="1" t="s">
        <v>64</v>
      </c>
      <c r="BJ393">
        <v>2</v>
      </c>
    </row>
    <row r="394" spans="1:62" x14ac:dyDescent="0.25">
      <c r="A394" s="4">
        <v>1759</v>
      </c>
      <c r="B394" s="4" t="s">
        <v>500</v>
      </c>
      <c r="C394" s="4" t="s">
        <v>512</v>
      </c>
      <c r="D394" s="4" t="s">
        <v>574</v>
      </c>
      <c r="E394" s="4">
        <v>3</v>
      </c>
      <c r="F394" s="4">
        <v>8</v>
      </c>
      <c r="G394" s="4">
        <v>4</v>
      </c>
      <c r="H394" s="4" t="s">
        <v>535</v>
      </c>
      <c r="I394" s="4">
        <v>115</v>
      </c>
      <c r="J394" s="4">
        <v>1000</v>
      </c>
      <c r="K394" s="4"/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1</v>
      </c>
      <c r="AB394" s="4">
        <v>0</v>
      </c>
      <c r="AC394" s="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 s="4"/>
      <c r="AL394" s="5">
        <v>10100</v>
      </c>
      <c r="AM394" s="5">
        <v>26700</v>
      </c>
      <c r="AN394" s="4">
        <v>1</v>
      </c>
      <c r="AO394" s="4">
        <f t="shared" si="84"/>
        <v>0</v>
      </c>
      <c r="AP394" s="4">
        <f t="shared" si="85"/>
        <v>0</v>
      </c>
      <c r="AQ394" s="4">
        <f t="shared" si="86"/>
        <v>0</v>
      </c>
      <c r="AR394" s="4"/>
      <c r="AS394" s="4"/>
      <c r="AT394" s="4"/>
      <c r="AU394" s="4"/>
      <c r="AV394" s="4">
        <f t="shared" si="87"/>
        <v>0</v>
      </c>
      <c r="AW394" s="4">
        <f t="shared" si="88"/>
        <v>0</v>
      </c>
      <c r="AX394" s="4">
        <f t="shared" si="89"/>
        <v>1</v>
      </c>
      <c r="AY394" s="4"/>
      <c r="AZ394" s="4"/>
      <c r="BA394" s="4">
        <f t="shared" si="90"/>
        <v>7</v>
      </c>
      <c r="BB394" s="4">
        <f t="shared" si="91"/>
        <v>0</v>
      </c>
      <c r="BC394" s="4">
        <f t="shared" si="92"/>
        <v>1</v>
      </c>
      <c r="BD394" s="4">
        <f t="shared" si="93"/>
        <v>0</v>
      </c>
      <c r="BE394" s="4">
        <f t="shared" si="94"/>
        <v>0</v>
      </c>
      <c r="BF394" s="4">
        <f t="shared" si="95"/>
        <v>1</v>
      </c>
      <c r="BG394" s="4">
        <f t="shared" si="96"/>
        <v>3</v>
      </c>
      <c r="BH394" s="4">
        <f t="shared" si="97"/>
        <v>10</v>
      </c>
      <c r="BI394" s="1" t="s">
        <v>64</v>
      </c>
      <c r="BJ394">
        <v>2</v>
      </c>
    </row>
    <row r="395" spans="1:62" x14ac:dyDescent="0.25">
      <c r="A395" s="4">
        <v>1760</v>
      </c>
      <c r="B395" s="4" t="s">
        <v>500</v>
      </c>
      <c r="C395" s="4" t="s">
        <v>512</v>
      </c>
      <c r="D395" s="4" t="s">
        <v>575</v>
      </c>
      <c r="E395" s="4">
        <v>3</v>
      </c>
      <c r="F395" s="4">
        <v>9</v>
      </c>
      <c r="G395" s="4">
        <v>5</v>
      </c>
      <c r="H395" s="4" t="s">
        <v>535</v>
      </c>
      <c r="I395" s="4">
        <v>115</v>
      </c>
      <c r="J395" s="4">
        <v>500</v>
      </c>
      <c r="K395" s="4"/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1</v>
      </c>
      <c r="AB395" s="4">
        <v>0</v>
      </c>
      <c r="AC395" s="4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 s="4"/>
      <c r="AL395" s="5">
        <v>21900</v>
      </c>
      <c r="AM395" s="5">
        <v>21300</v>
      </c>
      <c r="AN395" s="4">
        <v>1</v>
      </c>
      <c r="AO395" s="4">
        <f t="shared" si="84"/>
        <v>0</v>
      </c>
      <c r="AP395" s="4">
        <f t="shared" si="85"/>
        <v>0</v>
      </c>
      <c r="AQ395" s="4">
        <f t="shared" si="86"/>
        <v>0</v>
      </c>
      <c r="AR395" s="4"/>
      <c r="AS395" s="4"/>
      <c r="AT395" s="4"/>
      <c r="AU395" s="4"/>
      <c r="AV395" s="4">
        <f t="shared" si="87"/>
        <v>0</v>
      </c>
      <c r="AW395" s="4">
        <f t="shared" si="88"/>
        <v>0</v>
      </c>
      <c r="AX395" s="4">
        <f t="shared" si="89"/>
        <v>1</v>
      </c>
      <c r="AY395" s="4"/>
      <c r="AZ395" s="4"/>
      <c r="BA395" s="4">
        <f t="shared" si="90"/>
        <v>7</v>
      </c>
      <c r="BB395" s="4">
        <f t="shared" si="91"/>
        <v>0</v>
      </c>
      <c r="BC395" s="4">
        <f t="shared" si="92"/>
        <v>0</v>
      </c>
      <c r="BD395" s="4">
        <f t="shared" si="93"/>
        <v>0</v>
      </c>
      <c r="BE395" s="4">
        <f t="shared" si="94"/>
        <v>1</v>
      </c>
      <c r="BF395" s="4">
        <f t="shared" si="95"/>
        <v>1</v>
      </c>
      <c r="BG395" s="4">
        <f t="shared" si="96"/>
        <v>3</v>
      </c>
      <c r="BH395" s="4">
        <f t="shared" si="97"/>
        <v>10</v>
      </c>
      <c r="BI395" s="1" t="s">
        <v>64</v>
      </c>
      <c r="BJ395">
        <v>2</v>
      </c>
    </row>
    <row r="396" spans="1:62" x14ac:dyDescent="0.25">
      <c r="A396" s="4">
        <v>1761</v>
      </c>
      <c r="B396" s="4" t="s">
        <v>500</v>
      </c>
      <c r="C396" s="4" t="s">
        <v>512</v>
      </c>
      <c r="D396" s="4" t="s">
        <v>576</v>
      </c>
      <c r="E396" s="4">
        <v>3</v>
      </c>
      <c r="F396" s="4">
        <v>7</v>
      </c>
      <c r="G396" s="4">
        <v>5</v>
      </c>
      <c r="H396" s="4" t="s">
        <v>535</v>
      </c>
      <c r="I396" s="4">
        <v>115</v>
      </c>
      <c r="J396" s="4">
        <v>500</v>
      </c>
      <c r="K396" s="4"/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1</v>
      </c>
      <c r="AB396" s="4">
        <v>0</v>
      </c>
      <c r="AC396" s="4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 s="4"/>
      <c r="AL396" s="5">
        <v>16600</v>
      </c>
      <c r="AM396" s="5">
        <v>11600</v>
      </c>
      <c r="AN396" s="4">
        <v>1</v>
      </c>
      <c r="AO396" s="4">
        <f t="shared" si="84"/>
        <v>0</v>
      </c>
      <c r="AP396" s="4">
        <f t="shared" si="85"/>
        <v>0</v>
      </c>
      <c r="AQ396" s="4">
        <f t="shared" si="86"/>
        <v>0</v>
      </c>
      <c r="AR396" s="4"/>
      <c r="AS396" s="4"/>
      <c r="AT396" s="4"/>
      <c r="AU396" s="4"/>
      <c r="AV396" s="4">
        <f t="shared" si="87"/>
        <v>0</v>
      </c>
      <c r="AW396" s="4">
        <f t="shared" si="88"/>
        <v>0</v>
      </c>
      <c r="AX396" s="4">
        <f t="shared" si="89"/>
        <v>1</v>
      </c>
      <c r="AY396" s="4"/>
      <c r="AZ396" s="4"/>
      <c r="BA396" s="4">
        <f t="shared" si="90"/>
        <v>7</v>
      </c>
      <c r="BB396" s="4">
        <f t="shared" si="91"/>
        <v>0</v>
      </c>
      <c r="BC396" s="4">
        <f t="shared" si="92"/>
        <v>0</v>
      </c>
      <c r="BD396" s="4">
        <f t="shared" si="93"/>
        <v>0</v>
      </c>
      <c r="BE396" s="4">
        <f t="shared" si="94"/>
        <v>1</v>
      </c>
      <c r="BF396" s="4">
        <f t="shared" si="95"/>
        <v>1</v>
      </c>
      <c r="BG396" s="4">
        <f t="shared" si="96"/>
        <v>3</v>
      </c>
      <c r="BH396" s="4">
        <f t="shared" si="97"/>
        <v>10</v>
      </c>
      <c r="BI396" s="1" t="s">
        <v>64</v>
      </c>
      <c r="BJ396">
        <v>2</v>
      </c>
    </row>
    <row r="397" spans="1:62" x14ac:dyDescent="0.25">
      <c r="A397" s="4">
        <v>1762</v>
      </c>
      <c r="B397" s="4" t="s">
        <v>500</v>
      </c>
      <c r="C397" s="4" t="s">
        <v>512</v>
      </c>
      <c r="D397" s="4" t="s">
        <v>577</v>
      </c>
      <c r="E397" s="4">
        <v>3</v>
      </c>
      <c r="F397" s="4">
        <v>5</v>
      </c>
      <c r="G397" s="4">
        <v>3</v>
      </c>
      <c r="H397" s="4" t="s">
        <v>535</v>
      </c>
      <c r="I397" s="4">
        <v>115</v>
      </c>
      <c r="J397" s="4">
        <v>500</v>
      </c>
      <c r="K397" s="4"/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1</v>
      </c>
      <c r="AB397" s="4">
        <v>0</v>
      </c>
      <c r="AC397" s="4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 s="4"/>
      <c r="AL397" s="5">
        <v>215000</v>
      </c>
      <c r="AM397" s="5">
        <v>195000</v>
      </c>
      <c r="AN397" s="4">
        <v>1</v>
      </c>
      <c r="AO397" s="4">
        <f t="shared" si="84"/>
        <v>0</v>
      </c>
      <c r="AP397" s="4">
        <f t="shared" si="85"/>
        <v>0</v>
      </c>
      <c r="AQ397" s="4">
        <f t="shared" si="86"/>
        <v>0</v>
      </c>
      <c r="AR397" s="4"/>
      <c r="AS397" s="4"/>
      <c r="AT397" s="4"/>
      <c r="AU397" s="4"/>
      <c r="AV397" s="4">
        <f t="shared" si="87"/>
        <v>0</v>
      </c>
      <c r="AW397" s="4">
        <f t="shared" si="88"/>
        <v>0</v>
      </c>
      <c r="AX397" s="4">
        <f t="shared" si="89"/>
        <v>1</v>
      </c>
      <c r="AY397" s="4"/>
      <c r="AZ397" s="4"/>
      <c r="BA397" s="4">
        <f t="shared" si="90"/>
        <v>7</v>
      </c>
      <c r="BB397" s="4">
        <f t="shared" si="91"/>
        <v>0</v>
      </c>
      <c r="BC397" s="4">
        <f t="shared" si="92"/>
        <v>0</v>
      </c>
      <c r="BD397" s="4">
        <f t="shared" si="93"/>
        <v>0</v>
      </c>
      <c r="BE397" s="4">
        <f t="shared" si="94"/>
        <v>1</v>
      </c>
      <c r="BF397" s="4">
        <f t="shared" si="95"/>
        <v>1</v>
      </c>
      <c r="BG397" s="4">
        <f t="shared" si="96"/>
        <v>3</v>
      </c>
      <c r="BH397" s="4">
        <f t="shared" si="97"/>
        <v>10</v>
      </c>
      <c r="BI397" s="1" t="s">
        <v>64</v>
      </c>
      <c r="BJ397">
        <v>2</v>
      </c>
    </row>
    <row r="398" spans="1:62" x14ac:dyDescent="0.25">
      <c r="A398" s="4">
        <v>1763</v>
      </c>
      <c r="B398" s="4" t="s">
        <v>500</v>
      </c>
      <c r="C398" s="4" t="s">
        <v>512</v>
      </c>
      <c r="D398" s="4" t="s">
        <v>578</v>
      </c>
      <c r="E398" s="4">
        <v>3</v>
      </c>
      <c r="F398" s="4">
        <v>22</v>
      </c>
      <c r="G398" s="4">
        <v>12</v>
      </c>
      <c r="H398" s="4" t="s">
        <v>515</v>
      </c>
      <c r="I398" s="4">
        <v>85</v>
      </c>
      <c r="J398" s="4">
        <v>5000</v>
      </c>
      <c r="K398" s="4"/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1</v>
      </c>
      <c r="AB398" s="4">
        <v>0</v>
      </c>
      <c r="AC398" s="4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 s="4"/>
      <c r="AL398" s="5">
        <v>22700</v>
      </c>
      <c r="AM398" s="5">
        <v>35700</v>
      </c>
      <c r="AN398" s="4">
        <v>1</v>
      </c>
      <c r="AO398" s="4">
        <f t="shared" si="84"/>
        <v>0</v>
      </c>
      <c r="AP398" s="4">
        <f t="shared" si="85"/>
        <v>0</v>
      </c>
      <c r="AQ398" s="4">
        <f t="shared" si="86"/>
        <v>0</v>
      </c>
      <c r="AR398" s="4"/>
      <c r="AS398" s="4"/>
      <c r="AT398" s="4"/>
      <c r="AU398" s="4"/>
      <c r="AV398" s="4">
        <f t="shared" si="87"/>
        <v>0</v>
      </c>
      <c r="AW398" s="4">
        <f t="shared" si="88"/>
        <v>0</v>
      </c>
      <c r="AX398" s="4">
        <f t="shared" si="89"/>
        <v>1</v>
      </c>
      <c r="AY398" s="4"/>
      <c r="AZ398" s="4"/>
      <c r="BA398" s="4">
        <f t="shared" si="90"/>
        <v>7</v>
      </c>
      <c r="BB398" s="4">
        <f t="shared" si="91"/>
        <v>0</v>
      </c>
      <c r="BC398" s="4">
        <f t="shared" si="92"/>
        <v>1</v>
      </c>
      <c r="BD398" s="4">
        <f t="shared" si="93"/>
        <v>0</v>
      </c>
      <c r="BE398" s="4">
        <f t="shared" si="94"/>
        <v>0</v>
      </c>
      <c r="BF398" s="4">
        <f t="shared" si="95"/>
        <v>1</v>
      </c>
      <c r="BG398" s="4">
        <f t="shared" si="96"/>
        <v>3</v>
      </c>
      <c r="BH398" s="4">
        <f t="shared" si="97"/>
        <v>10</v>
      </c>
      <c r="BI398" s="1" t="s">
        <v>143</v>
      </c>
      <c r="BJ398">
        <v>1</v>
      </c>
    </row>
    <row r="399" spans="1:62" x14ac:dyDescent="0.25">
      <c r="A399" s="4">
        <v>1767</v>
      </c>
      <c r="B399" s="4" t="s">
        <v>500</v>
      </c>
      <c r="C399" s="4" t="s">
        <v>512</v>
      </c>
      <c r="D399" s="4" t="s">
        <v>514</v>
      </c>
      <c r="E399" s="4">
        <v>3</v>
      </c>
      <c r="F399" s="4">
        <v>28</v>
      </c>
      <c r="G399" s="4">
        <v>14</v>
      </c>
      <c r="H399" s="4" t="s">
        <v>515</v>
      </c>
      <c r="I399" s="4">
        <v>85</v>
      </c>
      <c r="J399" s="4">
        <v>500</v>
      </c>
      <c r="K399" s="4"/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1</v>
      </c>
      <c r="AB399" s="4">
        <v>0</v>
      </c>
      <c r="AC399" s="4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 s="4"/>
      <c r="AL399" s="5">
        <v>67000</v>
      </c>
      <c r="AM399" s="5">
        <v>163000</v>
      </c>
      <c r="AN399" s="4">
        <v>1</v>
      </c>
      <c r="AO399" s="4">
        <f t="shared" si="84"/>
        <v>0</v>
      </c>
      <c r="AP399" s="4">
        <f t="shared" si="85"/>
        <v>0</v>
      </c>
      <c r="AQ399" s="4">
        <f t="shared" si="86"/>
        <v>0</v>
      </c>
      <c r="AR399" s="4"/>
      <c r="AS399" s="4"/>
      <c r="AT399" s="4"/>
      <c r="AU399" s="4"/>
      <c r="AV399" s="4">
        <f t="shared" si="87"/>
        <v>0</v>
      </c>
      <c r="AW399" s="4">
        <f t="shared" si="88"/>
        <v>0</v>
      </c>
      <c r="AX399" s="4">
        <f t="shared" si="89"/>
        <v>1</v>
      </c>
      <c r="AY399" s="4"/>
      <c r="AZ399" s="4"/>
      <c r="BA399" s="4">
        <f t="shared" si="90"/>
        <v>7</v>
      </c>
      <c r="BB399" s="4">
        <f t="shared" si="91"/>
        <v>0</v>
      </c>
      <c r="BC399" s="4">
        <f t="shared" si="92"/>
        <v>1</v>
      </c>
      <c r="BD399" s="4">
        <f t="shared" si="93"/>
        <v>0</v>
      </c>
      <c r="BE399" s="4">
        <f t="shared" si="94"/>
        <v>1</v>
      </c>
      <c r="BF399" s="4">
        <f t="shared" si="95"/>
        <v>1</v>
      </c>
      <c r="BG399" s="4">
        <f t="shared" si="96"/>
        <v>4</v>
      </c>
      <c r="BH399" s="4">
        <f t="shared" si="97"/>
        <v>11</v>
      </c>
      <c r="BI399" s="1" t="s">
        <v>143</v>
      </c>
      <c r="BJ399">
        <v>1</v>
      </c>
    </row>
    <row r="400" spans="1:62" x14ac:dyDescent="0.25">
      <c r="A400" s="4">
        <v>1850</v>
      </c>
      <c r="B400" s="4" t="s">
        <v>579</v>
      </c>
      <c r="C400" s="4" t="s">
        <v>580</v>
      </c>
      <c r="D400" s="4" t="s">
        <v>581</v>
      </c>
      <c r="E400" s="4">
        <v>3</v>
      </c>
      <c r="F400" s="4">
        <v>3</v>
      </c>
      <c r="G400" s="4">
        <v>3</v>
      </c>
      <c r="H400" s="4" t="s">
        <v>503</v>
      </c>
      <c r="I400" s="4">
        <v>15840</v>
      </c>
      <c r="J400" s="4">
        <v>0</v>
      </c>
      <c r="K400" s="4"/>
      <c r="L400" s="4">
        <v>0</v>
      </c>
      <c r="M400" s="4">
        <v>0</v>
      </c>
      <c r="N400" s="4">
        <v>1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 s="4"/>
      <c r="AL400" s="5">
        <v>111000</v>
      </c>
      <c r="AM400" s="5">
        <v>205000</v>
      </c>
      <c r="AN400" s="4"/>
      <c r="AO400" s="4">
        <f t="shared" si="84"/>
        <v>1</v>
      </c>
      <c r="AP400" s="4">
        <f t="shared" si="85"/>
        <v>0</v>
      </c>
      <c r="AQ400" s="4">
        <f t="shared" si="86"/>
        <v>0</v>
      </c>
      <c r="AR400" s="4"/>
      <c r="AS400" s="4"/>
      <c r="AT400" s="4"/>
      <c r="AU400" s="4"/>
      <c r="AV400" s="4">
        <f t="shared" si="87"/>
        <v>0</v>
      </c>
      <c r="AW400" s="4">
        <f t="shared" si="88"/>
        <v>0</v>
      </c>
      <c r="AX400" s="4">
        <f t="shared" si="89"/>
        <v>0</v>
      </c>
      <c r="AY400" s="4"/>
      <c r="AZ400" s="4"/>
      <c r="BA400" s="4">
        <f t="shared" si="90"/>
        <v>4</v>
      </c>
      <c r="BB400" s="4">
        <f t="shared" si="91"/>
        <v>0</v>
      </c>
      <c r="BC400" s="4">
        <f t="shared" si="92"/>
        <v>1</v>
      </c>
      <c r="BD400" s="4">
        <f t="shared" si="93"/>
        <v>1</v>
      </c>
      <c r="BE400" s="4">
        <f t="shared" si="94"/>
        <v>0</v>
      </c>
      <c r="BF400" s="4">
        <f t="shared" si="95"/>
        <v>1</v>
      </c>
      <c r="BG400" s="4">
        <f t="shared" si="96"/>
        <v>4</v>
      </c>
      <c r="BH400" s="4">
        <f t="shared" si="97"/>
        <v>8</v>
      </c>
      <c r="BI400" s="1" t="s">
        <v>99</v>
      </c>
    </row>
    <row r="401" spans="1:62" x14ac:dyDescent="0.25">
      <c r="A401" s="4">
        <v>1854</v>
      </c>
      <c r="B401" s="4" t="s">
        <v>579</v>
      </c>
      <c r="C401" s="4" t="s">
        <v>580</v>
      </c>
      <c r="D401" s="4" t="s">
        <v>582</v>
      </c>
      <c r="E401" s="4">
        <v>5</v>
      </c>
      <c r="F401" s="4">
        <v>7</v>
      </c>
      <c r="G401" s="4">
        <v>3</v>
      </c>
      <c r="H401" s="4" t="s">
        <v>583</v>
      </c>
      <c r="I401" s="4">
        <v>115200</v>
      </c>
      <c r="J401" s="4">
        <v>0</v>
      </c>
      <c r="K401" s="4"/>
      <c r="L401" s="4">
        <v>1</v>
      </c>
      <c r="M401" s="4">
        <v>1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 s="4"/>
      <c r="AL401" s="5">
        <v>236000</v>
      </c>
      <c r="AM401" s="5">
        <v>225000</v>
      </c>
      <c r="AN401" s="4"/>
      <c r="AO401" s="4">
        <f t="shared" si="84"/>
        <v>2</v>
      </c>
      <c r="AP401" s="4">
        <f t="shared" si="85"/>
        <v>0</v>
      </c>
      <c r="AQ401" s="4">
        <f t="shared" si="86"/>
        <v>0</v>
      </c>
      <c r="AR401" s="4"/>
      <c r="AS401" s="4"/>
      <c r="AT401" s="4"/>
      <c r="AU401" s="4"/>
      <c r="AV401" s="4">
        <f t="shared" si="87"/>
        <v>0</v>
      </c>
      <c r="AW401" s="4">
        <f t="shared" si="88"/>
        <v>0</v>
      </c>
      <c r="AX401" s="4">
        <f t="shared" si="89"/>
        <v>0</v>
      </c>
      <c r="AY401" s="4"/>
      <c r="AZ401" s="4"/>
      <c r="BA401" s="4">
        <f t="shared" si="90"/>
        <v>8</v>
      </c>
      <c r="BB401" s="4">
        <f t="shared" si="91"/>
        <v>0</v>
      </c>
      <c r="BC401" s="4">
        <f t="shared" si="92"/>
        <v>0</v>
      </c>
      <c r="BD401" s="4">
        <f t="shared" si="93"/>
        <v>1</v>
      </c>
      <c r="BE401" s="4">
        <f t="shared" si="94"/>
        <v>0</v>
      </c>
      <c r="BF401" s="4">
        <f t="shared" si="95"/>
        <v>1</v>
      </c>
      <c r="BG401" s="4">
        <f t="shared" si="96"/>
        <v>3</v>
      </c>
      <c r="BH401" s="4">
        <f t="shared" si="97"/>
        <v>11</v>
      </c>
      <c r="BI401" s="1" t="s">
        <v>99</v>
      </c>
    </row>
    <row r="402" spans="1:62" x14ac:dyDescent="0.25">
      <c r="A402" s="4">
        <v>1858</v>
      </c>
      <c r="B402" s="4" t="s">
        <v>579</v>
      </c>
      <c r="C402" s="4" t="s">
        <v>580</v>
      </c>
      <c r="D402" s="4" t="s">
        <v>584</v>
      </c>
      <c r="E402" s="4">
        <v>0</v>
      </c>
      <c r="F402" s="4">
        <v>0</v>
      </c>
      <c r="G402" s="4">
        <v>0</v>
      </c>
      <c r="H402" s="4"/>
      <c r="I402" s="4">
        <v>0</v>
      </c>
      <c r="J402" s="4">
        <v>0</v>
      </c>
      <c r="K402" s="4"/>
      <c r="L402" s="4">
        <v>0</v>
      </c>
      <c r="M402" s="4">
        <v>1</v>
      </c>
      <c r="N402" s="4">
        <v>1</v>
      </c>
      <c r="O402" s="4">
        <v>0</v>
      </c>
      <c r="P402" s="4">
        <v>1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 s="4"/>
      <c r="AL402" s="5">
        <v>182000</v>
      </c>
      <c r="AM402" s="5">
        <v>251000</v>
      </c>
      <c r="AN402" s="4"/>
      <c r="AO402" s="4">
        <f t="shared" si="84"/>
        <v>3</v>
      </c>
      <c r="AP402" s="4">
        <f t="shared" si="85"/>
        <v>0</v>
      </c>
      <c r="AQ402" s="4">
        <f t="shared" si="86"/>
        <v>0</v>
      </c>
      <c r="AR402" s="4"/>
      <c r="AS402" s="4"/>
      <c r="AT402" s="4"/>
      <c r="AU402" s="4"/>
      <c r="AV402" s="4">
        <f t="shared" si="87"/>
        <v>0</v>
      </c>
      <c r="AW402" s="4">
        <f t="shared" si="88"/>
        <v>0</v>
      </c>
      <c r="AX402" s="4">
        <f t="shared" si="89"/>
        <v>1</v>
      </c>
      <c r="AY402" s="4"/>
      <c r="AZ402" s="4"/>
      <c r="BA402" s="4">
        <f t="shared" si="90"/>
        <v>15</v>
      </c>
      <c r="BB402" s="4">
        <f t="shared" si="91"/>
        <v>0</v>
      </c>
      <c r="BC402" s="4">
        <f t="shared" si="92"/>
        <v>0</v>
      </c>
      <c r="BD402" s="4">
        <f t="shared" si="93"/>
        <v>0</v>
      </c>
      <c r="BE402" s="4">
        <f t="shared" si="94"/>
        <v>0</v>
      </c>
      <c r="BF402" s="4">
        <f t="shared" si="95"/>
        <v>0</v>
      </c>
      <c r="BG402" s="4">
        <f t="shared" si="96"/>
        <v>0</v>
      </c>
      <c r="BH402" s="4">
        <f t="shared" si="97"/>
        <v>15</v>
      </c>
      <c r="BI402" s="1" t="s">
        <v>99</v>
      </c>
    </row>
    <row r="403" spans="1:62" x14ac:dyDescent="0.25">
      <c r="A403" s="4">
        <v>1928</v>
      </c>
      <c r="B403" s="4" t="s">
        <v>579</v>
      </c>
      <c r="C403" s="4" t="s">
        <v>580</v>
      </c>
      <c r="D403" s="4" t="s">
        <v>585</v>
      </c>
      <c r="E403" s="4">
        <v>3</v>
      </c>
      <c r="F403" s="4">
        <v>3</v>
      </c>
      <c r="G403" s="4">
        <v>3</v>
      </c>
      <c r="H403" s="4" t="s">
        <v>152</v>
      </c>
      <c r="I403" s="4">
        <v>7200</v>
      </c>
      <c r="J403" s="4">
        <v>0</v>
      </c>
      <c r="K403" s="4"/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1</v>
      </c>
      <c r="AB403" s="4">
        <v>0</v>
      </c>
      <c r="AC403" s="4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 s="4"/>
      <c r="AL403" s="5">
        <v>128000</v>
      </c>
      <c r="AM403" s="5">
        <v>118000</v>
      </c>
      <c r="AN403" s="4"/>
      <c r="AO403" s="4">
        <f t="shared" si="84"/>
        <v>0</v>
      </c>
      <c r="AP403" s="4">
        <f t="shared" si="85"/>
        <v>0</v>
      </c>
      <c r="AQ403" s="4">
        <f t="shared" si="86"/>
        <v>0</v>
      </c>
      <c r="AR403" s="4"/>
      <c r="AS403" s="4"/>
      <c r="AT403" s="4"/>
      <c r="AU403" s="4"/>
      <c r="AV403" s="4">
        <f t="shared" si="87"/>
        <v>0</v>
      </c>
      <c r="AW403" s="4">
        <f t="shared" si="88"/>
        <v>0</v>
      </c>
      <c r="AX403" s="4">
        <f t="shared" si="89"/>
        <v>2</v>
      </c>
      <c r="AY403" s="4"/>
      <c r="AZ403" s="4">
        <v>1</v>
      </c>
      <c r="BA403" s="4">
        <f t="shared" si="90"/>
        <v>10</v>
      </c>
      <c r="BB403" s="4">
        <f t="shared" si="91"/>
        <v>0</v>
      </c>
      <c r="BC403" s="4">
        <f t="shared" si="92"/>
        <v>0</v>
      </c>
      <c r="BD403" s="4">
        <f t="shared" si="93"/>
        <v>1</v>
      </c>
      <c r="BE403" s="4">
        <f t="shared" si="94"/>
        <v>0</v>
      </c>
      <c r="BF403" s="4">
        <f t="shared" si="95"/>
        <v>1</v>
      </c>
      <c r="BG403" s="4">
        <f t="shared" si="96"/>
        <v>3</v>
      </c>
      <c r="BH403" s="4">
        <f t="shared" si="97"/>
        <v>13</v>
      </c>
      <c r="BI403" s="1" t="s">
        <v>143</v>
      </c>
      <c r="BJ403">
        <v>2</v>
      </c>
    </row>
    <row r="404" spans="1:62" x14ac:dyDescent="0.25">
      <c r="A404" s="4">
        <v>1959</v>
      </c>
      <c r="B404" s="4" t="s">
        <v>579</v>
      </c>
      <c r="C404" s="4" t="s">
        <v>580</v>
      </c>
      <c r="D404" s="4" t="s">
        <v>586</v>
      </c>
      <c r="E404" s="4">
        <v>4</v>
      </c>
      <c r="F404" s="4">
        <v>12</v>
      </c>
      <c r="G404" s="4">
        <v>3</v>
      </c>
      <c r="H404" s="4" t="s">
        <v>116</v>
      </c>
      <c r="I404" s="4">
        <v>86400</v>
      </c>
      <c r="J404" s="4">
        <v>200</v>
      </c>
      <c r="K404" s="4"/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1</v>
      </c>
      <c r="AB404" s="4">
        <v>0</v>
      </c>
      <c r="AC404" s="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 s="4"/>
      <c r="AL404" s="5">
        <v>162000</v>
      </c>
      <c r="AM404" s="5">
        <v>342000</v>
      </c>
      <c r="AN404" s="4"/>
      <c r="AO404" s="4">
        <f t="shared" si="84"/>
        <v>0</v>
      </c>
      <c r="AP404" s="4">
        <f t="shared" si="85"/>
        <v>0</v>
      </c>
      <c r="AQ404" s="4">
        <f t="shared" si="86"/>
        <v>0</v>
      </c>
      <c r="AR404" s="4"/>
      <c r="AS404" s="4"/>
      <c r="AT404" s="4"/>
      <c r="AU404" s="4"/>
      <c r="AV404" s="4">
        <f t="shared" si="87"/>
        <v>0</v>
      </c>
      <c r="AW404" s="4">
        <f t="shared" si="88"/>
        <v>0</v>
      </c>
      <c r="AX404" s="4">
        <f t="shared" si="89"/>
        <v>1</v>
      </c>
      <c r="AY404" s="4"/>
      <c r="AZ404" s="4">
        <v>1</v>
      </c>
      <c r="BA404" s="4">
        <f t="shared" si="90"/>
        <v>7</v>
      </c>
      <c r="BB404" s="4">
        <f t="shared" si="91"/>
        <v>0</v>
      </c>
      <c r="BC404" s="4">
        <f t="shared" si="92"/>
        <v>1</v>
      </c>
      <c r="BD404" s="4">
        <f t="shared" si="93"/>
        <v>1</v>
      </c>
      <c r="BE404" s="4">
        <f t="shared" si="94"/>
        <v>1</v>
      </c>
      <c r="BF404" s="4">
        <f t="shared" si="95"/>
        <v>1</v>
      </c>
      <c r="BG404" s="4">
        <f t="shared" si="96"/>
        <v>5</v>
      </c>
      <c r="BH404" s="4">
        <f t="shared" si="97"/>
        <v>12</v>
      </c>
      <c r="BI404" s="1" t="s">
        <v>143</v>
      </c>
      <c r="BJ404">
        <v>2</v>
      </c>
    </row>
    <row r="405" spans="1:62" x14ac:dyDescent="0.25">
      <c r="A405" s="4">
        <v>1962</v>
      </c>
      <c r="B405" s="4" t="s">
        <v>579</v>
      </c>
      <c r="C405" s="4" t="s">
        <v>580</v>
      </c>
      <c r="D405" s="4" t="s">
        <v>587</v>
      </c>
      <c r="E405" s="4">
        <v>4</v>
      </c>
      <c r="F405" s="4">
        <v>11</v>
      </c>
      <c r="G405" s="4">
        <v>4</v>
      </c>
      <c r="H405" s="4" t="s">
        <v>116</v>
      </c>
      <c r="I405" s="4">
        <v>86400</v>
      </c>
      <c r="J405" s="4">
        <v>200</v>
      </c>
      <c r="K405" s="4"/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1</v>
      </c>
      <c r="AB405" s="4">
        <v>0</v>
      </c>
      <c r="AC405" s="4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 s="4"/>
      <c r="AL405" s="5">
        <v>172000</v>
      </c>
      <c r="AM405" s="5">
        <v>286000</v>
      </c>
      <c r="AN405" s="4"/>
      <c r="AO405" s="4">
        <f t="shared" si="84"/>
        <v>0</v>
      </c>
      <c r="AP405" s="4">
        <f t="shared" si="85"/>
        <v>0</v>
      </c>
      <c r="AQ405" s="4">
        <f t="shared" si="86"/>
        <v>0</v>
      </c>
      <c r="AR405" s="4"/>
      <c r="AS405" s="4"/>
      <c r="AT405" s="4"/>
      <c r="AU405" s="4"/>
      <c r="AV405" s="4">
        <f t="shared" si="87"/>
        <v>0</v>
      </c>
      <c r="AW405" s="4">
        <f t="shared" si="88"/>
        <v>0</v>
      </c>
      <c r="AX405" s="4">
        <f t="shared" si="89"/>
        <v>1</v>
      </c>
      <c r="AY405" s="4"/>
      <c r="AZ405" s="4">
        <v>1</v>
      </c>
      <c r="BA405" s="4">
        <f t="shared" si="90"/>
        <v>7</v>
      </c>
      <c r="BB405" s="4">
        <f t="shared" si="91"/>
        <v>0</v>
      </c>
      <c r="BC405" s="4">
        <f t="shared" si="92"/>
        <v>1</v>
      </c>
      <c r="BD405" s="4">
        <f t="shared" si="93"/>
        <v>1</v>
      </c>
      <c r="BE405" s="4">
        <f t="shared" si="94"/>
        <v>1</v>
      </c>
      <c r="BF405" s="4">
        <f t="shared" si="95"/>
        <v>1</v>
      </c>
      <c r="BG405" s="4">
        <f t="shared" si="96"/>
        <v>5</v>
      </c>
      <c r="BH405" s="4">
        <f t="shared" si="97"/>
        <v>12</v>
      </c>
      <c r="BI405" s="1" t="s">
        <v>143</v>
      </c>
      <c r="BJ405">
        <v>2</v>
      </c>
    </row>
    <row r="406" spans="1:62" x14ac:dyDescent="0.25">
      <c r="A406" s="4">
        <v>2017</v>
      </c>
      <c r="B406" s="4" t="s">
        <v>579</v>
      </c>
      <c r="C406" s="4" t="s">
        <v>580</v>
      </c>
      <c r="D406" s="4" t="s">
        <v>588</v>
      </c>
      <c r="E406" s="4">
        <v>2</v>
      </c>
      <c r="F406" s="4">
        <v>6</v>
      </c>
      <c r="G406" s="4">
        <v>6</v>
      </c>
      <c r="H406" s="4" t="s">
        <v>589</v>
      </c>
      <c r="I406" s="4">
        <v>20</v>
      </c>
      <c r="J406" s="4">
        <v>0</v>
      </c>
      <c r="K406" s="4">
        <v>1</v>
      </c>
      <c r="L406" s="4">
        <v>1</v>
      </c>
      <c r="M406" s="4">
        <v>1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 s="4">
        <v>1</v>
      </c>
      <c r="AL406" s="5">
        <v>19000000</v>
      </c>
      <c r="AM406" s="5">
        <v>14300000</v>
      </c>
      <c r="AN406" s="4"/>
      <c r="AO406" s="4">
        <f t="shared" si="84"/>
        <v>2</v>
      </c>
      <c r="AP406" s="4">
        <f t="shared" si="85"/>
        <v>0</v>
      </c>
      <c r="AQ406" s="4">
        <f t="shared" si="86"/>
        <v>0</v>
      </c>
      <c r="AR406" s="4"/>
      <c r="AS406" s="4"/>
      <c r="AT406" s="4"/>
      <c r="AU406" s="4"/>
      <c r="AV406" s="4">
        <f t="shared" si="87"/>
        <v>0</v>
      </c>
      <c r="AW406" s="4">
        <f t="shared" si="88"/>
        <v>0</v>
      </c>
      <c r="AX406" s="4">
        <f t="shared" si="89"/>
        <v>0</v>
      </c>
      <c r="AY406" s="4"/>
      <c r="AZ406" s="4"/>
      <c r="BA406" s="4">
        <f t="shared" si="90"/>
        <v>8</v>
      </c>
      <c r="BB406" s="4">
        <f t="shared" si="91"/>
        <v>1</v>
      </c>
      <c r="BC406" s="4">
        <f t="shared" si="92"/>
        <v>0</v>
      </c>
      <c r="BD406" s="4">
        <f t="shared" si="93"/>
        <v>0</v>
      </c>
      <c r="BE406" s="4">
        <f t="shared" si="94"/>
        <v>0</v>
      </c>
      <c r="BF406" s="4">
        <f t="shared" si="95"/>
        <v>1</v>
      </c>
      <c r="BG406" s="4">
        <f t="shared" si="96"/>
        <v>3</v>
      </c>
      <c r="BH406" s="4">
        <f t="shared" si="97"/>
        <v>11</v>
      </c>
      <c r="BI406" s="1" t="s">
        <v>143</v>
      </c>
      <c r="BJ406">
        <v>2</v>
      </c>
    </row>
    <row r="407" spans="1:62" x14ac:dyDescent="0.25">
      <c r="A407" s="4">
        <v>2054</v>
      </c>
      <c r="B407" s="4" t="s">
        <v>579</v>
      </c>
      <c r="C407" s="4" t="s">
        <v>590</v>
      </c>
      <c r="D407" s="4" t="s">
        <v>591</v>
      </c>
      <c r="E407" s="4">
        <v>3</v>
      </c>
      <c r="F407" s="4">
        <v>11</v>
      </c>
      <c r="G407" s="4">
        <v>2</v>
      </c>
      <c r="H407" s="4" t="s">
        <v>131</v>
      </c>
      <c r="I407" s="4">
        <v>21600</v>
      </c>
      <c r="J407" s="4">
        <v>20</v>
      </c>
      <c r="K407" s="4"/>
      <c r="L407" s="4">
        <v>0</v>
      </c>
      <c r="M407" s="4">
        <v>1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1</v>
      </c>
      <c r="AB407" s="4">
        <v>0</v>
      </c>
      <c r="AC407" s="4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 s="4"/>
      <c r="AL407" s="5">
        <v>974000</v>
      </c>
      <c r="AM407" s="5">
        <v>842000</v>
      </c>
      <c r="AN407" s="4"/>
      <c r="AO407" s="4">
        <f t="shared" si="84"/>
        <v>1</v>
      </c>
      <c r="AP407" s="4">
        <f t="shared" si="85"/>
        <v>0</v>
      </c>
      <c r="AQ407" s="4">
        <f t="shared" si="86"/>
        <v>0</v>
      </c>
      <c r="AR407" s="4"/>
      <c r="AS407" s="4"/>
      <c r="AT407" s="4"/>
      <c r="AU407" s="4"/>
      <c r="AV407" s="4">
        <f t="shared" si="87"/>
        <v>0</v>
      </c>
      <c r="AW407" s="4">
        <f t="shared" si="88"/>
        <v>0</v>
      </c>
      <c r="AX407" s="4">
        <f t="shared" si="89"/>
        <v>1</v>
      </c>
      <c r="AY407" s="4"/>
      <c r="AZ407" s="4"/>
      <c r="BA407" s="4">
        <f t="shared" si="90"/>
        <v>7</v>
      </c>
      <c r="BB407" s="4">
        <f t="shared" si="91"/>
        <v>0</v>
      </c>
      <c r="BC407" s="4">
        <f t="shared" si="92"/>
        <v>0</v>
      </c>
      <c r="BD407" s="4">
        <f t="shared" si="93"/>
        <v>1</v>
      </c>
      <c r="BE407" s="4">
        <f t="shared" si="94"/>
        <v>0</v>
      </c>
      <c r="BF407" s="4">
        <f t="shared" si="95"/>
        <v>0</v>
      </c>
      <c r="BG407" s="4">
        <f t="shared" si="96"/>
        <v>1</v>
      </c>
      <c r="BH407" s="4">
        <f t="shared" si="97"/>
        <v>8</v>
      </c>
      <c r="BI407" s="1" t="s">
        <v>99</v>
      </c>
    </row>
    <row r="408" spans="1:62" x14ac:dyDescent="0.25">
      <c r="A408" s="4">
        <v>2055</v>
      </c>
      <c r="B408" s="4" t="s">
        <v>579</v>
      </c>
      <c r="C408" s="4" t="s">
        <v>590</v>
      </c>
      <c r="D408" s="4" t="s">
        <v>592</v>
      </c>
      <c r="E408" s="4">
        <v>4</v>
      </c>
      <c r="F408" s="4">
        <v>5</v>
      </c>
      <c r="G408" s="4">
        <v>3</v>
      </c>
      <c r="H408" s="4" t="s">
        <v>95</v>
      </c>
      <c r="I408" s="4">
        <v>1440</v>
      </c>
      <c r="J408" s="4">
        <v>20</v>
      </c>
      <c r="K408" s="4"/>
      <c r="L408" s="4">
        <v>0</v>
      </c>
      <c r="M408" s="4">
        <v>1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1</v>
      </c>
      <c r="AB408" s="4">
        <v>0</v>
      </c>
      <c r="AC408" s="4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 s="4"/>
      <c r="AL408" s="5">
        <v>332000</v>
      </c>
      <c r="AM408" s="5">
        <v>270000</v>
      </c>
      <c r="AN408" s="4"/>
      <c r="AO408" s="4">
        <f t="shared" si="84"/>
        <v>1</v>
      </c>
      <c r="AP408" s="4">
        <f t="shared" si="85"/>
        <v>0</v>
      </c>
      <c r="AQ408" s="4">
        <f t="shared" si="86"/>
        <v>0</v>
      </c>
      <c r="AR408" s="4"/>
      <c r="AS408" s="4"/>
      <c r="AT408" s="4"/>
      <c r="AU408" s="4"/>
      <c r="AV408" s="4">
        <f t="shared" si="87"/>
        <v>0</v>
      </c>
      <c r="AW408" s="4">
        <f t="shared" si="88"/>
        <v>0</v>
      </c>
      <c r="AX408" s="4">
        <f t="shared" si="89"/>
        <v>1</v>
      </c>
      <c r="AY408" s="4"/>
      <c r="AZ408" s="4"/>
      <c r="BA408" s="4">
        <f t="shared" si="90"/>
        <v>7</v>
      </c>
      <c r="BB408" s="4">
        <f t="shared" si="91"/>
        <v>0</v>
      </c>
      <c r="BC408" s="4">
        <f t="shared" si="92"/>
        <v>0</v>
      </c>
      <c r="BD408" s="4">
        <f t="shared" si="93"/>
        <v>0</v>
      </c>
      <c r="BE408" s="4">
        <f t="shared" si="94"/>
        <v>0</v>
      </c>
      <c r="BF408" s="4">
        <f t="shared" si="95"/>
        <v>1</v>
      </c>
      <c r="BG408" s="4">
        <f t="shared" si="96"/>
        <v>2</v>
      </c>
      <c r="BH408" s="4">
        <f t="shared" si="97"/>
        <v>9</v>
      </c>
      <c r="BI408" s="1" t="s">
        <v>99</v>
      </c>
    </row>
    <row r="409" spans="1:62" x14ac:dyDescent="0.25">
      <c r="A409" s="4">
        <v>2056</v>
      </c>
      <c r="B409" s="4" t="s">
        <v>579</v>
      </c>
      <c r="C409" s="4" t="s">
        <v>590</v>
      </c>
      <c r="D409" s="4" t="s">
        <v>593</v>
      </c>
      <c r="E409" s="4">
        <v>5</v>
      </c>
      <c r="F409" s="4">
        <v>12</v>
      </c>
      <c r="G409" s="4">
        <v>3</v>
      </c>
      <c r="H409" s="4" t="s">
        <v>75</v>
      </c>
      <c r="I409" s="4">
        <v>37440</v>
      </c>
      <c r="J409" s="4">
        <v>20</v>
      </c>
      <c r="K409" s="4"/>
      <c r="L409" s="4">
        <v>0</v>
      </c>
      <c r="M409" s="4">
        <v>1</v>
      </c>
      <c r="N409" s="4">
        <v>1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1</v>
      </c>
      <c r="AB409" s="4">
        <v>0</v>
      </c>
      <c r="AC409" s="4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 s="4"/>
      <c r="AL409" s="5">
        <v>8010</v>
      </c>
      <c r="AM409" s="5">
        <v>6120</v>
      </c>
      <c r="AN409" s="4"/>
      <c r="AO409" s="4">
        <f t="shared" si="84"/>
        <v>2</v>
      </c>
      <c r="AP409" s="4">
        <f t="shared" si="85"/>
        <v>0</v>
      </c>
      <c r="AQ409" s="4">
        <f t="shared" si="86"/>
        <v>0</v>
      </c>
      <c r="AR409" s="4"/>
      <c r="AS409" s="4"/>
      <c r="AT409" s="4"/>
      <c r="AU409" s="4"/>
      <c r="AV409" s="4">
        <f t="shared" si="87"/>
        <v>0</v>
      </c>
      <c r="AW409" s="4">
        <f t="shared" si="88"/>
        <v>0</v>
      </c>
      <c r="AX409" s="4">
        <f t="shared" si="89"/>
        <v>1</v>
      </c>
      <c r="AY409" s="4"/>
      <c r="AZ409" s="4">
        <v>1</v>
      </c>
      <c r="BA409" s="4">
        <f t="shared" si="90"/>
        <v>15</v>
      </c>
      <c r="BB409" s="4">
        <f t="shared" si="91"/>
        <v>0</v>
      </c>
      <c r="BC409" s="4">
        <f t="shared" si="92"/>
        <v>0</v>
      </c>
      <c r="BD409" s="4">
        <f t="shared" si="93"/>
        <v>1</v>
      </c>
      <c r="BE409" s="4">
        <f t="shared" si="94"/>
        <v>0</v>
      </c>
      <c r="BF409" s="4">
        <f t="shared" si="95"/>
        <v>1</v>
      </c>
      <c r="BG409" s="4">
        <f t="shared" si="96"/>
        <v>3</v>
      </c>
      <c r="BH409" s="4">
        <f t="shared" si="97"/>
        <v>18</v>
      </c>
      <c r="BI409" s="1" t="s">
        <v>99</v>
      </c>
    </row>
    <row r="410" spans="1:62" x14ac:dyDescent="0.25">
      <c r="A410" s="4">
        <v>2057</v>
      </c>
      <c r="B410" s="4" t="s">
        <v>579</v>
      </c>
      <c r="C410" s="4" t="s">
        <v>590</v>
      </c>
      <c r="D410" s="4" t="s">
        <v>594</v>
      </c>
      <c r="E410" s="4">
        <v>5</v>
      </c>
      <c r="F410" s="4">
        <v>13</v>
      </c>
      <c r="G410" s="4">
        <v>3</v>
      </c>
      <c r="H410" s="4" t="s">
        <v>595</v>
      </c>
      <c r="I410" s="4">
        <v>77760</v>
      </c>
      <c r="J410" s="4">
        <v>20</v>
      </c>
      <c r="K410" s="4"/>
      <c r="L410" s="4">
        <v>0</v>
      </c>
      <c r="M410" s="4">
        <v>1</v>
      </c>
      <c r="N410" s="4">
        <v>1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1</v>
      </c>
      <c r="AB410" s="4">
        <v>0</v>
      </c>
      <c r="AC410" s="4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 s="4"/>
      <c r="AL410" s="5">
        <v>7190</v>
      </c>
      <c r="AM410" s="5">
        <v>6810</v>
      </c>
      <c r="AN410" s="4"/>
      <c r="AO410" s="4">
        <f t="shared" si="84"/>
        <v>2</v>
      </c>
      <c r="AP410" s="4">
        <f t="shared" si="85"/>
        <v>0</v>
      </c>
      <c r="AQ410" s="4">
        <f t="shared" si="86"/>
        <v>0</v>
      </c>
      <c r="AR410" s="4"/>
      <c r="AS410" s="4"/>
      <c r="AT410" s="4"/>
      <c r="AU410" s="4"/>
      <c r="AV410" s="4">
        <f t="shared" si="87"/>
        <v>0</v>
      </c>
      <c r="AW410" s="4">
        <f t="shared" si="88"/>
        <v>0</v>
      </c>
      <c r="AX410" s="4">
        <f t="shared" si="89"/>
        <v>1</v>
      </c>
      <c r="AY410" s="4"/>
      <c r="AZ410" s="4"/>
      <c r="BA410" s="4">
        <f t="shared" si="90"/>
        <v>11</v>
      </c>
      <c r="BB410" s="4">
        <f t="shared" si="91"/>
        <v>0</v>
      </c>
      <c r="BC410" s="4">
        <f t="shared" si="92"/>
        <v>0</v>
      </c>
      <c r="BD410" s="4">
        <f t="shared" si="93"/>
        <v>1</v>
      </c>
      <c r="BE410" s="4">
        <f t="shared" si="94"/>
        <v>0</v>
      </c>
      <c r="BF410" s="4">
        <f t="shared" si="95"/>
        <v>1</v>
      </c>
      <c r="BG410" s="4">
        <f t="shared" si="96"/>
        <v>3</v>
      </c>
      <c r="BH410" s="4">
        <f t="shared" si="97"/>
        <v>14</v>
      </c>
      <c r="BI410" s="1" t="s">
        <v>99</v>
      </c>
    </row>
    <row r="411" spans="1:62" x14ac:dyDescent="0.25">
      <c r="A411" s="4">
        <v>2059</v>
      </c>
      <c r="B411" s="4" t="s">
        <v>579</v>
      </c>
      <c r="C411" s="4" t="s">
        <v>590</v>
      </c>
      <c r="D411" s="4" t="s">
        <v>596</v>
      </c>
      <c r="E411" s="4">
        <v>3</v>
      </c>
      <c r="F411" s="4">
        <v>7</v>
      </c>
      <c r="G411" s="4">
        <v>5</v>
      </c>
      <c r="H411" s="4" t="s">
        <v>79</v>
      </c>
      <c r="I411" s="4">
        <v>23040</v>
      </c>
      <c r="J411" s="4">
        <v>20</v>
      </c>
      <c r="K411" s="4"/>
      <c r="L411" s="4">
        <v>0</v>
      </c>
      <c r="M411" s="4">
        <v>1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1</v>
      </c>
      <c r="AB411" s="4">
        <v>0</v>
      </c>
      <c r="AC411" s="4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 s="4"/>
      <c r="AL411" s="5">
        <v>82200</v>
      </c>
      <c r="AM411" s="5">
        <v>72400</v>
      </c>
      <c r="AN411" s="4"/>
      <c r="AO411" s="4">
        <f t="shared" si="84"/>
        <v>1</v>
      </c>
      <c r="AP411" s="4">
        <f t="shared" si="85"/>
        <v>0</v>
      </c>
      <c r="AQ411" s="4">
        <f t="shared" si="86"/>
        <v>0</v>
      </c>
      <c r="AR411" s="4"/>
      <c r="AS411" s="4"/>
      <c r="AT411" s="4"/>
      <c r="AU411" s="4"/>
      <c r="AV411" s="4">
        <f t="shared" si="87"/>
        <v>0</v>
      </c>
      <c r="AW411" s="4">
        <f t="shared" si="88"/>
        <v>0</v>
      </c>
      <c r="AX411" s="4">
        <f t="shared" si="89"/>
        <v>1</v>
      </c>
      <c r="AY411" s="4"/>
      <c r="AZ411" s="4"/>
      <c r="BA411" s="4">
        <f t="shared" si="90"/>
        <v>7</v>
      </c>
      <c r="BB411" s="4">
        <f t="shared" si="91"/>
        <v>0</v>
      </c>
      <c r="BC411" s="4">
        <f t="shared" si="92"/>
        <v>0</v>
      </c>
      <c r="BD411" s="4">
        <f t="shared" si="93"/>
        <v>1</v>
      </c>
      <c r="BE411" s="4">
        <f t="shared" si="94"/>
        <v>0</v>
      </c>
      <c r="BF411" s="4">
        <f t="shared" si="95"/>
        <v>1</v>
      </c>
      <c r="BG411" s="4">
        <f t="shared" si="96"/>
        <v>3</v>
      </c>
      <c r="BH411" s="4">
        <f t="shared" si="97"/>
        <v>10</v>
      </c>
      <c r="BI411" s="1" t="s">
        <v>99</v>
      </c>
    </row>
    <row r="412" spans="1:62" x14ac:dyDescent="0.25">
      <c r="A412" s="4">
        <v>2072</v>
      </c>
      <c r="B412" s="4" t="s">
        <v>579</v>
      </c>
      <c r="C412" s="4" t="s">
        <v>590</v>
      </c>
      <c r="D412" s="4" t="s">
        <v>597</v>
      </c>
      <c r="E412" s="4">
        <v>4</v>
      </c>
      <c r="F412" s="4">
        <v>4</v>
      </c>
      <c r="G412" s="4">
        <v>3</v>
      </c>
      <c r="H412" s="4" t="s">
        <v>503</v>
      </c>
      <c r="I412" s="4">
        <v>15840</v>
      </c>
      <c r="J412" s="4">
        <v>0</v>
      </c>
      <c r="K412" s="4"/>
      <c r="L412" s="4">
        <v>0</v>
      </c>
      <c r="M412" s="4">
        <v>0</v>
      </c>
      <c r="N412" s="4">
        <v>1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1</v>
      </c>
      <c r="AB412" s="4">
        <v>0</v>
      </c>
      <c r="AC412" s="4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 s="4"/>
      <c r="AL412" s="5">
        <v>153000</v>
      </c>
      <c r="AM412" s="5">
        <v>686000</v>
      </c>
      <c r="AN412" s="4"/>
      <c r="AO412" s="4">
        <f t="shared" si="84"/>
        <v>1</v>
      </c>
      <c r="AP412" s="4">
        <f t="shared" si="85"/>
        <v>0</v>
      </c>
      <c r="AQ412" s="4">
        <f t="shared" si="86"/>
        <v>0</v>
      </c>
      <c r="AR412" s="4"/>
      <c r="AS412" s="4"/>
      <c r="AT412" s="4"/>
      <c r="AU412" s="4"/>
      <c r="AV412" s="4">
        <f t="shared" si="87"/>
        <v>0</v>
      </c>
      <c r="AW412" s="4">
        <f t="shared" si="88"/>
        <v>0</v>
      </c>
      <c r="AX412" s="4">
        <f t="shared" si="89"/>
        <v>1</v>
      </c>
      <c r="AY412" s="4"/>
      <c r="AZ412" s="4"/>
      <c r="BA412" s="4">
        <f t="shared" si="90"/>
        <v>7</v>
      </c>
      <c r="BB412" s="4">
        <f t="shared" si="91"/>
        <v>0</v>
      </c>
      <c r="BC412" s="4">
        <f t="shared" si="92"/>
        <v>1</v>
      </c>
      <c r="BD412" s="4">
        <f t="shared" si="93"/>
        <v>1</v>
      </c>
      <c r="BE412" s="4">
        <f t="shared" si="94"/>
        <v>0</v>
      </c>
      <c r="BF412" s="4">
        <f t="shared" si="95"/>
        <v>1</v>
      </c>
      <c r="BG412" s="4">
        <f t="shared" si="96"/>
        <v>4</v>
      </c>
      <c r="BH412" s="4">
        <f t="shared" si="97"/>
        <v>11</v>
      </c>
      <c r="BI412" s="1" t="s">
        <v>99</v>
      </c>
    </row>
    <row r="413" spans="1:62" x14ac:dyDescent="0.25">
      <c r="A413" s="4">
        <v>2081</v>
      </c>
      <c r="B413" s="4" t="s">
        <v>579</v>
      </c>
      <c r="C413" s="4" t="s">
        <v>590</v>
      </c>
      <c r="D413" s="4" t="s">
        <v>598</v>
      </c>
      <c r="E413" s="4">
        <v>3</v>
      </c>
      <c r="F413" s="4">
        <v>14</v>
      </c>
      <c r="G413" s="4">
        <v>8</v>
      </c>
      <c r="H413" s="4" t="s">
        <v>599</v>
      </c>
      <c r="I413" s="4">
        <v>0</v>
      </c>
      <c r="J413" s="4">
        <v>5</v>
      </c>
      <c r="K413" s="4"/>
      <c r="L413" s="4">
        <v>0</v>
      </c>
      <c r="M413" s="4">
        <v>0</v>
      </c>
      <c r="N413" s="4">
        <v>0</v>
      </c>
      <c r="O413" s="4">
        <v>0</v>
      </c>
      <c r="P413" s="4">
        <v>1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1</v>
      </c>
      <c r="AB413" s="4">
        <v>0</v>
      </c>
      <c r="AC413" s="4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 s="4"/>
      <c r="AL413" s="5">
        <v>3120000</v>
      </c>
      <c r="AM413" s="5">
        <v>2630000</v>
      </c>
      <c r="AN413" s="4"/>
      <c r="AO413" s="4">
        <f t="shared" si="84"/>
        <v>1</v>
      </c>
      <c r="AP413" s="4">
        <f t="shared" si="85"/>
        <v>0</v>
      </c>
      <c r="AQ413" s="4">
        <f t="shared" si="86"/>
        <v>0</v>
      </c>
      <c r="AR413" s="4"/>
      <c r="AS413" s="4"/>
      <c r="AT413" s="4"/>
      <c r="AU413" s="4"/>
      <c r="AV413" s="4">
        <f t="shared" si="87"/>
        <v>0</v>
      </c>
      <c r="AW413" s="4">
        <f t="shared" si="88"/>
        <v>0</v>
      </c>
      <c r="AX413" s="4">
        <f t="shared" si="89"/>
        <v>1</v>
      </c>
      <c r="AY413" s="4"/>
      <c r="AZ413" s="4">
        <v>1</v>
      </c>
      <c r="BA413" s="4">
        <f t="shared" si="90"/>
        <v>11</v>
      </c>
      <c r="BB413" s="4">
        <f t="shared" si="91"/>
        <v>0</v>
      </c>
      <c r="BC413" s="4">
        <f t="shared" si="92"/>
        <v>0</v>
      </c>
      <c r="BD413" s="4">
        <f t="shared" si="93"/>
        <v>0</v>
      </c>
      <c r="BE413" s="4">
        <f t="shared" si="94"/>
        <v>0</v>
      </c>
      <c r="BF413" s="4">
        <f t="shared" si="95"/>
        <v>1</v>
      </c>
      <c r="BG413" s="4">
        <f t="shared" si="96"/>
        <v>2</v>
      </c>
      <c r="BH413" s="4">
        <f t="shared" si="97"/>
        <v>13</v>
      </c>
      <c r="BI413" s="1" t="s">
        <v>99</v>
      </c>
    </row>
    <row r="414" spans="1:62" x14ac:dyDescent="0.25">
      <c r="A414" s="4">
        <v>2092</v>
      </c>
      <c r="B414" s="4" t="s">
        <v>579</v>
      </c>
      <c r="C414" s="4" t="s">
        <v>590</v>
      </c>
      <c r="D414" s="4" t="s">
        <v>600</v>
      </c>
      <c r="E414" s="4">
        <v>9</v>
      </c>
      <c r="F414" s="4">
        <v>24</v>
      </c>
      <c r="G414" s="4">
        <v>8</v>
      </c>
      <c r="H414" s="4" t="s">
        <v>73</v>
      </c>
      <c r="I414" s="4">
        <v>40320</v>
      </c>
      <c r="J414" s="4">
        <v>5</v>
      </c>
      <c r="K414" s="4"/>
      <c r="L414" s="4">
        <v>0</v>
      </c>
      <c r="M414" s="4">
        <v>0</v>
      </c>
      <c r="N414" s="4">
        <v>1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 s="4"/>
      <c r="AL414" s="5">
        <v>28100</v>
      </c>
      <c r="AM414" s="5">
        <v>60700</v>
      </c>
      <c r="AN414" s="4"/>
      <c r="AO414" s="4">
        <f t="shared" si="84"/>
        <v>1</v>
      </c>
      <c r="AP414" s="4">
        <f t="shared" si="85"/>
        <v>0</v>
      </c>
      <c r="AQ414" s="4">
        <f t="shared" si="86"/>
        <v>0</v>
      </c>
      <c r="AR414" s="4"/>
      <c r="AS414" s="4"/>
      <c r="AT414" s="4"/>
      <c r="AU414" s="4"/>
      <c r="AV414" s="4">
        <f t="shared" si="87"/>
        <v>0</v>
      </c>
      <c r="AW414" s="4">
        <f t="shared" si="88"/>
        <v>0</v>
      </c>
      <c r="AX414" s="4">
        <f t="shared" si="89"/>
        <v>0</v>
      </c>
      <c r="AY414" s="4"/>
      <c r="AZ414" s="4">
        <v>1</v>
      </c>
      <c r="BA414" s="4">
        <f t="shared" si="90"/>
        <v>8</v>
      </c>
      <c r="BB414" s="4">
        <f t="shared" si="91"/>
        <v>0</v>
      </c>
      <c r="BC414" s="4">
        <f t="shared" si="92"/>
        <v>1</v>
      </c>
      <c r="BD414" s="4">
        <f t="shared" si="93"/>
        <v>1</v>
      </c>
      <c r="BE414" s="4">
        <f t="shared" si="94"/>
        <v>0</v>
      </c>
      <c r="BF414" s="4">
        <f t="shared" si="95"/>
        <v>1</v>
      </c>
      <c r="BG414" s="4">
        <f t="shared" si="96"/>
        <v>4</v>
      </c>
      <c r="BH414" s="4">
        <f t="shared" si="97"/>
        <v>12</v>
      </c>
      <c r="BI414" s="1" t="s">
        <v>99</v>
      </c>
    </row>
    <row r="415" spans="1:62" x14ac:dyDescent="0.25">
      <c r="A415" s="4">
        <v>2099</v>
      </c>
      <c r="B415" s="4" t="s">
        <v>579</v>
      </c>
      <c r="C415" s="4" t="s">
        <v>590</v>
      </c>
      <c r="D415" s="4" t="s">
        <v>601</v>
      </c>
      <c r="E415" s="4">
        <v>2</v>
      </c>
      <c r="F415" s="4">
        <v>20</v>
      </c>
      <c r="G415" s="4">
        <v>4</v>
      </c>
      <c r="H415" s="4" t="s">
        <v>415</v>
      </c>
      <c r="I415" s="4">
        <v>150</v>
      </c>
      <c r="J415" s="4">
        <v>5</v>
      </c>
      <c r="K415" s="4"/>
      <c r="L415" s="4">
        <v>0</v>
      </c>
      <c r="M415" s="4">
        <v>0</v>
      </c>
      <c r="N415" s="4">
        <v>0</v>
      </c>
      <c r="O415" s="4">
        <v>0</v>
      </c>
      <c r="P415" s="4">
        <v>1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1</v>
      </c>
      <c r="AB415" s="4">
        <v>0</v>
      </c>
      <c r="AC415" s="4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 s="4"/>
      <c r="AL415" s="5">
        <v>37400</v>
      </c>
      <c r="AM415" s="5">
        <v>14100</v>
      </c>
      <c r="AN415" s="4"/>
      <c r="AO415" s="4">
        <f t="shared" si="84"/>
        <v>1</v>
      </c>
      <c r="AP415" s="4">
        <f t="shared" si="85"/>
        <v>0</v>
      </c>
      <c r="AQ415" s="4">
        <f t="shared" si="86"/>
        <v>0</v>
      </c>
      <c r="AR415" s="4"/>
      <c r="AS415" s="4"/>
      <c r="AT415" s="4"/>
      <c r="AU415" s="4"/>
      <c r="AV415" s="4">
        <f t="shared" si="87"/>
        <v>0</v>
      </c>
      <c r="AW415" s="4">
        <f t="shared" si="88"/>
        <v>0</v>
      </c>
      <c r="AX415" s="4">
        <f t="shared" si="89"/>
        <v>1</v>
      </c>
      <c r="AY415" s="4"/>
      <c r="AZ415" s="4"/>
      <c r="BA415" s="4">
        <f t="shared" si="90"/>
        <v>7</v>
      </c>
      <c r="BB415" s="4">
        <f t="shared" si="91"/>
        <v>0</v>
      </c>
      <c r="BC415" s="4">
        <f t="shared" si="92"/>
        <v>0</v>
      </c>
      <c r="BD415" s="4">
        <f t="shared" si="93"/>
        <v>0</v>
      </c>
      <c r="BE415" s="4">
        <f t="shared" si="94"/>
        <v>0</v>
      </c>
      <c r="BF415" s="4">
        <f t="shared" si="95"/>
        <v>1</v>
      </c>
      <c r="BG415" s="4">
        <f t="shared" si="96"/>
        <v>2</v>
      </c>
      <c r="BH415" s="4">
        <f t="shared" si="97"/>
        <v>9</v>
      </c>
      <c r="BI415" s="1" t="s">
        <v>99</v>
      </c>
    </row>
    <row r="416" spans="1:62" x14ac:dyDescent="0.25">
      <c r="A416" s="4">
        <v>2103</v>
      </c>
      <c r="B416" s="4" t="s">
        <v>579</v>
      </c>
      <c r="C416" s="4" t="s">
        <v>590</v>
      </c>
      <c r="D416" s="4" t="s">
        <v>602</v>
      </c>
      <c r="E416" s="4">
        <v>7</v>
      </c>
      <c r="F416" s="4">
        <v>2</v>
      </c>
      <c r="G416" s="4">
        <v>1</v>
      </c>
      <c r="H416" s="4" t="s">
        <v>603</v>
      </c>
      <c r="I416" s="4">
        <v>344160</v>
      </c>
      <c r="J416" s="4">
        <v>5</v>
      </c>
      <c r="K416" s="4"/>
      <c r="L416" s="4">
        <v>0</v>
      </c>
      <c r="M416" s="4">
        <v>0</v>
      </c>
      <c r="N416" s="4">
        <v>1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 s="4"/>
      <c r="AL416" s="5">
        <v>247000</v>
      </c>
      <c r="AM416" s="5">
        <v>202000</v>
      </c>
      <c r="AN416" s="4"/>
      <c r="AO416" s="4">
        <f t="shared" si="84"/>
        <v>1</v>
      </c>
      <c r="AP416" s="4">
        <f t="shared" si="85"/>
        <v>0</v>
      </c>
      <c r="AQ416" s="4">
        <f t="shared" si="86"/>
        <v>0</v>
      </c>
      <c r="AR416" s="4"/>
      <c r="AS416" s="4"/>
      <c r="AT416" s="4"/>
      <c r="AU416" s="4"/>
      <c r="AV416" s="4">
        <f t="shared" si="87"/>
        <v>0</v>
      </c>
      <c r="AW416" s="4">
        <f t="shared" si="88"/>
        <v>0</v>
      </c>
      <c r="AX416" s="4">
        <f t="shared" si="89"/>
        <v>1</v>
      </c>
      <c r="AY416" s="4"/>
      <c r="AZ416" s="4"/>
      <c r="BA416" s="4">
        <f t="shared" si="90"/>
        <v>7</v>
      </c>
      <c r="BB416" s="4">
        <f t="shared" si="91"/>
        <v>0</v>
      </c>
      <c r="BC416" s="4">
        <f t="shared" si="92"/>
        <v>0</v>
      </c>
      <c r="BD416" s="4">
        <f t="shared" si="93"/>
        <v>1</v>
      </c>
      <c r="BE416" s="4">
        <f t="shared" si="94"/>
        <v>0</v>
      </c>
      <c r="BF416" s="4">
        <f t="shared" si="95"/>
        <v>0</v>
      </c>
      <c r="BG416" s="4">
        <f t="shared" si="96"/>
        <v>1</v>
      </c>
      <c r="BH416" s="4">
        <f t="shared" si="97"/>
        <v>8</v>
      </c>
      <c r="BI416" s="1" t="s">
        <v>99</v>
      </c>
    </row>
    <row r="417" spans="1:62" x14ac:dyDescent="0.25">
      <c r="A417" s="4">
        <v>2111</v>
      </c>
      <c r="B417" s="4" t="s">
        <v>579</v>
      </c>
      <c r="C417" s="4" t="s">
        <v>590</v>
      </c>
      <c r="D417" s="4" t="s">
        <v>604</v>
      </c>
      <c r="E417" s="4">
        <v>3</v>
      </c>
      <c r="F417" s="4">
        <v>21</v>
      </c>
      <c r="G417" s="4">
        <v>4</v>
      </c>
      <c r="H417" s="4" t="s">
        <v>225</v>
      </c>
      <c r="I417" s="4">
        <v>67680</v>
      </c>
      <c r="J417" s="4">
        <v>5</v>
      </c>
      <c r="K417" s="4"/>
      <c r="L417" s="4">
        <v>0</v>
      </c>
      <c r="M417" s="4">
        <v>0</v>
      </c>
      <c r="N417" s="4">
        <v>0</v>
      </c>
      <c r="O417" s="4">
        <v>0</v>
      </c>
      <c r="P417" s="4">
        <v>1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1</v>
      </c>
      <c r="AB417" s="4">
        <v>0</v>
      </c>
      <c r="AC417" s="4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 s="4"/>
      <c r="AL417" s="5">
        <v>15300</v>
      </c>
      <c r="AM417" s="5">
        <v>14700</v>
      </c>
      <c r="AN417" s="4"/>
      <c r="AO417" s="4">
        <f t="shared" si="84"/>
        <v>1</v>
      </c>
      <c r="AP417" s="4">
        <f t="shared" si="85"/>
        <v>0</v>
      </c>
      <c r="AQ417" s="4">
        <f t="shared" si="86"/>
        <v>0</v>
      </c>
      <c r="AR417" s="4"/>
      <c r="AS417" s="4"/>
      <c r="AT417" s="4"/>
      <c r="AU417" s="4"/>
      <c r="AV417" s="4">
        <f t="shared" si="87"/>
        <v>0</v>
      </c>
      <c r="AW417" s="4">
        <f t="shared" si="88"/>
        <v>0</v>
      </c>
      <c r="AX417" s="4">
        <f t="shared" si="89"/>
        <v>1</v>
      </c>
      <c r="AY417" s="4"/>
      <c r="AZ417" s="4"/>
      <c r="BA417" s="4">
        <f t="shared" si="90"/>
        <v>7</v>
      </c>
      <c r="BB417" s="4">
        <f t="shared" si="91"/>
        <v>0</v>
      </c>
      <c r="BC417" s="4">
        <f t="shared" si="92"/>
        <v>0</v>
      </c>
      <c r="BD417" s="4">
        <f t="shared" si="93"/>
        <v>1</v>
      </c>
      <c r="BE417" s="4">
        <f t="shared" si="94"/>
        <v>0</v>
      </c>
      <c r="BF417" s="4">
        <f t="shared" si="95"/>
        <v>1</v>
      </c>
      <c r="BG417" s="4">
        <f t="shared" si="96"/>
        <v>3</v>
      </c>
      <c r="BH417" s="4">
        <f t="shared" si="97"/>
        <v>10</v>
      </c>
      <c r="BI417" s="1" t="s">
        <v>99</v>
      </c>
    </row>
    <row r="418" spans="1:62" x14ac:dyDescent="0.25">
      <c r="A418" s="4">
        <v>2113</v>
      </c>
      <c r="B418" s="4" t="s">
        <v>579</v>
      </c>
      <c r="C418" s="4" t="s">
        <v>590</v>
      </c>
      <c r="D418" s="4" t="s">
        <v>605</v>
      </c>
      <c r="E418" s="4">
        <v>10</v>
      </c>
      <c r="F418" s="4">
        <v>20</v>
      </c>
      <c r="G418" s="4">
        <v>5</v>
      </c>
      <c r="H418" s="4" t="s">
        <v>606</v>
      </c>
      <c r="I418" s="4">
        <v>96480</v>
      </c>
      <c r="J418" s="4">
        <v>5</v>
      </c>
      <c r="K418" s="4"/>
      <c r="L418" s="4">
        <v>0</v>
      </c>
      <c r="M418" s="4">
        <v>0</v>
      </c>
      <c r="N418" s="4">
        <v>1</v>
      </c>
      <c r="O418" s="4">
        <v>0</v>
      </c>
      <c r="P418" s="4">
        <v>1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1</v>
      </c>
      <c r="AB418" s="4">
        <v>0</v>
      </c>
      <c r="AC418" s="4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 s="4"/>
      <c r="AL418" s="5">
        <v>12200</v>
      </c>
      <c r="AM418" s="5">
        <v>13300</v>
      </c>
      <c r="AN418" s="4"/>
      <c r="AO418" s="4">
        <f t="shared" si="84"/>
        <v>2</v>
      </c>
      <c r="AP418" s="4">
        <f t="shared" si="85"/>
        <v>0</v>
      </c>
      <c r="AQ418" s="4">
        <f t="shared" si="86"/>
        <v>0</v>
      </c>
      <c r="AR418" s="4"/>
      <c r="AS418" s="4"/>
      <c r="AT418" s="4"/>
      <c r="AU418" s="4"/>
      <c r="AV418" s="4">
        <f t="shared" si="87"/>
        <v>0</v>
      </c>
      <c r="AW418" s="4">
        <f t="shared" si="88"/>
        <v>0</v>
      </c>
      <c r="AX418" s="4">
        <f t="shared" si="89"/>
        <v>1</v>
      </c>
      <c r="AY418" s="4"/>
      <c r="AZ418" s="4"/>
      <c r="BA418" s="4">
        <f t="shared" si="90"/>
        <v>11</v>
      </c>
      <c r="BB418" s="4">
        <f t="shared" si="91"/>
        <v>0</v>
      </c>
      <c r="BC418" s="4">
        <f t="shared" si="92"/>
        <v>0</v>
      </c>
      <c r="BD418" s="4">
        <f t="shared" si="93"/>
        <v>1</v>
      </c>
      <c r="BE418" s="4">
        <f t="shared" si="94"/>
        <v>0</v>
      </c>
      <c r="BF418" s="4">
        <f t="shared" si="95"/>
        <v>1</v>
      </c>
      <c r="BG418" s="4">
        <f t="shared" si="96"/>
        <v>3</v>
      </c>
      <c r="BH418" s="4">
        <f t="shared" si="97"/>
        <v>14</v>
      </c>
      <c r="BI418" s="1" t="s">
        <v>99</v>
      </c>
    </row>
    <row r="419" spans="1:62" x14ac:dyDescent="0.25">
      <c r="A419" s="4">
        <v>2114</v>
      </c>
      <c r="B419" s="4" t="s">
        <v>579</v>
      </c>
      <c r="C419" s="4" t="s">
        <v>590</v>
      </c>
      <c r="D419" s="4" t="s">
        <v>607</v>
      </c>
      <c r="E419" s="4">
        <v>8</v>
      </c>
      <c r="F419" s="4">
        <v>20</v>
      </c>
      <c r="G419" s="4">
        <v>5</v>
      </c>
      <c r="H419" s="4" t="s">
        <v>66</v>
      </c>
      <c r="I419" s="4">
        <v>87840</v>
      </c>
      <c r="J419" s="4">
        <v>5</v>
      </c>
      <c r="K419" s="4"/>
      <c r="L419" s="4">
        <v>0</v>
      </c>
      <c r="M419" s="4">
        <v>0</v>
      </c>
      <c r="N419" s="4">
        <v>1</v>
      </c>
      <c r="O419" s="4">
        <v>0</v>
      </c>
      <c r="P419" s="4">
        <v>1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1</v>
      </c>
      <c r="AB419" s="4">
        <v>0</v>
      </c>
      <c r="AC419" s="4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 s="4"/>
      <c r="AL419" s="5">
        <v>13000</v>
      </c>
      <c r="AM419" s="5">
        <v>25100</v>
      </c>
      <c r="AN419" s="4"/>
      <c r="AO419" s="4">
        <f t="shared" si="84"/>
        <v>2</v>
      </c>
      <c r="AP419" s="4">
        <f t="shared" si="85"/>
        <v>0</v>
      </c>
      <c r="AQ419" s="4">
        <f t="shared" si="86"/>
        <v>0</v>
      </c>
      <c r="AR419" s="4"/>
      <c r="AS419" s="4"/>
      <c r="AT419" s="4"/>
      <c r="AU419" s="4"/>
      <c r="AV419" s="4">
        <f t="shared" si="87"/>
        <v>0</v>
      </c>
      <c r="AW419" s="4">
        <f t="shared" si="88"/>
        <v>0</v>
      </c>
      <c r="AX419" s="4">
        <f t="shared" si="89"/>
        <v>1</v>
      </c>
      <c r="AY419" s="4"/>
      <c r="AZ419" s="4"/>
      <c r="BA419" s="4">
        <f t="shared" si="90"/>
        <v>11</v>
      </c>
      <c r="BB419" s="4">
        <f t="shared" si="91"/>
        <v>0</v>
      </c>
      <c r="BC419" s="4">
        <f t="shared" si="92"/>
        <v>1</v>
      </c>
      <c r="BD419" s="4">
        <f t="shared" si="93"/>
        <v>1</v>
      </c>
      <c r="BE419" s="4">
        <f t="shared" si="94"/>
        <v>0</v>
      </c>
      <c r="BF419" s="4">
        <f t="shared" si="95"/>
        <v>1</v>
      </c>
      <c r="BG419" s="4">
        <f t="shared" si="96"/>
        <v>4</v>
      </c>
      <c r="BH419" s="4">
        <f t="shared" si="97"/>
        <v>15</v>
      </c>
      <c r="BI419" s="1" t="s">
        <v>99</v>
      </c>
    </row>
    <row r="420" spans="1:62" x14ac:dyDescent="0.25">
      <c r="A420" s="4">
        <v>2123</v>
      </c>
      <c r="B420" s="4" t="s">
        <v>579</v>
      </c>
      <c r="C420" s="4" t="s">
        <v>590</v>
      </c>
      <c r="D420" s="4" t="s">
        <v>608</v>
      </c>
      <c r="E420" s="4">
        <v>7</v>
      </c>
      <c r="F420" s="4">
        <v>2</v>
      </c>
      <c r="G420" s="4">
        <v>2</v>
      </c>
      <c r="H420" s="4" t="s">
        <v>603</v>
      </c>
      <c r="I420" s="4">
        <v>344160</v>
      </c>
      <c r="J420" s="4">
        <v>5</v>
      </c>
      <c r="K420" s="4"/>
      <c r="L420" s="4">
        <v>0</v>
      </c>
      <c r="M420" s="4">
        <v>0</v>
      </c>
      <c r="N420" s="4">
        <v>1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 s="4"/>
      <c r="AL420" s="5">
        <v>11600</v>
      </c>
      <c r="AM420" s="5">
        <v>10800</v>
      </c>
      <c r="AN420" s="4"/>
      <c r="AO420" s="4">
        <f t="shared" si="84"/>
        <v>1</v>
      </c>
      <c r="AP420" s="4">
        <f t="shared" si="85"/>
        <v>0</v>
      </c>
      <c r="AQ420" s="4">
        <f t="shared" si="86"/>
        <v>0</v>
      </c>
      <c r="AR420" s="4"/>
      <c r="AS420" s="4"/>
      <c r="AT420" s="4"/>
      <c r="AU420" s="4"/>
      <c r="AV420" s="4">
        <f t="shared" si="87"/>
        <v>0</v>
      </c>
      <c r="AW420" s="4">
        <f t="shared" si="88"/>
        <v>0</v>
      </c>
      <c r="AX420" s="4">
        <f t="shared" si="89"/>
        <v>1</v>
      </c>
      <c r="AY420" s="4"/>
      <c r="AZ420" s="4"/>
      <c r="BA420" s="4">
        <f t="shared" si="90"/>
        <v>7</v>
      </c>
      <c r="BB420" s="4">
        <f t="shared" si="91"/>
        <v>0</v>
      </c>
      <c r="BC420" s="4">
        <f t="shared" si="92"/>
        <v>0</v>
      </c>
      <c r="BD420" s="4">
        <f t="shared" si="93"/>
        <v>1</v>
      </c>
      <c r="BE420" s="4">
        <f t="shared" si="94"/>
        <v>0</v>
      </c>
      <c r="BF420" s="4">
        <f t="shared" si="95"/>
        <v>0</v>
      </c>
      <c r="BG420" s="4">
        <f t="shared" si="96"/>
        <v>1</v>
      </c>
      <c r="BH420" s="4">
        <f t="shared" si="97"/>
        <v>8</v>
      </c>
      <c r="BI420" s="1" t="s">
        <v>99</v>
      </c>
    </row>
    <row r="421" spans="1:62" x14ac:dyDescent="0.25">
      <c r="A421" s="4">
        <v>2127</v>
      </c>
      <c r="B421" s="4" t="s">
        <v>579</v>
      </c>
      <c r="C421" s="4" t="s">
        <v>609</v>
      </c>
      <c r="D421" s="4" t="s">
        <v>610</v>
      </c>
      <c r="E421" s="4">
        <v>4</v>
      </c>
      <c r="F421" s="4">
        <v>7</v>
      </c>
      <c r="G421" s="4">
        <v>3</v>
      </c>
      <c r="H421" s="4" t="s">
        <v>131</v>
      </c>
      <c r="I421" s="4">
        <v>21600</v>
      </c>
      <c r="J421" s="4">
        <v>24000</v>
      </c>
      <c r="K421" s="4"/>
      <c r="L421" s="4">
        <v>1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1</v>
      </c>
      <c r="AB421" s="4">
        <v>0</v>
      </c>
      <c r="AC421" s="4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 s="4"/>
      <c r="AL421" s="5">
        <v>240000</v>
      </c>
      <c r="AM421" s="5">
        <v>206000</v>
      </c>
      <c r="AN421" s="4"/>
      <c r="AO421" s="4">
        <f t="shared" si="84"/>
        <v>1</v>
      </c>
      <c r="AP421" s="4">
        <f t="shared" si="85"/>
        <v>0</v>
      </c>
      <c r="AQ421" s="4">
        <f t="shared" si="86"/>
        <v>0</v>
      </c>
      <c r="AR421" s="4"/>
      <c r="AS421" s="4"/>
      <c r="AT421" s="4"/>
      <c r="AU421" s="4"/>
      <c r="AV421" s="4">
        <f t="shared" si="87"/>
        <v>0</v>
      </c>
      <c r="AW421" s="4">
        <f t="shared" si="88"/>
        <v>0</v>
      </c>
      <c r="AX421" s="4">
        <f t="shared" si="89"/>
        <v>1</v>
      </c>
      <c r="AY421" s="4"/>
      <c r="AZ421" s="4"/>
      <c r="BA421" s="4">
        <f t="shared" si="90"/>
        <v>7</v>
      </c>
      <c r="BB421" s="4">
        <f t="shared" si="91"/>
        <v>0</v>
      </c>
      <c r="BC421" s="4">
        <f t="shared" si="92"/>
        <v>0</v>
      </c>
      <c r="BD421" s="4">
        <f t="shared" si="93"/>
        <v>1</v>
      </c>
      <c r="BE421" s="4">
        <f t="shared" si="94"/>
        <v>0</v>
      </c>
      <c r="BF421" s="4">
        <f t="shared" si="95"/>
        <v>1</v>
      </c>
      <c r="BG421" s="4">
        <f t="shared" si="96"/>
        <v>3</v>
      </c>
      <c r="BH421" s="4">
        <f t="shared" si="97"/>
        <v>10</v>
      </c>
      <c r="BI421" s="1" t="s">
        <v>99</v>
      </c>
    </row>
    <row r="422" spans="1:62" x14ac:dyDescent="0.25">
      <c r="A422" s="4">
        <v>2129</v>
      </c>
      <c r="B422" s="4" t="s">
        <v>579</v>
      </c>
      <c r="C422" s="4" t="s">
        <v>609</v>
      </c>
      <c r="D422" s="4" t="s">
        <v>611</v>
      </c>
      <c r="E422" s="4">
        <v>5</v>
      </c>
      <c r="F422" s="4">
        <v>9</v>
      </c>
      <c r="G422" s="4">
        <v>4</v>
      </c>
      <c r="H422" s="4" t="s">
        <v>612</v>
      </c>
      <c r="I422" s="4">
        <v>172800</v>
      </c>
      <c r="J422" s="4">
        <v>0</v>
      </c>
      <c r="K422" s="4"/>
      <c r="L422" s="4">
        <v>0</v>
      </c>
      <c r="M422" s="4">
        <v>1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1</v>
      </c>
      <c r="AA422" s="4">
        <v>0</v>
      </c>
      <c r="AB422" s="4">
        <v>0</v>
      </c>
      <c r="AC422" s="4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 s="4"/>
      <c r="AL422" s="5">
        <v>624000</v>
      </c>
      <c r="AM422" s="5">
        <v>504000</v>
      </c>
      <c r="AN422" s="4"/>
      <c r="AO422" s="4">
        <f t="shared" si="84"/>
        <v>1</v>
      </c>
      <c r="AP422" s="4">
        <f t="shared" si="85"/>
        <v>0</v>
      </c>
      <c r="AQ422" s="4">
        <f t="shared" si="86"/>
        <v>0</v>
      </c>
      <c r="AR422" s="4"/>
      <c r="AS422" s="4"/>
      <c r="AT422" s="4"/>
      <c r="AU422" s="4"/>
      <c r="AV422" s="4">
        <f t="shared" si="87"/>
        <v>0</v>
      </c>
      <c r="AW422" s="4">
        <f t="shared" si="88"/>
        <v>0</v>
      </c>
      <c r="AX422" s="4">
        <f t="shared" si="89"/>
        <v>1</v>
      </c>
      <c r="AY422" s="4"/>
      <c r="AZ422" s="4"/>
      <c r="BA422" s="4">
        <f t="shared" si="90"/>
        <v>7</v>
      </c>
      <c r="BB422" s="4">
        <f t="shared" si="91"/>
        <v>0</v>
      </c>
      <c r="BC422" s="4">
        <f t="shared" si="92"/>
        <v>0</v>
      </c>
      <c r="BD422" s="4">
        <f t="shared" si="93"/>
        <v>1</v>
      </c>
      <c r="BE422" s="4">
        <f t="shared" si="94"/>
        <v>0</v>
      </c>
      <c r="BF422" s="4">
        <f t="shared" si="95"/>
        <v>1</v>
      </c>
      <c r="BG422" s="4">
        <f t="shared" si="96"/>
        <v>3</v>
      </c>
      <c r="BH422" s="4">
        <f t="shared" si="97"/>
        <v>10</v>
      </c>
      <c r="BI422" s="1" t="s">
        <v>99</v>
      </c>
    </row>
    <row r="423" spans="1:62" x14ac:dyDescent="0.25">
      <c r="A423" s="4">
        <v>2130</v>
      </c>
      <c r="B423" s="4" t="s">
        <v>579</v>
      </c>
      <c r="C423" s="4" t="s">
        <v>609</v>
      </c>
      <c r="D423" s="4" t="s">
        <v>613</v>
      </c>
      <c r="E423" s="4">
        <v>5</v>
      </c>
      <c r="F423" s="4">
        <v>6</v>
      </c>
      <c r="G423" s="4">
        <v>2</v>
      </c>
      <c r="H423" s="4" t="s">
        <v>612</v>
      </c>
      <c r="I423" s="4">
        <v>172800</v>
      </c>
      <c r="J423" s="4">
        <v>0</v>
      </c>
      <c r="K423" s="4"/>
      <c r="L423" s="4">
        <v>0</v>
      </c>
      <c r="M423" s="4">
        <v>1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1</v>
      </c>
      <c r="AA423" s="4">
        <v>0</v>
      </c>
      <c r="AB423" s="4">
        <v>0</v>
      </c>
      <c r="AC423" s="4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 s="4"/>
      <c r="AL423" s="5">
        <v>239000</v>
      </c>
      <c r="AM423" s="5">
        <v>204000</v>
      </c>
      <c r="AN423" s="4"/>
      <c r="AO423" s="4">
        <f t="shared" si="84"/>
        <v>1</v>
      </c>
      <c r="AP423" s="4">
        <f t="shared" si="85"/>
        <v>0</v>
      </c>
      <c r="AQ423" s="4">
        <f t="shared" si="86"/>
        <v>0</v>
      </c>
      <c r="AR423" s="4"/>
      <c r="AS423" s="4"/>
      <c r="AT423" s="4"/>
      <c r="AU423" s="4"/>
      <c r="AV423" s="4">
        <f t="shared" si="87"/>
        <v>0</v>
      </c>
      <c r="AW423" s="4">
        <f t="shared" si="88"/>
        <v>0</v>
      </c>
      <c r="AX423" s="4">
        <f t="shared" si="89"/>
        <v>1</v>
      </c>
      <c r="AY423" s="4"/>
      <c r="AZ423" s="4"/>
      <c r="BA423" s="4">
        <f t="shared" si="90"/>
        <v>7</v>
      </c>
      <c r="BB423" s="4">
        <f t="shared" si="91"/>
        <v>0</v>
      </c>
      <c r="BC423" s="4">
        <f t="shared" si="92"/>
        <v>0</v>
      </c>
      <c r="BD423" s="4">
        <f t="shared" si="93"/>
        <v>1</v>
      </c>
      <c r="BE423" s="4">
        <f t="shared" si="94"/>
        <v>0</v>
      </c>
      <c r="BF423" s="4">
        <f t="shared" si="95"/>
        <v>0</v>
      </c>
      <c r="BG423" s="4">
        <f t="shared" si="96"/>
        <v>1</v>
      </c>
      <c r="BH423" s="4">
        <f t="shared" si="97"/>
        <v>8</v>
      </c>
      <c r="BI423" s="1" t="s">
        <v>99</v>
      </c>
    </row>
    <row r="424" spans="1:62" x14ac:dyDescent="0.25">
      <c r="A424" s="4">
        <v>2131</v>
      </c>
      <c r="B424" s="4" t="s">
        <v>579</v>
      </c>
      <c r="C424" s="4" t="s">
        <v>609</v>
      </c>
      <c r="D424" s="4" t="s">
        <v>614</v>
      </c>
      <c r="E424" s="4">
        <v>5</v>
      </c>
      <c r="F424" s="4">
        <v>5</v>
      </c>
      <c r="G424" s="4">
        <v>3</v>
      </c>
      <c r="H424" s="4" t="s">
        <v>612</v>
      </c>
      <c r="I424" s="4">
        <v>172800</v>
      </c>
      <c r="J424" s="4">
        <v>0</v>
      </c>
      <c r="K424" s="4"/>
      <c r="L424" s="4">
        <v>0</v>
      </c>
      <c r="M424" s="4">
        <v>1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1</v>
      </c>
      <c r="AA424" s="4">
        <v>0</v>
      </c>
      <c r="AB424" s="4">
        <v>0</v>
      </c>
      <c r="AC424" s="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 s="4"/>
      <c r="AL424" s="5">
        <v>314000</v>
      </c>
      <c r="AM424" s="5">
        <v>293000</v>
      </c>
      <c r="AN424" s="4"/>
      <c r="AO424" s="4">
        <f t="shared" si="84"/>
        <v>1</v>
      </c>
      <c r="AP424" s="4">
        <f t="shared" si="85"/>
        <v>0</v>
      </c>
      <c r="AQ424" s="4">
        <f t="shared" si="86"/>
        <v>0</v>
      </c>
      <c r="AR424" s="4"/>
      <c r="AS424" s="4"/>
      <c r="AT424" s="4"/>
      <c r="AU424" s="4"/>
      <c r="AV424" s="4">
        <f t="shared" si="87"/>
        <v>0</v>
      </c>
      <c r="AW424" s="4">
        <f t="shared" si="88"/>
        <v>0</v>
      </c>
      <c r="AX424" s="4">
        <f t="shared" si="89"/>
        <v>2</v>
      </c>
      <c r="AY424" s="4"/>
      <c r="AZ424" s="4"/>
      <c r="BA424" s="4">
        <f t="shared" si="90"/>
        <v>10</v>
      </c>
      <c r="BB424" s="4">
        <f t="shared" si="91"/>
        <v>0</v>
      </c>
      <c r="BC424" s="4">
        <f t="shared" si="92"/>
        <v>0</v>
      </c>
      <c r="BD424" s="4">
        <f t="shared" si="93"/>
        <v>1</v>
      </c>
      <c r="BE424" s="4">
        <f t="shared" si="94"/>
        <v>0</v>
      </c>
      <c r="BF424" s="4">
        <f t="shared" si="95"/>
        <v>1</v>
      </c>
      <c r="BG424" s="4">
        <f t="shared" si="96"/>
        <v>3</v>
      </c>
      <c r="BH424" s="4">
        <f t="shared" si="97"/>
        <v>13</v>
      </c>
      <c r="BI424" s="1" t="s">
        <v>143</v>
      </c>
      <c r="BJ424">
        <v>2</v>
      </c>
    </row>
    <row r="425" spans="1:62" x14ac:dyDescent="0.25">
      <c r="A425" s="4">
        <v>2132</v>
      </c>
      <c r="B425" s="4" t="s">
        <v>579</v>
      </c>
      <c r="C425" s="4" t="s">
        <v>609</v>
      </c>
      <c r="D425" s="4" t="s">
        <v>615</v>
      </c>
      <c r="E425" s="4">
        <v>5</v>
      </c>
      <c r="F425" s="4">
        <v>5</v>
      </c>
      <c r="G425" s="4">
        <v>3</v>
      </c>
      <c r="H425" s="4" t="s">
        <v>612</v>
      </c>
      <c r="I425" s="4">
        <v>172800</v>
      </c>
      <c r="J425" s="4">
        <v>0</v>
      </c>
      <c r="K425" s="4"/>
      <c r="L425" s="4">
        <v>0</v>
      </c>
      <c r="M425" s="4">
        <v>1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1</v>
      </c>
      <c r="AA425" s="4">
        <v>0</v>
      </c>
      <c r="AB425" s="4">
        <v>0</v>
      </c>
      <c r="AC425" s="4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 s="4"/>
      <c r="AL425" s="5">
        <v>174000</v>
      </c>
      <c r="AM425" s="5">
        <v>165000</v>
      </c>
      <c r="AN425" s="4"/>
      <c r="AO425" s="4">
        <f t="shared" si="84"/>
        <v>1</v>
      </c>
      <c r="AP425" s="4">
        <f t="shared" si="85"/>
        <v>0</v>
      </c>
      <c r="AQ425" s="4">
        <f t="shared" si="86"/>
        <v>0</v>
      </c>
      <c r="AR425" s="4"/>
      <c r="AS425" s="4"/>
      <c r="AT425" s="4"/>
      <c r="AU425" s="4"/>
      <c r="AV425" s="4">
        <f t="shared" si="87"/>
        <v>0</v>
      </c>
      <c r="AW425" s="4">
        <f t="shared" si="88"/>
        <v>0</v>
      </c>
      <c r="AX425" s="4">
        <f t="shared" si="89"/>
        <v>2</v>
      </c>
      <c r="AY425" s="4"/>
      <c r="AZ425" s="4"/>
      <c r="BA425" s="4">
        <f t="shared" si="90"/>
        <v>10</v>
      </c>
      <c r="BB425" s="4">
        <f t="shared" si="91"/>
        <v>0</v>
      </c>
      <c r="BC425" s="4">
        <f t="shared" si="92"/>
        <v>0</v>
      </c>
      <c r="BD425" s="4">
        <f t="shared" si="93"/>
        <v>1</v>
      </c>
      <c r="BE425" s="4">
        <f t="shared" si="94"/>
        <v>0</v>
      </c>
      <c r="BF425" s="4">
        <f t="shared" si="95"/>
        <v>1</v>
      </c>
      <c r="BG425" s="4">
        <f t="shared" si="96"/>
        <v>3</v>
      </c>
      <c r="BH425" s="4">
        <f t="shared" si="97"/>
        <v>13</v>
      </c>
      <c r="BI425" s="1" t="s">
        <v>143</v>
      </c>
      <c r="BJ425">
        <v>2</v>
      </c>
    </row>
    <row r="426" spans="1:62" x14ac:dyDescent="0.25">
      <c r="A426" s="4">
        <v>2134</v>
      </c>
      <c r="B426" s="4" t="s">
        <v>579</v>
      </c>
      <c r="C426" s="4" t="s">
        <v>609</v>
      </c>
      <c r="D426" s="4" t="s">
        <v>616</v>
      </c>
      <c r="E426" s="4">
        <v>5</v>
      </c>
      <c r="F426" s="4">
        <v>11</v>
      </c>
      <c r="G426" s="4">
        <v>2</v>
      </c>
      <c r="H426" s="4" t="s">
        <v>617</v>
      </c>
      <c r="I426" s="4">
        <v>194400</v>
      </c>
      <c r="J426" s="4">
        <v>500</v>
      </c>
      <c r="K426" s="4"/>
      <c r="L426" s="4">
        <v>0</v>
      </c>
      <c r="M426" s="4">
        <v>1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 s="4"/>
      <c r="AL426" s="5">
        <v>11200</v>
      </c>
      <c r="AM426" s="5">
        <v>11200</v>
      </c>
      <c r="AN426" s="4"/>
      <c r="AO426" s="4">
        <f t="shared" si="84"/>
        <v>1</v>
      </c>
      <c r="AP426" s="4">
        <f t="shared" si="85"/>
        <v>0</v>
      </c>
      <c r="AQ426" s="4">
        <f t="shared" si="86"/>
        <v>0</v>
      </c>
      <c r="AR426" s="4"/>
      <c r="AS426" s="4"/>
      <c r="AT426" s="4"/>
      <c r="AU426" s="4"/>
      <c r="AV426" s="4">
        <f t="shared" si="87"/>
        <v>0</v>
      </c>
      <c r="AW426" s="4">
        <f t="shared" si="88"/>
        <v>0</v>
      </c>
      <c r="AX426" s="4">
        <f t="shared" si="89"/>
        <v>1</v>
      </c>
      <c r="AY426" s="4"/>
      <c r="AZ426" s="4"/>
      <c r="BA426" s="4">
        <f t="shared" si="90"/>
        <v>7</v>
      </c>
      <c r="BB426" s="4">
        <f t="shared" si="91"/>
        <v>0</v>
      </c>
      <c r="BC426" s="4">
        <f t="shared" si="92"/>
        <v>0</v>
      </c>
      <c r="BD426" s="4">
        <f t="shared" si="93"/>
        <v>1</v>
      </c>
      <c r="BE426" s="4">
        <f t="shared" si="94"/>
        <v>1</v>
      </c>
      <c r="BF426" s="4">
        <f t="shared" si="95"/>
        <v>0</v>
      </c>
      <c r="BG426" s="4">
        <f t="shared" si="96"/>
        <v>2</v>
      </c>
      <c r="BH426" s="4">
        <f t="shared" si="97"/>
        <v>9</v>
      </c>
      <c r="BI426" s="1" t="s">
        <v>143</v>
      </c>
      <c r="BJ426">
        <v>2</v>
      </c>
    </row>
    <row r="427" spans="1:62" x14ac:dyDescent="0.25">
      <c r="A427" s="4">
        <v>2135</v>
      </c>
      <c r="B427" s="4" t="s">
        <v>579</v>
      </c>
      <c r="C427" s="4" t="s">
        <v>609</v>
      </c>
      <c r="D427" s="4" t="s">
        <v>618</v>
      </c>
      <c r="E427" s="4">
        <v>5</v>
      </c>
      <c r="F427" s="4">
        <v>10</v>
      </c>
      <c r="G427" s="4">
        <v>1</v>
      </c>
      <c r="H427" s="4" t="s">
        <v>617</v>
      </c>
      <c r="I427" s="4">
        <v>194400</v>
      </c>
      <c r="J427" s="4">
        <v>500</v>
      </c>
      <c r="K427" s="4"/>
      <c r="L427" s="4">
        <v>0</v>
      </c>
      <c r="M427" s="4">
        <v>1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 s="4"/>
      <c r="AL427" s="5">
        <v>5860</v>
      </c>
      <c r="AM427" s="5">
        <v>5800</v>
      </c>
      <c r="AN427" s="4"/>
      <c r="AO427" s="4">
        <f t="shared" si="84"/>
        <v>1</v>
      </c>
      <c r="AP427" s="4">
        <f t="shared" si="85"/>
        <v>0</v>
      </c>
      <c r="AQ427" s="4">
        <f t="shared" si="86"/>
        <v>0</v>
      </c>
      <c r="AR427" s="4"/>
      <c r="AS427" s="4"/>
      <c r="AT427" s="4"/>
      <c r="AU427" s="4"/>
      <c r="AV427" s="4">
        <f t="shared" si="87"/>
        <v>0</v>
      </c>
      <c r="AW427" s="4">
        <f t="shared" si="88"/>
        <v>0</v>
      </c>
      <c r="AX427" s="4">
        <f t="shared" si="89"/>
        <v>1</v>
      </c>
      <c r="AY427" s="4"/>
      <c r="AZ427" s="4"/>
      <c r="BA427" s="4">
        <f t="shared" si="90"/>
        <v>7</v>
      </c>
      <c r="BB427" s="4">
        <f t="shared" si="91"/>
        <v>0</v>
      </c>
      <c r="BC427" s="4">
        <f t="shared" si="92"/>
        <v>0</v>
      </c>
      <c r="BD427" s="4">
        <f t="shared" si="93"/>
        <v>1</v>
      </c>
      <c r="BE427" s="4">
        <f t="shared" si="94"/>
        <v>1</v>
      </c>
      <c r="BF427" s="4">
        <f t="shared" si="95"/>
        <v>0</v>
      </c>
      <c r="BG427" s="4">
        <f t="shared" si="96"/>
        <v>2</v>
      </c>
      <c r="BH427" s="4">
        <f t="shared" si="97"/>
        <v>9</v>
      </c>
      <c r="BI427" s="1" t="s">
        <v>143</v>
      </c>
      <c r="BJ427">
        <v>2</v>
      </c>
    </row>
    <row r="428" spans="1:62" x14ac:dyDescent="0.25">
      <c r="A428" s="4">
        <v>2136</v>
      </c>
      <c r="B428" s="4" t="s">
        <v>579</v>
      </c>
      <c r="C428" s="4" t="s">
        <v>609</v>
      </c>
      <c r="D428" s="4" t="s">
        <v>619</v>
      </c>
      <c r="E428" s="4">
        <v>3</v>
      </c>
      <c r="F428" s="4">
        <v>11</v>
      </c>
      <c r="G428" s="4">
        <v>2</v>
      </c>
      <c r="H428" s="4" t="s">
        <v>139</v>
      </c>
      <c r="I428" s="4">
        <v>10080</v>
      </c>
      <c r="J428" s="4">
        <v>500</v>
      </c>
      <c r="K428" s="4">
        <v>1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 s="4">
        <v>1</v>
      </c>
      <c r="AL428" s="5">
        <v>1020000</v>
      </c>
      <c r="AM428" s="5">
        <v>5610000</v>
      </c>
      <c r="AN428" s="4"/>
      <c r="AO428" s="4">
        <f t="shared" si="84"/>
        <v>0</v>
      </c>
      <c r="AP428" s="4">
        <f t="shared" si="85"/>
        <v>0</v>
      </c>
      <c r="AQ428" s="4">
        <f t="shared" si="86"/>
        <v>0</v>
      </c>
      <c r="AR428" s="4"/>
      <c r="AS428" s="4"/>
      <c r="AT428" s="4"/>
      <c r="AU428" s="4"/>
      <c r="AV428" s="4">
        <f t="shared" si="87"/>
        <v>0</v>
      </c>
      <c r="AW428" s="4">
        <f t="shared" si="88"/>
        <v>0</v>
      </c>
      <c r="AX428" s="4">
        <f t="shared" si="89"/>
        <v>0</v>
      </c>
      <c r="AY428" s="4"/>
      <c r="AZ428" s="4"/>
      <c r="BA428" s="4">
        <f t="shared" si="90"/>
        <v>0</v>
      </c>
      <c r="BB428" s="4">
        <f t="shared" si="91"/>
        <v>1</v>
      </c>
      <c r="BC428" s="4">
        <f t="shared" si="92"/>
        <v>1</v>
      </c>
      <c r="BD428" s="4">
        <f t="shared" si="93"/>
        <v>1</v>
      </c>
      <c r="BE428" s="4">
        <f t="shared" si="94"/>
        <v>1</v>
      </c>
      <c r="BF428" s="4">
        <f t="shared" si="95"/>
        <v>0</v>
      </c>
      <c r="BG428" s="4">
        <f t="shared" si="96"/>
        <v>0</v>
      </c>
      <c r="BH428" s="4">
        <f t="shared" si="97"/>
        <v>0</v>
      </c>
      <c r="BI428" s="1" t="s">
        <v>143</v>
      </c>
      <c r="BJ428">
        <v>2</v>
      </c>
    </row>
    <row r="429" spans="1:62" x14ac:dyDescent="0.25">
      <c r="A429" s="4">
        <v>2138</v>
      </c>
      <c r="B429" s="4" t="s">
        <v>579</v>
      </c>
      <c r="C429" s="4" t="s">
        <v>609</v>
      </c>
      <c r="D429" s="4" t="s">
        <v>620</v>
      </c>
      <c r="E429" s="4">
        <v>4</v>
      </c>
      <c r="F429" s="4">
        <v>12</v>
      </c>
      <c r="G429" s="4">
        <v>2</v>
      </c>
      <c r="H429" s="4" t="s">
        <v>98</v>
      </c>
      <c r="I429" s="4">
        <v>64800</v>
      </c>
      <c r="J429" s="4">
        <v>0</v>
      </c>
      <c r="K429" s="4">
        <v>1</v>
      </c>
      <c r="L429" s="4">
        <v>0</v>
      </c>
      <c r="M429" s="4">
        <v>1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 s="4">
        <v>1</v>
      </c>
      <c r="AL429" s="5">
        <v>129000</v>
      </c>
      <c r="AM429" s="5">
        <v>296000</v>
      </c>
      <c r="AN429" s="4"/>
      <c r="AO429" s="4">
        <f t="shared" si="84"/>
        <v>1</v>
      </c>
      <c r="AP429" s="4">
        <f t="shared" si="85"/>
        <v>0</v>
      </c>
      <c r="AQ429" s="4">
        <f t="shared" si="86"/>
        <v>0</v>
      </c>
      <c r="AR429" s="4"/>
      <c r="AS429" s="4"/>
      <c r="AT429" s="4"/>
      <c r="AU429" s="4"/>
      <c r="AV429" s="4">
        <f t="shared" si="87"/>
        <v>0</v>
      </c>
      <c r="AW429" s="4">
        <f t="shared" si="88"/>
        <v>0</v>
      </c>
      <c r="AX429" s="4">
        <f t="shared" si="89"/>
        <v>0</v>
      </c>
      <c r="AY429" s="4"/>
      <c r="AZ429" s="4">
        <v>1</v>
      </c>
      <c r="BA429" s="4">
        <f t="shared" si="90"/>
        <v>8</v>
      </c>
      <c r="BB429" s="4">
        <f t="shared" si="91"/>
        <v>0</v>
      </c>
      <c r="BC429" s="4">
        <f t="shared" si="92"/>
        <v>1</v>
      </c>
      <c r="BD429" s="4">
        <f t="shared" si="93"/>
        <v>1</v>
      </c>
      <c r="BE429" s="4">
        <f t="shared" si="94"/>
        <v>0</v>
      </c>
      <c r="BF429" s="4">
        <f t="shared" si="95"/>
        <v>0</v>
      </c>
      <c r="BG429" s="4">
        <f t="shared" si="96"/>
        <v>2</v>
      </c>
      <c r="BH429" s="4">
        <f t="shared" si="97"/>
        <v>10</v>
      </c>
      <c r="BI429" s="1" t="s">
        <v>99</v>
      </c>
    </row>
    <row r="430" spans="1:62" x14ac:dyDescent="0.25">
      <c r="A430" s="4">
        <v>2140</v>
      </c>
      <c r="B430" s="4" t="s">
        <v>579</v>
      </c>
      <c r="C430" s="4" t="s">
        <v>609</v>
      </c>
      <c r="D430" s="4" t="s">
        <v>621</v>
      </c>
      <c r="E430" s="4">
        <v>3</v>
      </c>
      <c r="F430" s="4">
        <v>6</v>
      </c>
      <c r="G430" s="4">
        <v>2</v>
      </c>
      <c r="H430" s="4" t="s">
        <v>152</v>
      </c>
      <c r="I430" s="4">
        <v>7200</v>
      </c>
      <c r="J430" s="4">
        <v>0</v>
      </c>
      <c r="K430" s="4">
        <v>1</v>
      </c>
      <c r="L430" s="4">
        <v>1</v>
      </c>
      <c r="M430" s="4">
        <v>1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 s="4">
        <v>1</v>
      </c>
      <c r="AL430" s="5">
        <v>140000</v>
      </c>
      <c r="AM430" s="5">
        <v>135000</v>
      </c>
      <c r="AN430" s="4"/>
      <c r="AO430" s="4">
        <f t="shared" si="84"/>
        <v>2</v>
      </c>
      <c r="AP430" s="4">
        <f t="shared" si="85"/>
        <v>0</v>
      </c>
      <c r="AQ430" s="4">
        <f t="shared" si="86"/>
        <v>0</v>
      </c>
      <c r="AR430" s="4"/>
      <c r="AS430" s="4"/>
      <c r="AT430" s="4"/>
      <c r="AU430" s="4"/>
      <c r="AV430" s="4">
        <f t="shared" si="87"/>
        <v>0</v>
      </c>
      <c r="AW430" s="4">
        <f t="shared" si="88"/>
        <v>0</v>
      </c>
      <c r="AX430" s="4">
        <f t="shared" si="89"/>
        <v>1</v>
      </c>
      <c r="AY430" s="4"/>
      <c r="AZ430" s="4"/>
      <c r="BA430" s="4">
        <f t="shared" si="90"/>
        <v>11</v>
      </c>
      <c r="BB430" s="4">
        <f t="shared" si="91"/>
        <v>0</v>
      </c>
      <c r="BC430" s="4">
        <f t="shared" si="92"/>
        <v>0</v>
      </c>
      <c r="BD430" s="4">
        <f t="shared" si="93"/>
        <v>1</v>
      </c>
      <c r="BE430" s="4">
        <f t="shared" si="94"/>
        <v>0</v>
      </c>
      <c r="BF430" s="4">
        <f t="shared" si="95"/>
        <v>0</v>
      </c>
      <c r="BG430" s="4">
        <f t="shared" si="96"/>
        <v>1</v>
      </c>
      <c r="BH430" s="4">
        <f t="shared" si="97"/>
        <v>12</v>
      </c>
      <c r="BI430" s="1" t="s">
        <v>143</v>
      </c>
      <c r="BJ430">
        <v>2</v>
      </c>
    </row>
    <row r="431" spans="1:62" x14ac:dyDescent="0.25">
      <c r="A431" s="4">
        <v>2141</v>
      </c>
      <c r="B431" s="4" t="s">
        <v>579</v>
      </c>
      <c r="C431" s="4" t="s">
        <v>609</v>
      </c>
      <c r="D431" s="4" t="s">
        <v>622</v>
      </c>
      <c r="E431" s="4">
        <v>3</v>
      </c>
      <c r="F431" s="4">
        <v>14</v>
      </c>
      <c r="G431" s="4">
        <v>2</v>
      </c>
      <c r="H431" s="4" t="s">
        <v>131</v>
      </c>
      <c r="I431" s="4">
        <v>21600</v>
      </c>
      <c r="J431" s="4">
        <v>10</v>
      </c>
      <c r="K431" s="4">
        <v>1</v>
      </c>
      <c r="L431" s="4">
        <v>0</v>
      </c>
      <c r="M431" s="4">
        <v>1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 s="4">
        <v>1</v>
      </c>
      <c r="AL431" s="5">
        <v>75800</v>
      </c>
      <c r="AM431" s="5">
        <v>120000</v>
      </c>
      <c r="AN431" s="4"/>
      <c r="AO431" s="4">
        <f t="shared" si="84"/>
        <v>1</v>
      </c>
      <c r="AP431" s="4">
        <f t="shared" si="85"/>
        <v>0</v>
      </c>
      <c r="AQ431" s="4">
        <f t="shared" si="86"/>
        <v>0</v>
      </c>
      <c r="AR431" s="4"/>
      <c r="AS431" s="4"/>
      <c r="AT431" s="4"/>
      <c r="AU431" s="4"/>
      <c r="AV431" s="4">
        <f t="shared" si="87"/>
        <v>0</v>
      </c>
      <c r="AW431" s="4">
        <f t="shared" si="88"/>
        <v>0</v>
      </c>
      <c r="AX431" s="4">
        <f t="shared" si="89"/>
        <v>0</v>
      </c>
      <c r="AY431" s="4"/>
      <c r="AZ431" s="4"/>
      <c r="BA431" s="4">
        <f t="shared" si="90"/>
        <v>4</v>
      </c>
      <c r="BB431" s="4">
        <f t="shared" si="91"/>
        <v>0</v>
      </c>
      <c r="BC431" s="4">
        <f t="shared" si="92"/>
        <v>1</v>
      </c>
      <c r="BD431" s="4">
        <f t="shared" si="93"/>
        <v>1</v>
      </c>
      <c r="BE431" s="4">
        <f t="shared" si="94"/>
        <v>0</v>
      </c>
      <c r="BF431" s="4">
        <f t="shared" si="95"/>
        <v>0</v>
      </c>
      <c r="BG431" s="4">
        <f t="shared" si="96"/>
        <v>2</v>
      </c>
      <c r="BH431" s="4">
        <f t="shared" si="97"/>
        <v>6</v>
      </c>
      <c r="BI431" s="1" t="s">
        <v>99</v>
      </c>
    </row>
    <row r="432" spans="1:62" x14ac:dyDescent="0.25">
      <c r="A432" s="4">
        <v>2142</v>
      </c>
      <c r="B432" s="4" t="s">
        <v>579</v>
      </c>
      <c r="C432" s="4" t="s">
        <v>609</v>
      </c>
      <c r="D432" s="4" t="s">
        <v>623</v>
      </c>
      <c r="E432" s="4">
        <v>5</v>
      </c>
      <c r="F432" s="4">
        <v>27</v>
      </c>
      <c r="G432" s="4">
        <v>2</v>
      </c>
      <c r="H432" s="4" t="s">
        <v>98</v>
      </c>
      <c r="I432" s="4">
        <v>64800</v>
      </c>
      <c r="J432" s="4">
        <v>0</v>
      </c>
      <c r="K432" s="4">
        <v>1</v>
      </c>
      <c r="L432" s="4">
        <v>1</v>
      </c>
      <c r="M432" s="4">
        <v>1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 s="4">
        <v>1</v>
      </c>
      <c r="AL432" s="5">
        <v>77500</v>
      </c>
      <c r="AM432" s="5">
        <v>859000</v>
      </c>
      <c r="AN432" s="4"/>
      <c r="AO432" s="4">
        <f t="shared" si="84"/>
        <v>2</v>
      </c>
      <c r="AP432" s="4">
        <f t="shared" si="85"/>
        <v>0</v>
      </c>
      <c r="AQ432" s="4">
        <f t="shared" si="86"/>
        <v>0</v>
      </c>
      <c r="AR432" s="4"/>
      <c r="AS432" s="4"/>
      <c r="AT432" s="4"/>
      <c r="AU432" s="4"/>
      <c r="AV432" s="4">
        <f t="shared" si="87"/>
        <v>0</v>
      </c>
      <c r="AW432" s="4">
        <f t="shared" si="88"/>
        <v>0</v>
      </c>
      <c r="AX432" s="4">
        <f t="shared" si="89"/>
        <v>0</v>
      </c>
      <c r="AY432" s="4"/>
      <c r="AZ432" s="4"/>
      <c r="BA432" s="4">
        <f t="shared" si="90"/>
        <v>8</v>
      </c>
      <c r="BB432" s="4">
        <f t="shared" si="91"/>
        <v>0</v>
      </c>
      <c r="BC432" s="4">
        <f t="shared" si="92"/>
        <v>1</v>
      </c>
      <c r="BD432" s="4">
        <f t="shared" si="93"/>
        <v>1</v>
      </c>
      <c r="BE432" s="4">
        <f t="shared" si="94"/>
        <v>0</v>
      </c>
      <c r="BF432" s="4">
        <f t="shared" si="95"/>
        <v>0</v>
      </c>
      <c r="BG432" s="4">
        <f t="shared" si="96"/>
        <v>2</v>
      </c>
      <c r="BH432" s="4">
        <f t="shared" si="97"/>
        <v>10</v>
      </c>
      <c r="BI432" s="1" t="s">
        <v>99</v>
      </c>
    </row>
    <row r="433" spans="1:62" x14ac:dyDescent="0.25">
      <c r="A433" s="4">
        <v>2143</v>
      </c>
      <c r="B433" s="4" t="s">
        <v>579</v>
      </c>
      <c r="C433" s="4" t="s">
        <v>609</v>
      </c>
      <c r="D433" s="4" t="s">
        <v>624</v>
      </c>
      <c r="E433" s="4">
        <v>5</v>
      </c>
      <c r="F433" s="4">
        <v>27</v>
      </c>
      <c r="G433" s="4">
        <v>2</v>
      </c>
      <c r="H433" s="4" t="s">
        <v>98</v>
      </c>
      <c r="I433" s="4">
        <v>64800</v>
      </c>
      <c r="J433" s="4">
        <v>0</v>
      </c>
      <c r="K433" s="4">
        <v>1</v>
      </c>
      <c r="L433" s="4">
        <v>0</v>
      </c>
      <c r="M433" s="4">
        <v>1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 s="4">
        <v>1</v>
      </c>
      <c r="AL433" s="5">
        <v>57300</v>
      </c>
      <c r="AM433" s="5">
        <v>654000</v>
      </c>
      <c r="AN433" s="4"/>
      <c r="AO433" s="4">
        <f t="shared" si="84"/>
        <v>1</v>
      </c>
      <c r="AP433" s="4">
        <f t="shared" si="85"/>
        <v>0</v>
      </c>
      <c r="AQ433" s="4">
        <f t="shared" si="86"/>
        <v>0</v>
      </c>
      <c r="AR433" s="4"/>
      <c r="AS433" s="4"/>
      <c r="AT433" s="4"/>
      <c r="AU433" s="4"/>
      <c r="AV433" s="4">
        <f t="shared" si="87"/>
        <v>0</v>
      </c>
      <c r="AW433" s="4">
        <f t="shared" si="88"/>
        <v>0</v>
      </c>
      <c r="AX433" s="4">
        <f t="shared" si="89"/>
        <v>0</v>
      </c>
      <c r="AY433" s="4"/>
      <c r="AZ433" s="4">
        <v>1</v>
      </c>
      <c r="BA433" s="4">
        <f t="shared" si="90"/>
        <v>8</v>
      </c>
      <c r="BB433" s="4">
        <f t="shared" si="91"/>
        <v>0</v>
      </c>
      <c r="BC433" s="4">
        <f t="shared" si="92"/>
        <v>1</v>
      </c>
      <c r="BD433" s="4">
        <f t="shared" si="93"/>
        <v>1</v>
      </c>
      <c r="BE433" s="4">
        <f t="shared" si="94"/>
        <v>0</v>
      </c>
      <c r="BF433" s="4">
        <f t="shared" si="95"/>
        <v>0</v>
      </c>
      <c r="BG433" s="4">
        <f t="shared" si="96"/>
        <v>2</v>
      </c>
      <c r="BH433" s="4">
        <f t="shared" si="97"/>
        <v>10</v>
      </c>
      <c r="BI433" s="1" t="s">
        <v>99</v>
      </c>
    </row>
    <row r="434" spans="1:62" x14ac:dyDescent="0.25">
      <c r="A434" s="4">
        <v>2144</v>
      </c>
      <c r="B434" s="4" t="s">
        <v>579</v>
      </c>
      <c r="C434" s="4" t="s">
        <v>609</v>
      </c>
      <c r="D434" s="4" t="s">
        <v>625</v>
      </c>
      <c r="E434" s="4">
        <v>4</v>
      </c>
      <c r="F434" s="4">
        <v>9</v>
      </c>
      <c r="G434" s="4">
        <v>2</v>
      </c>
      <c r="H434" s="4" t="s">
        <v>108</v>
      </c>
      <c r="I434" s="4">
        <v>36000</v>
      </c>
      <c r="J434" s="4">
        <v>20</v>
      </c>
      <c r="K434" s="4">
        <v>1</v>
      </c>
      <c r="L434" s="4">
        <v>0</v>
      </c>
      <c r="M434" s="4">
        <v>1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 s="4">
        <v>1</v>
      </c>
      <c r="AL434" s="5">
        <v>281000</v>
      </c>
      <c r="AM434" s="5">
        <v>279000</v>
      </c>
      <c r="AN434" s="4"/>
      <c r="AO434" s="4">
        <f t="shared" si="84"/>
        <v>1</v>
      </c>
      <c r="AP434" s="4">
        <f t="shared" si="85"/>
        <v>0</v>
      </c>
      <c r="AQ434" s="4">
        <f t="shared" si="86"/>
        <v>0</v>
      </c>
      <c r="AR434" s="4"/>
      <c r="AS434" s="4"/>
      <c r="AT434" s="4"/>
      <c r="AU434" s="4"/>
      <c r="AV434" s="4">
        <f t="shared" si="87"/>
        <v>0</v>
      </c>
      <c r="AW434" s="4">
        <f t="shared" si="88"/>
        <v>0</v>
      </c>
      <c r="AX434" s="4">
        <f t="shared" si="89"/>
        <v>0</v>
      </c>
      <c r="AY434" s="4"/>
      <c r="AZ434" s="4">
        <v>1</v>
      </c>
      <c r="BA434" s="4">
        <f t="shared" si="90"/>
        <v>8</v>
      </c>
      <c r="BB434" s="4">
        <f t="shared" si="91"/>
        <v>0</v>
      </c>
      <c r="BC434" s="4">
        <f t="shared" si="92"/>
        <v>0</v>
      </c>
      <c r="BD434" s="4">
        <f t="shared" si="93"/>
        <v>1</v>
      </c>
      <c r="BE434" s="4">
        <f t="shared" si="94"/>
        <v>0</v>
      </c>
      <c r="BF434" s="4">
        <f t="shared" si="95"/>
        <v>0</v>
      </c>
      <c r="BG434" s="4">
        <f t="shared" si="96"/>
        <v>1</v>
      </c>
      <c r="BH434" s="4">
        <f t="shared" si="97"/>
        <v>9</v>
      </c>
      <c r="BI434" s="1" t="s">
        <v>99</v>
      </c>
    </row>
    <row r="435" spans="1:62" x14ac:dyDescent="0.25">
      <c r="A435" s="4">
        <v>2145</v>
      </c>
      <c r="B435" s="4" t="s">
        <v>579</v>
      </c>
      <c r="C435" s="4" t="s">
        <v>609</v>
      </c>
      <c r="D435" s="4" t="s">
        <v>626</v>
      </c>
      <c r="E435" s="4">
        <v>4</v>
      </c>
      <c r="F435" s="4">
        <v>13</v>
      </c>
      <c r="G435" s="4">
        <v>2</v>
      </c>
      <c r="H435" s="4" t="s">
        <v>273</v>
      </c>
      <c r="I435" s="4">
        <v>14400</v>
      </c>
      <c r="J435" s="4">
        <v>0</v>
      </c>
      <c r="K435" s="4">
        <v>1</v>
      </c>
      <c r="L435" s="4">
        <v>0</v>
      </c>
      <c r="M435" s="4">
        <v>1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 s="4">
        <v>1</v>
      </c>
      <c r="AL435" s="5">
        <v>872000</v>
      </c>
      <c r="AM435" s="5">
        <v>2090000</v>
      </c>
      <c r="AN435" s="4"/>
      <c r="AO435" s="4">
        <f t="shared" si="84"/>
        <v>1</v>
      </c>
      <c r="AP435" s="4">
        <f t="shared" si="85"/>
        <v>0</v>
      </c>
      <c r="AQ435" s="4">
        <f t="shared" si="86"/>
        <v>0</v>
      </c>
      <c r="AR435" s="4"/>
      <c r="AS435" s="4"/>
      <c r="AT435" s="4"/>
      <c r="AU435" s="4"/>
      <c r="AV435" s="4">
        <f t="shared" si="87"/>
        <v>0</v>
      </c>
      <c r="AW435" s="4">
        <f t="shared" si="88"/>
        <v>0</v>
      </c>
      <c r="AX435" s="4">
        <f t="shared" si="89"/>
        <v>0</v>
      </c>
      <c r="AY435" s="4"/>
      <c r="AZ435" s="4">
        <v>1</v>
      </c>
      <c r="BA435" s="4">
        <f t="shared" si="90"/>
        <v>8</v>
      </c>
      <c r="BB435" s="4">
        <f t="shared" si="91"/>
        <v>0</v>
      </c>
      <c r="BC435" s="4">
        <f t="shared" si="92"/>
        <v>1</v>
      </c>
      <c r="BD435" s="4">
        <f t="shared" si="93"/>
        <v>1</v>
      </c>
      <c r="BE435" s="4">
        <f t="shared" si="94"/>
        <v>0</v>
      </c>
      <c r="BF435" s="4">
        <f t="shared" si="95"/>
        <v>0</v>
      </c>
      <c r="BG435" s="4">
        <f t="shared" si="96"/>
        <v>2</v>
      </c>
      <c r="BH435" s="4">
        <f t="shared" si="97"/>
        <v>10</v>
      </c>
      <c r="BI435" s="1" t="s">
        <v>99</v>
      </c>
    </row>
    <row r="436" spans="1:62" x14ac:dyDescent="0.25">
      <c r="A436" s="4">
        <v>2146</v>
      </c>
      <c r="B436" s="4" t="s">
        <v>579</v>
      </c>
      <c r="C436" s="4" t="s">
        <v>609</v>
      </c>
      <c r="D436" s="4" t="s">
        <v>627</v>
      </c>
      <c r="E436" s="4">
        <v>4</v>
      </c>
      <c r="F436" s="4">
        <v>4</v>
      </c>
      <c r="G436" s="4">
        <v>2</v>
      </c>
      <c r="H436" s="4" t="s">
        <v>106</v>
      </c>
      <c r="I436" s="4">
        <v>43200</v>
      </c>
      <c r="J436" s="4">
        <v>100</v>
      </c>
      <c r="K436" s="4">
        <v>1</v>
      </c>
      <c r="L436" s="4">
        <v>0</v>
      </c>
      <c r="M436" s="4">
        <v>1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1</v>
      </c>
      <c r="Z436" s="4">
        <v>0</v>
      </c>
      <c r="AA436" s="4">
        <v>0</v>
      </c>
      <c r="AB436" s="4">
        <v>0</v>
      </c>
      <c r="AC436" s="4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 s="4">
        <v>1</v>
      </c>
      <c r="AL436" s="5">
        <v>99500</v>
      </c>
      <c r="AM436" s="5">
        <v>202000</v>
      </c>
      <c r="AN436" s="4"/>
      <c r="AO436" s="4">
        <f t="shared" si="84"/>
        <v>1</v>
      </c>
      <c r="AP436" s="4">
        <f t="shared" si="85"/>
        <v>0</v>
      </c>
      <c r="AQ436" s="4">
        <f t="shared" si="86"/>
        <v>0</v>
      </c>
      <c r="AR436" s="4"/>
      <c r="AS436" s="4"/>
      <c r="AT436" s="4"/>
      <c r="AU436" s="4"/>
      <c r="AV436" s="4">
        <f t="shared" si="87"/>
        <v>0</v>
      </c>
      <c r="AW436" s="4">
        <f t="shared" si="88"/>
        <v>0</v>
      </c>
      <c r="AX436" s="4">
        <f t="shared" si="89"/>
        <v>1</v>
      </c>
      <c r="AY436" s="4"/>
      <c r="AZ436" s="4">
        <v>1</v>
      </c>
      <c r="BA436" s="4">
        <f t="shared" si="90"/>
        <v>11</v>
      </c>
      <c r="BB436" s="4">
        <f t="shared" si="91"/>
        <v>0</v>
      </c>
      <c r="BC436" s="4">
        <f t="shared" si="92"/>
        <v>1</v>
      </c>
      <c r="BD436" s="4">
        <f t="shared" si="93"/>
        <v>1</v>
      </c>
      <c r="BE436" s="4">
        <f t="shared" si="94"/>
        <v>0</v>
      </c>
      <c r="BF436" s="4">
        <f t="shared" si="95"/>
        <v>0</v>
      </c>
      <c r="BG436" s="4">
        <f t="shared" si="96"/>
        <v>2</v>
      </c>
      <c r="BH436" s="4">
        <f t="shared" si="97"/>
        <v>13</v>
      </c>
      <c r="BI436" s="1" t="s">
        <v>99</v>
      </c>
    </row>
    <row r="437" spans="1:62" x14ac:dyDescent="0.25">
      <c r="A437" s="4">
        <v>2147</v>
      </c>
      <c r="B437" s="4" t="s">
        <v>579</v>
      </c>
      <c r="C437" s="4" t="s">
        <v>609</v>
      </c>
      <c r="D437" s="4" t="s">
        <v>628</v>
      </c>
      <c r="E437" s="4">
        <v>4</v>
      </c>
      <c r="F437" s="4">
        <v>7</v>
      </c>
      <c r="G437" s="4">
        <v>2</v>
      </c>
      <c r="H437" s="4" t="s">
        <v>273</v>
      </c>
      <c r="I437" s="4">
        <v>14400</v>
      </c>
      <c r="J437" s="4">
        <v>10</v>
      </c>
      <c r="K437" s="4">
        <v>1</v>
      </c>
      <c r="L437" s="4">
        <v>1</v>
      </c>
      <c r="M437" s="4">
        <v>1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1</v>
      </c>
      <c r="Z437" s="4">
        <v>0</v>
      </c>
      <c r="AA437" s="4">
        <v>0</v>
      </c>
      <c r="AB437" s="4">
        <v>0</v>
      </c>
      <c r="AC437" s="4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 s="4">
        <v>1</v>
      </c>
      <c r="AL437" s="5">
        <v>34500</v>
      </c>
      <c r="AM437" s="5">
        <v>38500</v>
      </c>
      <c r="AN437" s="4"/>
      <c r="AO437" s="4">
        <f t="shared" si="84"/>
        <v>2</v>
      </c>
      <c r="AP437" s="4">
        <f t="shared" si="85"/>
        <v>0</v>
      </c>
      <c r="AQ437" s="4">
        <f t="shared" si="86"/>
        <v>0</v>
      </c>
      <c r="AR437" s="4"/>
      <c r="AS437" s="4"/>
      <c r="AT437" s="4"/>
      <c r="AU437" s="4"/>
      <c r="AV437" s="4">
        <f t="shared" si="87"/>
        <v>0</v>
      </c>
      <c r="AW437" s="4">
        <f t="shared" si="88"/>
        <v>0</v>
      </c>
      <c r="AX437" s="4">
        <f t="shared" si="89"/>
        <v>1</v>
      </c>
      <c r="AY437" s="4"/>
      <c r="AZ437" s="4">
        <v>1</v>
      </c>
      <c r="BA437" s="4">
        <f t="shared" si="90"/>
        <v>15</v>
      </c>
      <c r="BB437" s="4">
        <f t="shared" si="91"/>
        <v>0</v>
      </c>
      <c r="BC437" s="4">
        <f t="shared" si="92"/>
        <v>0</v>
      </c>
      <c r="BD437" s="4">
        <f t="shared" si="93"/>
        <v>1</v>
      </c>
      <c r="BE437" s="4">
        <f t="shared" si="94"/>
        <v>0</v>
      </c>
      <c r="BF437" s="4">
        <f t="shared" si="95"/>
        <v>0</v>
      </c>
      <c r="BG437" s="4">
        <f t="shared" si="96"/>
        <v>1</v>
      </c>
      <c r="BH437" s="4">
        <f t="shared" si="97"/>
        <v>16</v>
      </c>
      <c r="BI437" s="1" t="s">
        <v>99</v>
      </c>
    </row>
    <row r="438" spans="1:62" x14ac:dyDescent="0.25">
      <c r="A438" s="4">
        <v>2148</v>
      </c>
      <c r="B438" s="4" t="s">
        <v>579</v>
      </c>
      <c r="C438" s="4" t="s">
        <v>609</v>
      </c>
      <c r="D438" s="4" t="s">
        <v>629</v>
      </c>
      <c r="E438" s="4">
        <v>5</v>
      </c>
      <c r="F438" s="4">
        <v>23</v>
      </c>
      <c r="G438" s="4">
        <v>2</v>
      </c>
      <c r="H438" s="4" t="s">
        <v>98</v>
      </c>
      <c r="I438" s="4">
        <v>64800</v>
      </c>
      <c r="J438" s="4">
        <v>0</v>
      </c>
      <c r="K438" s="4">
        <v>1</v>
      </c>
      <c r="L438" s="4">
        <v>1</v>
      </c>
      <c r="M438" s="4">
        <v>1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 s="4">
        <v>1</v>
      </c>
      <c r="AL438" s="5">
        <v>476000</v>
      </c>
      <c r="AM438" s="5">
        <v>424000</v>
      </c>
      <c r="AN438" s="4"/>
      <c r="AO438" s="4">
        <f t="shared" si="84"/>
        <v>2</v>
      </c>
      <c r="AP438" s="4">
        <f t="shared" si="85"/>
        <v>0</v>
      </c>
      <c r="AQ438" s="4">
        <f t="shared" si="86"/>
        <v>0</v>
      </c>
      <c r="AR438" s="4"/>
      <c r="AS438" s="4"/>
      <c r="AT438" s="4"/>
      <c r="AU438" s="4"/>
      <c r="AV438" s="4">
        <f t="shared" si="87"/>
        <v>0</v>
      </c>
      <c r="AW438" s="4">
        <f t="shared" si="88"/>
        <v>0</v>
      </c>
      <c r="AX438" s="4">
        <f t="shared" si="89"/>
        <v>0</v>
      </c>
      <c r="AY438" s="4"/>
      <c r="AZ438" s="4">
        <v>1</v>
      </c>
      <c r="BA438" s="4">
        <f t="shared" si="90"/>
        <v>12</v>
      </c>
      <c r="BB438" s="4">
        <f t="shared" si="91"/>
        <v>0</v>
      </c>
      <c r="BC438" s="4">
        <f t="shared" si="92"/>
        <v>0</v>
      </c>
      <c r="BD438" s="4">
        <f t="shared" si="93"/>
        <v>1</v>
      </c>
      <c r="BE438" s="4">
        <f t="shared" si="94"/>
        <v>0</v>
      </c>
      <c r="BF438" s="4">
        <f t="shared" si="95"/>
        <v>0</v>
      </c>
      <c r="BG438" s="4">
        <f t="shared" si="96"/>
        <v>1</v>
      </c>
      <c r="BH438" s="4">
        <f t="shared" si="97"/>
        <v>13</v>
      </c>
      <c r="BI438" s="1" t="s">
        <v>99</v>
      </c>
    </row>
    <row r="439" spans="1:62" x14ac:dyDescent="0.25">
      <c r="A439" s="4">
        <v>2149</v>
      </c>
      <c r="B439" s="4" t="s">
        <v>579</v>
      </c>
      <c r="C439" s="4" t="s">
        <v>609</v>
      </c>
      <c r="D439" s="4" t="s">
        <v>630</v>
      </c>
      <c r="E439" s="4">
        <v>5</v>
      </c>
      <c r="F439" s="4">
        <v>16</v>
      </c>
      <c r="G439" s="4">
        <v>2</v>
      </c>
      <c r="H439" s="4" t="s">
        <v>273</v>
      </c>
      <c r="I439" s="4">
        <v>14400</v>
      </c>
      <c r="J439" s="4">
        <v>0</v>
      </c>
      <c r="K439" s="4">
        <v>1</v>
      </c>
      <c r="L439" s="4">
        <v>1</v>
      </c>
      <c r="M439" s="4">
        <v>1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 s="4">
        <v>1</v>
      </c>
      <c r="AL439" s="5">
        <v>1790000</v>
      </c>
      <c r="AM439" s="5">
        <v>1300000</v>
      </c>
      <c r="AN439" s="4"/>
      <c r="AO439" s="4">
        <f t="shared" si="84"/>
        <v>2</v>
      </c>
      <c r="AP439" s="4">
        <f t="shared" si="85"/>
        <v>0</v>
      </c>
      <c r="AQ439" s="4">
        <f t="shared" si="86"/>
        <v>0</v>
      </c>
      <c r="AR439" s="4"/>
      <c r="AS439" s="4"/>
      <c r="AT439" s="4"/>
      <c r="AU439" s="4"/>
      <c r="AV439" s="4">
        <f t="shared" si="87"/>
        <v>0</v>
      </c>
      <c r="AW439" s="4">
        <f t="shared" si="88"/>
        <v>0</v>
      </c>
      <c r="AX439" s="4">
        <f t="shared" si="89"/>
        <v>0</v>
      </c>
      <c r="AY439" s="4"/>
      <c r="AZ439" s="4">
        <v>1</v>
      </c>
      <c r="BA439" s="4">
        <f t="shared" si="90"/>
        <v>12</v>
      </c>
      <c r="BB439" s="4">
        <f t="shared" si="91"/>
        <v>0</v>
      </c>
      <c r="BC439" s="4">
        <f t="shared" si="92"/>
        <v>0</v>
      </c>
      <c r="BD439" s="4">
        <f t="shared" si="93"/>
        <v>1</v>
      </c>
      <c r="BE439" s="4">
        <f t="shared" si="94"/>
        <v>0</v>
      </c>
      <c r="BF439" s="4">
        <f t="shared" si="95"/>
        <v>0</v>
      </c>
      <c r="BG439" s="4">
        <f t="shared" si="96"/>
        <v>1</v>
      </c>
      <c r="BH439" s="4">
        <f t="shared" si="97"/>
        <v>13</v>
      </c>
      <c r="BI439" s="1" t="s">
        <v>99</v>
      </c>
    </row>
    <row r="440" spans="1:62" x14ac:dyDescent="0.25">
      <c r="A440" s="4">
        <v>2150</v>
      </c>
      <c r="B440" s="4" t="s">
        <v>579</v>
      </c>
      <c r="C440" s="4" t="s">
        <v>609</v>
      </c>
      <c r="D440" s="4" t="s">
        <v>631</v>
      </c>
      <c r="E440" s="4">
        <v>5</v>
      </c>
      <c r="F440" s="4">
        <v>17</v>
      </c>
      <c r="G440" s="4">
        <v>2</v>
      </c>
      <c r="H440" s="4" t="s">
        <v>273</v>
      </c>
      <c r="I440" s="4">
        <v>14400</v>
      </c>
      <c r="J440" s="4">
        <v>0</v>
      </c>
      <c r="K440" s="4">
        <v>1</v>
      </c>
      <c r="L440" s="4">
        <v>0</v>
      </c>
      <c r="M440" s="4">
        <v>1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 s="4">
        <v>1</v>
      </c>
      <c r="AL440" s="5">
        <v>3890000</v>
      </c>
      <c r="AM440" s="5">
        <v>2940000</v>
      </c>
      <c r="AN440" s="4"/>
      <c r="AO440" s="4">
        <f t="shared" si="84"/>
        <v>1</v>
      </c>
      <c r="AP440" s="4">
        <f t="shared" si="85"/>
        <v>0</v>
      </c>
      <c r="AQ440" s="4">
        <f t="shared" si="86"/>
        <v>0</v>
      </c>
      <c r="AR440" s="4"/>
      <c r="AS440" s="4"/>
      <c r="AT440" s="4"/>
      <c r="AU440" s="4"/>
      <c r="AV440" s="4">
        <f t="shared" si="87"/>
        <v>0</v>
      </c>
      <c r="AW440" s="4">
        <f t="shared" si="88"/>
        <v>0</v>
      </c>
      <c r="AX440" s="4">
        <f t="shared" si="89"/>
        <v>0</v>
      </c>
      <c r="AY440" s="4"/>
      <c r="AZ440" s="4">
        <v>1</v>
      </c>
      <c r="BA440" s="4">
        <f t="shared" si="90"/>
        <v>8</v>
      </c>
      <c r="BB440" s="4">
        <f t="shared" si="91"/>
        <v>0</v>
      </c>
      <c r="BC440" s="4">
        <f t="shared" si="92"/>
        <v>0</v>
      </c>
      <c r="BD440" s="4">
        <f t="shared" si="93"/>
        <v>1</v>
      </c>
      <c r="BE440" s="4">
        <f t="shared" si="94"/>
        <v>0</v>
      </c>
      <c r="BF440" s="4">
        <f t="shared" si="95"/>
        <v>0</v>
      </c>
      <c r="BG440" s="4">
        <f t="shared" si="96"/>
        <v>1</v>
      </c>
      <c r="BH440" s="4">
        <f t="shared" si="97"/>
        <v>9</v>
      </c>
      <c r="BI440" s="1" t="s">
        <v>99</v>
      </c>
    </row>
    <row r="441" spans="1:62" x14ac:dyDescent="0.25">
      <c r="A441" s="4">
        <v>2151</v>
      </c>
      <c r="B441" s="4" t="s">
        <v>579</v>
      </c>
      <c r="C441" s="4" t="s">
        <v>609</v>
      </c>
      <c r="D441" s="4" t="s">
        <v>632</v>
      </c>
      <c r="E441" s="4">
        <v>5</v>
      </c>
      <c r="F441" s="4">
        <v>24</v>
      </c>
      <c r="G441" s="4">
        <v>2</v>
      </c>
      <c r="H441" s="4" t="s">
        <v>98</v>
      </c>
      <c r="I441" s="4">
        <v>64800</v>
      </c>
      <c r="J441" s="4">
        <v>0</v>
      </c>
      <c r="K441" s="4">
        <v>1</v>
      </c>
      <c r="L441" s="4">
        <v>0</v>
      </c>
      <c r="M441" s="4">
        <v>1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 s="4">
        <v>1</v>
      </c>
      <c r="AL441" s="5">
        <v>770000</v>
      </c>
      <c r="AM441" s="5">
        <v>689000</v>
      </c>
      <c r="AN441" s="4"/>
      <c r="AO441" s="4">
        <f t="shared" si="84"/>
        <v>1</v>
      </c>
      <c r="AP441" s="4">
        <f t="shared" si="85"/>
        <v>0</v>
      </c>
      <c r="AQ441" s="4">
        <f t="shared" si="86"/>
        <v>0</v>
      </c>
      <c r="AR441" s="4"/>
      <c r="AS441" s="4"/>
      <c r="AT441" s="4"/>
      <c r="AU441" s="4"/>
      <c r="AV441" s="4">
        <f t="shared" si="87"/>
        <v>0</v>
      </c>
      <c r="AW441" s="4">
        <f t="shared" si="88"/>
        <v>0</v>
      </c>
      <c r="AX441" s="4">
        <f t="shared" si="89"/>
        <v>0</v>
      </c>
      <c r="AY441" s="4"/>
      <c r="AZ441" s="4">
        <v>1</v>
      </c>
      <c r="BA441" s="4">
        <f t="shared" si="90"/>
        <v>8</v>
      </c>
      <c r="BB441" s="4">
        <f t="shared" si="91"/>
        <v>0</v>
      </c>
      <c r="BC441" s="4">
        <f t="shared" si="92"/>
        <v>0</v>
      </c>
      <c r="BD441" s="4">
        <f t="shared" si="93"/>
        <v>1</v>
      </c>
      <c r="BE441" s="4">
        <f t="shared" si="94"/>
        <v>0</v>
      </c>
      <c r="BF441" s="4">
        <f t="shared" si="95"/>
        <v>0</v>
      </c>
      <c r="BG441" s="4">
        <f t="shared" si="96"/>
        <v>1</v>
      </c>
      <c r="BH441" s="4">
        <f t="shared" si="97"/>
        <v>9</v>
      </c>
      <c r="BI441" s="1" t="s">
        <v>99</v>
      </c>
    </row>
    <row r="442" spans="1:62" x14ac:dyDescent="0.25">
      <c r="A442" s="4">
        <v>2153</v>
      </c>
      <c r="B442" s="4" t="s">
        <v>579</v>
      </c>
      <c r="C442" s="4" t="s">
        <v>609</v>
      </c>
      <c r="D442" s="4" t="s">
        <v>633</v>
      </c>
      <c r="E442" s="4">
        <v>4</v>
      </c>
      <c r="F442" s="4">
        <v>7</v>
      </c>
      <c r="G442" s="4">
        <v>2</v>
      </c>
      <c r="H442" s="4" t="s">
        <v>131</v>
      </c>
      <c r="I442" s="4">
        <v>21600</v>
      </c>
      <c r="J442" s="4">
        <v>10</v>
      </c>
      <c r="K442" s="4">
        <v>1</v>
      </c>
      <c r="L442" s="4">
        <v>1</v>
      </c>
      <c r="M442" s="4">
        <v>1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1</v>
      </c>
      <c r="Z442" s="4">
        <v>0</v>
      </c>
      <c r="AA442" s="4">
        <v>0</v>
      </c>
      <c r="AB442" s="4">
        <v>0</v>
      </c>
      <c r="AC442" s="4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 s="4">
        <v>1</v>
      </c>
      <c r="AL442" s="5">
        <v>22000</v>
      </c>
      <c r="AM442" s="5">
        <v>24200</v>
      </c>
      <c r="AN442" s="4"/>
      <c r="AO442" s="4">
        <f t="shared" si="84"/>
        <v>2</v>
      </c>
      <c r="AP442" s="4">
        <f t="shared" si="85"/>
        <v>0</v>
      </c>
      <c r="AQ442" s="4">
        <f t="shared" si="86"/>
        <v>0</v>
      </c>
      <c r="AR442" s="4"/>
      <c r="AS442" s="4"/>
      <c r="AT442" s="4"/>
      <c r="AU442" s="4"/>
      <c r="AV442" s="4">
        <f t="shared" si="87"/>
        <v>0</v>
      </c>
      <c r="AW442" s="4">
        <f t="shared" si="88"/>
        <v>0</v>
      </c>
      <c r="AX442" s="4">
        <f t="shared" si="89"/>
        <v>1</v>
      </c>
      <c r="AY442" s="4"/>
      <c r="AZ442" s="4">
        <v>1</v>
      </c>
      <c r="BA442" s="4">
        <f t="shared" si="90"/>
        <v>15</v>
      </c>
      <c r="BB442" s="4">
        <f t="shared" si="91"/>
        <v>0</v>
      </c>
      <c r="BC442" s="4">
        <f t="shared" si="92"/>
        <v>0</v>
      </c>
      <c r="BD442" s="4">
        <f t="shared" si="93"/>
        <v>1</v>
      </c>
      <c r="BE442" s="4">
        <f t="shared" si="94"/>
        <v>0</v>
      </c>
      <c r="BF442" s="4">
        <f t="shared" si="95"/>
        <v>0</v>
      </c>
      <c r="BG442" s="4">
        <f t="shared" si="96"/>
        <v>1</v>
      </c>
      <c r="BH442" s="4">
        <f t="shared" si="97"/>
        <v>16</v>
      </c>
      <c r="BI442" s="1" t="s">
        <v>99</v>
      </c>
    </row>
    <row r="443" spans="1:62" x14ac:dyDescent="0.25">
      <c r="A443" s="4">
        <v>2183</v>
      </c>
      <c r="B443" s="4" t="s">
        <v>579</v>
      </c>
      <c r="C443" s="4" t="s">
        <v>634</v>
      </c>
      <c r="D443" s="4" t="s">
        <v>635</v>
      </c>
      <c r="E443" s="4">
        <v>2</v>
      </c>
      <c r="F443" s="4">
        <v>6</v>
      </c>
      <c r="G443" s="4">
        <v>2</v>
      </c>
      <c r="H443" s="4" t="s">
        <v>636</v>
      </c>
      <c r="I443" s="4">
        <v>44640</v>
      </c>
      <c r="J443" s="4">
        <v>0</v>
      </c>
      <c r="K443" s="4">
        <v>1</v>
      </c>
      <c r="L443" s="4">
        <v>0</v>
      </c>
      <c r="M443" s="4">
        <v>0</v>
      </c>
      <c r="N443" s="4">
        <v>1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 s="4">
        <v>1</v>
      </c>
      <c r="AL443" s="5">
        <v>1100000</v>
      </c>
      <c r="AM443" s="5">
        <v>699000</v>
      </c>
      <c r="AN443" s="4"/>
      <c r="AO443" s="4">
        <f t="shared" si="84"/>
        <v>1</v>
      </c>
      <c r="AP443" s="4">
        <f t="shared" si="85"/>
        <v>0</v>
      </c>
      <c r="AQ443" s="4">
        <f t="shared" si="86"/>
        <v>0</v>
      </c>
      <c r="AR443" s="4"/>
      <c r="AS443" s="4"/>
      <c r="AT443" s="4"/>
      <c r="AU443" s="4"/>
      <c r="AV443" s="4">
        <f t="shared" si="87"/>
        <v>1</v>
      </c>
      <c r="AW443" s="4">
        <f t="shared" si="88"/>
        <v>0</v>
      </c>
      <c r="AX443" s="4">
        <f t="shared" si="89"/>
        <v>0</v>
      </c>
      <c r="AY443" s="4"/>
      <c r="AZ443" s="4">
        <v>1</v>
      </c>
      <c r="BA443" s="4">
        <f t="shared" si="90"/>
        <v>12</v>
      </c>
      <c r="BB443" s="4">
        <f t="shared" si="91"/>
        <v>0</v>
      </c>
      <c r="BC443" s="4">
        <f t="shared" si="92"/>
        <v>0</v>
      </c>
      <c r="BD443" s="4">
        <f t="shared" si="93"/>
        <v>1</v>
      </c>
      <c r="BE443" s="4">
        <f t="shared" si="94"/>
        <v>0</v>
      </c>
      <c r="BF443" s="4">
        <f t="shared" si="95"/>
        <v>0</v>
      </c>
      <c r="BG443" s="4">
        <f t="shared" si="96"/>
        <v>1</v>
      </c>
      <c r="BH443" s="4">
        <f t="shared" si="97"/>
        <v>13</v>
      </c>
      <c r="BI443" s="1" t="s">
        <v>143</v>
      </c>
      <c r="BJ443">
        <v>2</v>
      </c>
    </row>
    <row r="444" spans="1:62" x14ac:dyDescent="0.25">
      <c r="A444" s="4">
        <v>2201</v>
      </c>
      <c r="B444" s="4" t="s">
        <v>579</v>
      </c>
      <c r="C444" s="4" t="s">
        <v>637</v>
      </c>
      <c r="D444" s="4" t="s">
        <v>638</v>
      </c>
      <c r="E444" s="4">
        <v>4</v>
      </c>
      <c r="F444" s="4">
        <v>7</v>
      </c>
      <c r="G444" s="4">
        <v>4</v>
      </c>
      <c r="H444" s="4" t="s">
        <v>639</v>
      </c>
      <c r="I444" s="4">
        <v>148320</v>
      </c>
      <c r="J444" s="4">
        <v>0</v>
      </c>
      <c r="K444" s="4"/>
      <c r="L444" s="4">
        <v>1</v>
      </c>
      <c r="M444" s="4">
        <v>0</v>
      </c>
      <c r="N444" s="4">
        <v>1</v>
      </c>
      <c r="O444" s="4">
        <v>0</v>
      </c>
      <c r="P444" s="4">
        <v>1</v>
      </c>
      <c r="Q444" s="4">
        <v>0</v>
      </c>
      <c r="R444" s="4">
        <v>0</v>
      </c>
      <c r="S444" s="4">
        <v>0</v>
      </c>
      <c r="T444" s="4">
        <v>0</v>
      </c>
      <c r="U444" s="4">
        <v>1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 s="4"/>
      <c r="AL444" s="5">
        <v>33100</v>
      </c>
      <c r="AM444" s="5">
        <v>31800</v>
      </c>
      <c r="AN444" s="4"/>
      <c r="AO444" s="4">
        <f t="shared" si="84"/>
        <v>3</v>
      </c>
      <c r="AP444" s="4">
        <f t="shared" si="85"/>
        <v>1</v>
      </c>
      <c r="AQ444" s="4">
        <f t="shared" si="86"/>
        <v>0</v>
      </c>
      <c r="AR444" s="4"/>
      <c r="AS444" s="4"/>
      <c r="AT444" s="4"/>
      <c r="AU444" s="4"/>
      <c r="AV444" s="4">
        <f t="shared" si="87"/>
        <v>0</v>
      </c>
      <c r="AW444" s="4">
        <f t="shared" si="88"/>
        <v>0</v>
      </c>
      <c r="AX444" s="4">
        <f t="shared" si="89"/>
        <v>0</v>
      </c>
      <c r="AY444" s="4"/>
      <c r="AZ444" s="4">
        <v>1</v>
      </c>
      <c r="BA444" s="4">
        <f t="shared" si="90"/>
        <v>20</v>
      </c>
      <c r="BB444" s="4">
        <f t="shared" si="91"/>
        <v>0</v>
      </c>
      <c r="BC444" s="4">
        <f t="shared" si="92"/>
        <v>0</v>
      </c>
      <c r="BD444" s="4">
        <f t="shared" si="93"/>
        <v>1</v>
      </c>
      <c r="BE444" s="4">
        <f t="shared" si="94"/>
        <v>0</v>
      </c>
      <c r="BF444" s="4">
        <f t="shared" si="95"/>
        <v>1</v>
      </c>
      <c r="BG444" s="4">
        <f t="shared" si="96"/>
        <v>3</v>
      </c>
      <c r="BH444" s="4">
        <f t="shared" si="97"/>
        <v>23</v>
      </c>
      <c r="BI444" s="1" t="s">
        <v>99</v>
      </c>
    </row>
    <row r="445" spans="1:62" x14ac:dyDescent="0.25">
      <c r="A445" s="4">
        <v>2202</v>
      </c>
      <c r="B445" s="4" t="s">
        <v>579</v>
      </c>
      <c r="C445" s="4" t="s">
        <v>637</v>
      </c>
      <c r="D445" s="4" t="s">
        <v>640</v>
      </c>
      <c r="E445" s="4">
        <v>4</v>
      </c>
      <c r="F445" s="4">
        <v>5</v>
      </c>
      <c r="G445" s="4">
        <v>4</v>
      </c>
      <c r="H445" s="4" t="s">
        <v>639</v>
      </c>
      <c r="I445" s="4">
        <v>148320</v>
      </c>
      <c r="J445" s="4">
        <v>0</v>
      </c>
      <c r="K445" s="4"/>
      <c r="L445" s="4">
        <v>0</v>
      </c>
      <c r="M445" s="4">
        <v>1</v>
      </c>
      <c r="N445" s="4">
        <v>1</v>
      </c>
      <c r="O445" s="4">
        <v>0</v>
      </c>
      <c r="P445" s="4">
        <v>1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 s="4"/>
      <c r="AL445" s="5">
        <v>8910000</v>
      </c>
      <c r="AM445" s="5">
        <v>6260000</v>
      </c>
      <c r="AN445" s="4"/>
      <c r="AO445" s="4">
        <f t="shared" si="84"/>
        <v>3</v>
      </c>
      <c r="AP445" s="4">
        <f t="shared" si="85"/>
        <v>0</v>
      </c>
      <c r="AQ445" s="4">
        <f t="shared" si="86"/>
        <v>0</v>
      </c>
      <c r="AR445" s="4"/>
      <c r="AS445" s="4"/>
      <c r="AT445" s="4"/>
      <c r="AU445" s="4"/>
      <c r="AV445" s="4">
        <f t="shared" si="87"/>
        <v>0</v>
      </c>
      <c r="AW445" s="4">
        <f t="shared" si="88"/>
        <v>0</v>
      </c>
      <c r="AX445" s="4">
        <f t="shared" si="89"/>
        <v>0</v>
      </c>
      <c r="AY445" s="4"/>
      <c r="AZ445" s="4">
        <v>1</v>
      </c>
      <c r="BA445" s="4">
        <f t="shared" si="90"/>
        <v>16</v>
      </c>
      <c r="BB445" s="4">
        <f t="shared" si="91"/>
        <v>1</v>
      </c>
      <c r="BC445" s="4">
        <f t="shared" si="92"/>
        <v>0</v>
      </c>
      <c r="BD445" s="4">
        <f t="shared" si="93"/>
        <v>1</v>
      </c>
      <c r="BE445" s="4">
        <f t="shared" si="94"/>
        <v>0</v>
      </c>
      <c r="BF445" s="4">
        <f t="shared" si="95"/>
        <v>1</v>
      </c>
      <c r="BG445" s="4">
        <f t="shared" si="96"/>
        <v>4</v>
      </c>
      <c r="BH445" s="4">
        <f t="shared" si="97"/>
        <v>20</v>
      </c>
      <c r="BI445" s="1" t="s">
        <v>99</v>
      </c>
    </row>
    <row r="446" spans="1:62" x14ac:dyDescent="0.25">
      <c r="A446" s="4">
        <v>2203</v>
      </c>
      <c r="B446" s="4" t="s">
        <v>579</v>
      </c>
      <c r="C446" s="4" t="s">
        <v>637</v>
      </c>
      <c r="D446" s="4" t="s">
        <v>641</v>
      </c>
      <c r="E446" s="4">
        <v>2</v>
      </c>
      <c r="F446" s="4">
        <v>6</v>
      </c>
      <c r="G446" s="4">
        <v>1</v>
      </c>
      <c r="H446" s="4" t="s">
        <v>116</v>
      </c>
      <c r="I446" s="4">
        <v>86400</v>
      </c>
      <c r="J446" s="4">
        <v>2140</v>
      </c>
      <c r="K446" s="4"/>
      <c r="L446" s="4">
        <v>1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1</v>
      </c>
      <c r="AB446" s="4">
        <v>0</v>
      </c>
      <c r="AC446" s="4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 s="4"/>
      <c r="AL446" s="5">
        <v>45400000</v>
      </c>
      <c r="AM446" s="5">
        <v>30600000</v>
      </c>
      <c r="AN446" s="4"/>
      <c r="AO446" s="4">
        <f t="shared" si="84"/>
        <v>1</v>
      </c>
      <c r="AP446" s="4">
        <f t="shared" si="85"/>
        <v>0</v>
      </c>
      <c r="AQ446" s="4">
        <f t="shared" si="86"/>
        <v>0</v>
      </c>
      <c r="AR446" s="4"/>
      <c r="AS446" s="4"/>
      <c r="AT446" s="4"/>
      <c r="AU446" s="4"/>
      <c r="AV446" s="4">
        <f t="shared" si="87"/>
        <v>0</v>
      </c>
      <c r="AW446" s="4">
        <f t="shared" si="88"/>
        <v>0</v>
      </c>
      <c r="AX446" s="4">
        <f t="shared" si="89"/>
        <v>1</v>
      </c>
      <c r="AY446" s="4"/>
      <c r="AZ446" s="4">
        <v>1</v>
      </c>
      <c r="BA446" s="4">
        <f t="shared" si="90"/>
        <v>11</v>
      </c>
      <c r="BB446" s="4">
        <f t="shared" si="91"/>
        <v>1</v>
      </c>
      <c r="BC446" s="4">
        <f t="shared" si="92"/>
        <v>0</v>
      </c>
      <c r="BD446" s="4">
        <f t="shared" si="93"/>
        <v>1</v>
      </c>
      <c r="BE446" s="4">
        <f t="shared" si="94"/>
        <v>0</v>
      </c>
      <c r="BF446" s="4">
        <f t="shared" si="95"/>
        <v>0</v>
      </c>
      <c r="BG446" s="4">
        <f t="shared" si="96"/>
        <v>2</v>
      </c>
      <c r="BH446" s="4">
        <f t="shared" si="97"/>
        <v>13</v>
      </c>
      <c r="BI446" s="1" t="s">
        <v>99</v>
      </c>
    </row>
    <row r="447" spans="1:62" x14ac:dyDescent="0.25">
      <c r="A447" s="4">
        <v>2204</v>
      </c>
      <c r="B447" s="4" t="s">
        <v>579</v>
      </c>
      <c r="C447" s="4" t="s">
        <v>637</v>
      </c>
      <c r="D447" s="4" t="s">
        <v>642</v>
      </c>
      <c r="E447" s="4">
        <v>1</v>
      </c>
      <c r="F447" s="4">
        <v>5</v>
      </c>
      <c r="G447" s="4">
        <v>4</v>
      </c>
      <c r="H447" s="4" t="s">
        <v>643</v>
      </c>
      <c r="I447" s="4">
        <v>0</v>
      </c>
      <c r="J447" s="4">
        <v>0</v>
      </c>
      <c r="K447" s="4"/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1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 s="4"/>
      <c r="AL447" s="5">
        <v>25600</v>
      </c>
      <c r="AM447" s="5">
        <v>33200</v>
      </c>
      <c r="AN447" s="4"/>
      <c r="AO447" s="4">
        <f t="shared" si="84"/>
        <v>0</v>
      </c>
      <c r="AP447" s="4">
        <f t="shared" si="85"/>
        <v>1</v>
      </c>
      <c r="AQ447" s="4">
        <f t="shared" si="86"/>
        <v>0</v>
      </c>
      <c r="AR447" s="4"/>
      <c r="AS447" s="4"/>
      <c r="AT447" s="4"/>
      <c r="AU447" s="4"/>
      <c r="AV447" s="4">
        <f t="shared" si="87"/>
        <v>0</v>
      </c>
      <c r="AW447" s="4">
        <f t="shared" si="88"/>
        <v>0</v>
      </c>
      <c r="AX447" s="4">
        <f t="shared" si="89"/>
        <v>1</v>
      </c>
      <c r="AY447" s="4"/>
      <c r="AZ447" s="4">
        <v>1</v>
      </c>
      <c r="BA447" s="4">
        <f t="shared" si="90"/>
        <v>11</v>
      </c>
      <c r="BB447" s="4">
        <f t="shared" si="91"/>
        <v>0</v>
      </c>
      <c r="BC447" s="4">
        <f t="shared" si="92"/>
        <v>0</v>
      </c>
      <c r="BD447" s="4">
        <f t="shared" si="93"/>
        <v>0</v>
      </c>
      <c r="BE447" s="4">
        <f t="shared" si="94"/>
        <v>0</v>
      </c>
      <c r="BF447" s="4">
        <f t="shared" si="95"/>
        <v>1</v>
      </c>
      <c r="BG447" s="4">
        <f t="shared" si="96"/>
        <v>2</v>
      </c>
      <c r="BH447" s="4">
        <f t="shared" si="97"/>
        <v>13</v>
      </c>
      <c r="BI447" s="1" t="s">
        <v>143</v>
      </c>
      <c r="BJ447">
        <v>2</v>
      </c>
    </row>
    <row r="448" spans="1:62" x14ac:dyDescent="0.25">
      <c r="A448" s="4">
        <v>2206</v>
      </c>
      <c r="B448" s="4" t="s">
        <v>579</v>
      </c>
      <c r="C448" s="4" t="s">
        <v>637</v>
      </c>
      <c r="D448" s="4" t="s">
        <v>644</v>
      </c>
      <c r="E448" s="4">
        <v>4</v>
      </c>
      <c r="F448" s="4">
        <v>9</v>
      </c>
      <c r="G448" s="4">
        <v>5</v>
      </c>
      <c r="H448" s="4" t="s">
        <v>639</v>
      </c>
      <c r="I448" s="4">
        <v>148320</v>
      </c>
      <c r="J448" s="4">
        <v>0</v>
      </c>
      <c r="K448" s="4"/>
      <c r="L448" s="4">
        <v>1</v>
      </c>
      <c r="M448" s="4">
        <v>0</v>
      </c>
      <c r="N448" s="4">
        <v>1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 s="4"/>
      <c r="AL448" s="5">
        <v>223000</v>
      </c>
      <c r="AM448" s="5">
        <v>183000</v>
      </c>
      <c r="AN448" s="4"/>
      <c r="AO448" s="4">
        <f t="shared" si="84"/>
        <v>2</v>
      </c>
      <c r="AP448" s="4">
        <f t="shared" si="85"/>
        <v>0</v>
      </c>
      <c r="AQ448" s="4">
        <f t="shared" si="86"/>
        <v>0</v>
      </c>
      <c r="AR448" s="4"/>
      <c r="AS448" s="4"/>
      <c r="AT448" s="4"/>
      <c r="AU448" s="4"/>
      <c r="AV448" s="4">
        <f t="shared" si="87"/>
        <v>0</v>
      </c>
      <c r="AW448" s="4">
        <f t="shared" si="88"/>
        <v>0</v>
      </c>
      <c r="AX448" s="4">
        <f t="shared" si="89"/>
        <v>0</v>
      </c>
      <c r="AY448" s="4"/>
      <c r="AZ448" s="4">
        <v>1</v>
      </c>
      <c r="BA448" s="4">
        <f t="shared" si="90"/>
        <v>12</v>
      </c>
      <c r="BB448" s="4">
        <f t="shared" si="91"/>
        <v>0</v>
      </c>
      <c r="BC448" s="4">
        <f t="shared" si="92"/>
        <v>0</v>
      </c>
      <c r="BD448" s="4">
        <f t="shared" si="93"/>
        <v>1</v>
      </c>
      <c r="BE448" s="4">
        <f t="shared" si="94"/>
        <v>0</v>
      </c>
      <c r="BF448" s="4">
        <f t="shared" si="95"/>
        <v>1</v>
      </c>
      <c r="BG448" s="4">
        <f t="shared" si="96"/>
        <v>3</v>
      </c>
      <c r="BH448" s="4">
        <f t="shared" si="97"/>
        <v>15</v>
      </c>
      <c r="BI448" s="1" t="s">
        <v>99</v>
      </c>
    </row>
    <row r="449" spans="1:62" x14ac:dyDescent="0.25">
      <c r="A449" s="4">
        <v>2207</v>
      </c>
      <c r="B449" s="4" t="s">
        <v>579</v>
      </c>
      <c r="C449" s="4" t="s">
        <v>637</v>
      </c>
      <c r="D449" s="4" t="s">
        <v>645</v>
      </c>
      <c r="E449" s="4">
        <v>4</v>
      </c>
      <c r="F449" s="4">
        <v>9</v>
      </c>
      <c r="G449" s="4">
        <v>6</v>
      </c>
      <c r="H449" s="4" t="s">
        <v>112</v>
      </c>
      <c r="I449" s="4">
        <v>0</v>
      </c>
      <c r="J449" s="4">
        <v>0</v>
      </c>
      <c r="K449" s="4"/>
      <c r="L449" s="4">
        <v>1</v>
      </c>
      <c r="M449" s="4">
        <v>0</v>
      </c>
      <c r="N449" s="4">
        <v>1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1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 s="4"/>
      <c r="AL449" s="5">
        <v>312000</v>
      </c>
      <c r="AM449" s="5">
        <v>664000</v>
      </c>
      <c r="AN449" s="4"/>
      <c r="AO449" s="4">
        <f t="shared" si="84"/>
        <v>2</v>
      </c>
      <c r="AP449" s="4">
        <f t="shared" si="85"/>
        <v>1</v>
      </c>
      <c r="AQ449" s="4">
        <f t="shared" si="86"/>
        <v>0</v>
      </c>
      <c r="AR449" s="4"/>
      <c r="AS449" s="4"/>
      <c r="AT449" s="4"/>
      <c r="AU449" s="4"/>
      <c r="AV449" s="4">
        <f t="shared" si="87"/>
        <v>0</v>
      </c>
      <c r="AW449" s="4">
        <f t="shared" si="88"/>
        <v>0</v>
      </c>
      <c r="AX449" s="4">
        <f t="shared" si="89"/>
        <v>0</v>
      </c>
      <c r="AY449" s="4"/>
      <c r="AZ449" s="4">
        <v>1</v>
      </c>
      <c r="BA449" s="4">
        <f t="shared" si="90"/>
        <v>16</v>
      </c>
      <c r="BB449" s="4">
        <f t="shared" si="91"/>
        <v>0</v>
      </c>
      <c r="BC449" s="4">
        <f t="shared" si="92"/>
        <v>1</v>
      </c>
      <c r="BD449" s="4">
        <f t="shared" si="93"/>
        <v>0</v>
      </c>
      <c r="BE449" s="4">
        <f t="shared" si="94"/>
        <v>0</v>
      </c>
      <c r="BF449" s="4">
        <f t="shared" si="95"/>
        <v>1</v>
      </c>
      <c r="BG449" s="4">
        <f t="shared" si="96"/>
        <v>3</v>
      </c>
      <c r="BH449" s="4">
        <f t="shared" si="97"/>
        <v>19</v>
      </c>
      <c r="BI449" s="1" t="s">
        <v>99</v>
      </c>
    </row>
    <row r="450" spans="1:62" x14ac:dyDescent="0.25">
      <c r="A450" s="4">
        <v>2221</v>
      </c>
      <c r="B450" s="4" t="s">
        <v>579</v>
      </c>
      <c r="C450" s="4" t="s">
        <v>637</v>
      </c>
      <c r="D450" s="4" t="s">
        <v>646</v>
      </c>
      <c r="E450" s="4">
        <v>4</v>
      </c>
      <c r="F450" s="4">
        <v>10</v>
      </c>
      <c r="G450" s="4">
        <v>6</v>
      </c>
      <c r="H450" s="4" t="s">
        <v>639</v>
      </c>
      <c r="I450" s="4">
        <v>148320</v>
      </c>
      <c r="J450" s="4">
        <v>0</v>
      </c>
      <c r="K450" s="4"/>
      <c r="L450" s="4">
        <v>1</v>
      </c>
      <c r="M450" s="4">
        <v>0</v>
      </c>
      <c r="N450" s="4">
        <v>1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 s="4"/>
      <c r="AL450" s="5">
        <v>276000</v>
      </c>
      <c r="AM450" s="5">
        <v>224000</v>
      </c>
      <c r="AN450" s="4"/>
      <c r="AO450" s="4">
        <f t="shared" si="84"/>
        <v>2</v>
      </c>
      <c r="AP450" s="4">
        <f t="shared" si="85"/>
        <v>0</v>
      </c>
      <c r="AQ450" s="4">
        <f t="shared" si="86"/>
        <v>0</v>
      </c>
      <c r="AR450" s="4"/>
      <c r="AS450" s="4"/>
      <c r="AT450" s="4"/>
      <c r="AU450" s="4"/>
      <c r="AV450" s="4">
        <f t="shared" si="87"/>
        <v>0</v>
      </c>
      <c r="AW450" s="4">
        <f t="shared" si="88"/>
        <v>0</v>
      </c>
      <c r="AX450" s="4">
        <f t="shared" si="89"/>
        <v>0</v>
      </c>
      <c r="AY450" s="4"/>
      <c r="AZ450" s="4">
        <v>1</v>
      </c>
      <c r="BA450" s="4">
        <f t="shared" si="90"/>
        <v>12</v>
      </c>
      <c r="BB450" s="4">
        <f t="shared" si="91"/>
        <v>0</v>
      </c>
      <c r="BC450" s="4">
        <f t="shared" si="92"/>
        <v>0</v>
      </c>
      <c r="BD450" s="4">
        <f t="shared" si="93"/>
        <v>1</v>
      </c>
      <c r="BE450" s="4">
        <f t="shared" si="94"/>
        <v>0</v>
      </c>
      <c r="BF450" s="4">
        <f t="shared" si="95"/>
        <v>1</v>
      </c>
      <c r="BG450" s="4">
        <f t="shared" si="96"/>
        <v>3</v>
      </c>
      <c r="BH450" s="4">
        <f t="shared" si="97"/>
        <v>15</v>
      </c>
      <c r="BI450" s="1" t="s">
        <v>99</v>
      </c>
    </row>
    <row r="451" spans="1:62" x14ac:dyDescent="0.25">
      <c r="A451" s="4">
        <v>2239</v>
      </c>
      <c r="B451" s="4" t="s">
        <v>579</v>
      </c>
      <c r="C451" s="4" t="s">
        <v>647</v>
      </c>
      <c r="D451" s="4" t="s">
        <v>648</v>
      </c>
      <c r="E451" s="4">
        <v>4</v>
      </c>
      <c r="F451" s="4">
        <v>9</v>
      </c>
      <c r="G451" s="4">
        <v>3</v>
      </c>
      <c r="H451" s="4" t="s">
        <v>477</v>
      </c>
      <c r="I451" s="4">
        <v>74880</v>
      </c>
      <c r="J451" s="4">
        <v>0</v>
      </c>
      <c r="K451" s="4"/>
      <c r="L451" s="4">
        <v>0</v>
      </c>
      <c r="M451" s="4">
        <v>0</v>
      </c>
      <c r="N451" s="4">
        <v>1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1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 s="4"/>
      <c r="AL451" s="5">
        <v>14500</v>
      </c>
      <c r="AM451" s="5">
        <v>11700</v>
      </c>
      <c r="AN451" s="4"/>
      <c r="AO451" s="4">
        <f t="shared" si="84"/>
        <v>1</v>
      </c>
      <c r="AP451" s="4">
        <f t="shared" si="85"/>
        <v>1</v>
      </c>
      <c r="AQ451" s="4">
        <f t="shared" si="86"/>
        <v>0</v>
      </c>
      <c r="AR451" s="4"/>
      <c r="AS451" s="4"/>
      <c r="AT451" s="4"/>
      <c r="AU451" s="4"/>
      <c r="AV451" s="4">
        <f t="shared" si="87"/>
        <v>0</v>
      </c>
      <c r="AW451" s="4">
        <f t="shared" si="88"/>
        <v>0</v>
      </c>
      <c r="AX451" s="4">
        <f t="shared" si="89"/>
        <v>0</v>
      </c>
      <c r="AY451" s="4"/>
      <c r="AZ451" s="4">
        <v>1</v>
      </c>
      <c r="BA451" s="4">
        <f t="shared" si="90"/>
        <v>12</v>
      </c>
      <c r="BB451" s="4">
        <f t="shared" si="91"/>
        <v>0</v>
      </c>
      <c r="BC451" s="4">
        <f t="shared" si="92"/>
        <v>0</v>
      </c>
      <c r="BD451" s="4">
        <f t="shared" si="93"/>
        <v>1</v>
      </c>
      <c r="BE451" s="4">
        <f t="shared" si="94"/>
        <v>0</v>
      </c>
      <c r="BF451" s="4">
        <f t="shared" si="95"/>
        <v>1</v>
      </c>
      <c r="BG451" s="4">
        <f t="shared" si="96"/>
        <v>3</v>
      </c>
      <c r="BH451" s="4">
        <f t="shared" si="97"/>
        <v>15</v>
      </c>
      <c r="BI451" s="1" t="s">
        <v>99</v>
      </c>
    </row>
    <row r="452" spans="1:62" x14ac:dyDescent="0.25">
      <c r="A452" s="4">
        <v>2248</v>
      </c>
      <c r="B452" s="4" t="s">
        <v>579</v>
      </c>
      <c r="C452" s="4" t="s">
        <v>647</v>
      </c>
      <c r="D452" s="4" t="s">
        <v>649</v>
      </c>
      <c r="E452" s="4">
        <v>6</v>
      </c>
      <c r="F452" s="4">
        <v>10</v>
      </c>
      <c r="G452" s="4">
        <v>3</v>
      </c>
      <c r="H452" s="4" t="s">
        <v>650</v>
      </c>
      <c r="I452" s="4">
        <v>89280</v>
      </c>
      <c r="J452" s="4">
        <v>700</v>
      </c>
      <c r="K452" s="4"/>
      <c r="L452" s="4">
        <v>0</v>
      </c>
      <c r="M452" s="4">
        <v>1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1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 s="4"/>
      <c r="AL452" s="5">
        <v>51100000</v>
      </c>
      <c r="AM452" s="5">
        <v>1370000</v>
      </c>
      <c r="AN452" s="4"/>
      <c r="AO452" s="4">
        <f t="shared" ref="AO452:AO515" si="98">SUM(L452:S452)</f>
        <v>1</v>
      </c>
      <c r="AP452" s="4">
        <f t="shared" ref="AP452:AP515" si="99">T452+U452</f>
        <v>1</v>
      </c>
      <c r="AQ452" s="4">
        <f t="shared" ref="AQ452:AQ515" si="100">W452</f>
        <v>0</v>
      </c>
      <c r="AR452" s="4"/>
      <c r="AS452" s="4"/>
      <c r="AT452" s="4"/>
      <c r="AU452" s="4"/>
      <c r="AV452" s="4">
        <f t="shared" ref="AV452:AV515" si="101">AI452+AJ452</f>
        <v>0</v>
      </c>
      <c r="AW452" s="4">
        <f t="shared" ref="AW452:AW515" si="102">V452</f>
        <v>0</v>
      </c>
      <c r="AX452" s="4">
        <f t="shared" ref="AX452:AX515" si="103">SUM(X452:AH452)</f>
        <v>0</v>
      </c>
      <c r="AY452" s="4"/>
      <c r="AZ452" s="4">
        <v>1</v>
      </c>
      <c r="BA452" s="4">
        <f t="shared" ref="BA452:BA515" si="104">AN452*4+AO452*4+AP452*4+AQ452*3+AR452*4+AS452*4+(AT452+AU452+AV452)*4+AW452*4+AX452*3-AY452*3+AZ452*4</f>
        <v>12</v>
      </c>
      <c r="BB452" s="4">
        <f t="shared" ref="BB452:BB515" si="105">IF(AM452&gt;3000000,1,0)</f>
        <v>0</v>
      </c>
      <c r="BC452" s="4">
        <f t="shared" ref="BC452:BC515" si="106">IF(AM452/AL452&gt;1.5,1,0)</f>
        <v>0</v>
      </c>
      <c r="BD452" s="4">
        <f t="shared" ref="BD452:BD515" si="107">IF(AND(I452&gt;1440,I452&lt;365*1440),1,0)</f>
        <v>1</v>
      </c>
      <c r="BE452" s="4">
        <f t="shared" ref="BE452:BE515" si="108">IF(AND(J452&gt;=200,J452&lt;1000),1,0)</f>
        <v>1</v>
      </c>
      <c r="BF452" s="4">
        <f t="shared" ref="BF452:BF515" si="109">IF(G452&gt;=3,1,0)</f>
        <v>1</v>
      </c>
      <c r="BG452" s="4">
        <f t="shared" ref="BG452:BG515" si="110">IF(BA452&gt;0,BB452+BC452+BD452+BE452+BF452*2,0)</f>
        <v>4</v>
      </c>
      <c r="BH452" s="4">
        <f t="shared" ref="BH452:BH515" si="111">BA452+BG452</f>
        <v>16</v>
      </c>
      <c r="BI452" s="1" t="s">
        <v>143</v>
      </c>
      <c r="BJ452">
        <v>2</v>
      </c>
    </row>
    <row r="453" spans="1:62" x14ac:dyDescent="0.25">
      <c r="A453" s="4">
        <v>2264</v>
      </c>
      <c r="B453" s="4" t="s">
        <v>579</v>
      </c>
      <c r="C453" s="4" t="s">
        <v>651</v>
      </c>
      <c r="D453" s="4" t="s">
        <v>652</v>
      </c>
      <c r="E453" s="4">
        <v>2</v>
      </c>
      <c r="F453" s="4">
        <v>7</v>
      </c>
      <c r="G453" s="4">
        <v>6</v>
      </c>
      <c r="H453" s="4" t="s">
        <v>155</v>
      </c>
      <c r="I453" s="4">
        <v>28800</v>
      </c>
      <c r="J453" s="4">
        <v>0</v>
      </c>
      <c r="K453" s="4"/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1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 s="4"/>
      <c r="AL453" s="5">
        <v>235000</v>
      </c>
      <c r="AM453" s="5">
        <v>385000</v>
      </c>
      <c r="AN453" s="4"/>
      <c r="AO453" s="4">
        <f t="shared" si="98"/>
        <v>0</v>
      </c>
      <c r="AP453" s="4">
        <f t="shared" si="99"/>
        <v>1</v>
      </c>
      <c r="AQ453" s="4">
        <f t="shared" si="100"/>
        <v>0</v>
      </c>
      <c r="AR453" s="4"/>
      <c r="AS453" s="4"/>
      <c r="AT453" s="4"/>
      <c r="AU453" s="4"/>
      <c r="AV453" s="4">
        <f t="shared" si="101"/>
        <v>0</v>
      </c>
      <c r="AW453" s="4">
        <f t="shared" si="102"/>
        <v>0</v>
      </c>
      <c r="AX453" s="4">
        <f t="shared" si="103"/>
        <v>0</v>
      </c>
      <c r="AY453" s="4"/>
      <c r="AZ453" s="4">
        <v>1</v>
      </c>
      <c r="BA453" s="4">
        <f t="shared" si="104"/>
        <v>8</v>
      </c>
      <c r="BB453" s="4">
        <f t="shared" si="105"/>
        <v>0</v>
      </c>
      <c r="BC453" s="4">
        <f t="shared" si="106"/>
        <v>1</v>
      </c>
      <c r="BD453" s="4">
        <f t="shared" si="107"/>
        <v>1</v>
      </c>
      <c r="BE453" s="4">
        <f t="shared" si="108"/>
        <v>0</v>
      </c>
      <c r="BF453" s="4">
        <f t="shared" si="109"/>
        <v>1</v>
      </c>
      <c r="BG453" s="4">
        <f t="shared" si="110"/>
        <v>4</v>
      </c>
      <c r="BH453" s="4">
        <f t="shared" si="111"/>
        <v>12</v>
      </c>
      <c r="BI453" s="1" t="s">
        <v>99</v>
      </c>
    </row>
    <row r="454" spans="1:62" x14ac:dyDescent="0.25">
      <c r="A454" s="4">
        <v>2376</v>
      </c>
      <c r="B454" s="4" t="s">
        <v>653</v>
      </c>
      <c r="C454" s="4" t="s">
        <v>654</v>
      </c>
      <c r="D454" s="4" t="s">
        <v>655</v>
      </c>
      <c r="E454" s="4">
        <v>5</v>
      </c>
      <c r="F454" s="4">
        <v>18</v>
      </c>
      <c r="G454" s="4">
        <v>3</v>
      </c>
      <c r="H454" s="4" t="s">
        <v>271</v>
      </c>
      <c r="I454" s="4">
        <v>63360</v>
      </c>
      <c r="J454" s="4">
        <v>0</v>
      </c>
      <c r="K454" s="4"/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1</v>
      </c>
      <c r="AA454" s="4">
        <v>0</v>
      </c>
      <c r="AB454" s="4">
        <v>0</v>
      </c>
      <c r="AC454" s="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 s="4"/>
      <c r="AL454" s="5">
        <v>291000</v>
      </c>
      <c r="AM454" s="5">
        <v>238000</v>
      </c>
      <c r="AN454" s="4"/>
      <c r="AO454" s="4">
        <f t="shared" si="98"/>
        <v>0</v>
      </c>
      <c r="AP454" s="4">
        <f t="shared" si="99"/>
        <v>0</v>
      </c>
      <c r="AQ454" s="4">
        <f t="shared" si="100"/>
        <v>0</v>
      </c>
      <c r="AR454" s="4"/>
      <c r="AS454" s="4"/>
      <c r="AT454" s="4"/>
      <c r="AU454" s="4"/>
      <c r="AV454" s="4">
        <f t="shared" si="101"/>
        <v>0</v>
      </c>
      <c r="AW454" s="4">
        <f t="shared" si="102"/>
        <v>0</v>
      </c>
      <c r="AX454" s="4">
        <f t="shared" si="103"/>
        <v>1</v>
      </c>
      <c r="AY454" s="4"/>
      <c r="AZ454" s="4">
        <v>1</v>
      </c>
      <c r="BA454" s="4">
        <f t="shared" si="104"/>
        <v>7</v>
      </c>
      <c r="BB454" s="4">
        <f t="shared" si="105"/>
        <v>0</v>
      </c>
      <c r="BC454" s="4">
        <f t="shared" si="106"/>
        <v>0</v>
      </c>
      <c r="BD454" s="4">
        <f t="shared" si="107"/>
        <v>1</v>
      </c>
      <c r="BE454" s="4">
        <f t="shared" si="108"/>
        <v>0</v>
      </c>
      <c r="BF454" s="4">
        <f t="shared" si="109"/>
        <v>1</v>
      </c>
      <c r="BG454" s="4">
        <f t="shared" si="110"/>
        <v>3</v>
      </c>
      <c r="BH454" s="4">
        <f t="shared" si="111"/>
        <v>10</v>
      </c>
      <c r="BI454" s="1" t="s">
        <v>64</v>
      </c>
      <c r="BJ454">
        <v>2</v>
      </c>
    </row>
    <row r="455" spans="1:62" x14ac:dyDescent="0.25">
      <c r="A455" s="4">
        <v>2377</v>
      </c>
      <c r="B455" s="4" t="s">
        <v>653</v>
      </c>
      <c r="C455" s="4" t="s">
        <v>654</v>
      </c>
      <c r="D455" s="4" t="s">
        <v>656</v>
      </c>
      <c r="E455" s="4">
        <v>4</v>
      </c>
      <c r="F455" s="4">
        <v>20</v>
      </c>
      <c r="G455" s="4">
        <v>0</v>
      </c>
      <c r="H455" s="4" t="s">
        <v>657</v>
      </c>
      <c r="I455" s="4">
        <v>31680</v>
      </c>
      <c r="J455" s="4">
        <v>0</v>
      </c>
      <c r="K455" s="4"/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1</v>
      </c>
      <c r="AA455" s="4">
        <v>0</v>
      </c>
      <c r="AB455" s="4">
        <v>0</v>
      </c>
      <c r="AC455" s="4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 s="4"/>
      <c r="AL455" s="5">
        <v>274000</v>
      </c>
      <c r="AM455" s="5">
        <v>250000</v>
      </c>
      <c r="AN455" s="4"/>
      <c r="AO455" s="4">
        <f t="shared" si="98"/>
        <v>0</v>
      </c>
      <c r="AP455" s="4">
        <f t="shared" si="99"/>
        <v>0</v>
      </c>
      <c r="AQ455" s="4">
        <f t="shared" si="100"/>
        <v>0</v>
      </c>
      <c r="AR455" s="4"/>
      <c r="AS455" s="4"/>
      <c r="AT455" s="4"/>
      <c r="AU455" s="4"/>
      <c r="AV455" s="4">
        <f t="shared" si="101"/>
        <v>0</v>
      </c>
      <c r="AW455" s="4">
        <f t="shared" si="102"/>
        <v>0</v>
      </c>
      <c r="AX455" s="4">
        <f t="shared" si="103"/>
        <v>1</v>
      </c>
      <c r="AY455" s="4"/>
      <c r="AZ455" s="4">
        <v>1</v>
      </c>
      <c r="BA455" s="4">
        <f t="shared" si="104"/>
        <v>7</v>
      </c>
      <c r="BB455" s="4">
        <f t="shared" si="105"/>
        <v>0</v>
      </c>
      <c r="BC455" s="4">
        <f t="shared" si="106"/>
        <v>0</v>
      </c>
      <c r="BD455" s="4">
        <f t="shared" si="107"/>
        <v>1</v>
      </c>
      <c r="BE455" s="4">
        <f t="shared" si="108"/>
        <v>0</v>
      </c>
      <c r="BF455" s="4">
        <f t="shared" si="109"/>
        <v>0</v>
      </c>
      <c r="BG455" s="4">
        <f t="shared" si="110"/>
        <v>1</v>
      </c>
      <c r="BH455" s="4">
        <f t="shared" si="111"/>
        <v>8</v>
      </c>
      <c r="BI455" s="1" t="s">
        <v>143</v>
      </c>
      <c r="BJ455">
        <v>2</v>
      </c>
    </row>
    <row r="456" spans="1:62" x14ac:dyDescent="0.25">
      <c r="A456" s="4">
        <v>2380</v>
      </c>
      <c r="B456" s="4" t="s">
        <v>653</v>
      </c>
      <c r="C456" s="4" t="s">
        <v>654</v>
      </c>
      <c r="D456" s="4" t="s">
        <v>658</v>
      </c>
      <c r="E456" s="4">
        <v>3</v>
      </c>
      <c r="F456" s="4">
        <v>3</v>
      </c>
      <c r="G456" s="4">
        <v>3</v>
      </c>
      <c r="H456" s="4" t="s">
        <v>145</v>
      </c>
      <c r="I456" s="4">
        <v>4320</v>
      </c>
      <c r="J456" s="4">
        <v>0</v>
      </c>
      <c r="K456" s="4"/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1</v>
      </c>
      <c r="X456" s="4">
        <v>0</v>
      </c>
      <c r="Y456" s="4">
        <v>0</v>
      </c>
      <c r="Z456" s="4">
        <v>0</v>
      </c>
      <c r="AA456" s="4">
        <v>1</v>
      </c>
      <c r="AB456" s="4">
        <v>0</v>
      </c>
      <c r="AC456" s="4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 s="4"/>
      <c r="AL456" s="5">
        <v>122000</v>
      </c>
      <c r="AM456" s="5">
        <v>120000</v>
      </c>
      <c r="AN456" s="4"/>
      <c r="AO456" s="4">
        <f t="shared" si="98"/>
        <v>0</v>
      </c>
      <c r="AP456" s="4">
        <f t="shared" si="99"/>
        <v>0</v>
      </c>
      <c r="AQ456" s="4">
        <f t="shared" si="100"/>
        <v>1</v>
      </c>
      <c r="AR456" s="4"/>
      <c r="AS456" s="4"/>
      <c r="AT456" s="4"/>
      <c r="AU456" s="4"/>
      <c r="AV456" s="4">
        <f t="shared" si="101"/>
        <v>0</v>
      </c>
      <c r="AW456" s="4">
        <f t="shared" si="102"/>
        <v>0</v>
      </c>
      <c r="AX456" s="4">
        <f t="shared" si="103"/>
        <v>1</v>
      </c>
      <c r="AY456" s="4"/>
      <c r="AZ456" s="4"/>
      <c r="BA456" s="4">
        <f t="shared" si="104"/>
        <v>6</v>
      </c>
      <c r="BB456" s="4">
        <f t="shared" si="105"/>
        <v>0</v>
      </c>
      <c r="BC456" s="4">
        <f t="shared" si="106"/>
        <v>0</v>
      </c>
      <c r="BD456" s="4">
        <f t="shared" si="107"/>
        <v>1</v>
      </c>
      <c r="BE456" s="4">
        <f t="shared" si="108"/>
        <v>0</v>
      </c>
      <c r="BF456" s="4">
        <f t="shared" si="109"/>
        <v>1</v>
      </c>
      <c r="BG456" s="4">
        <f t="shared" si="110"/>
        <v>3</v>
      </c>
      <c r="BH456" s="4">
        <f t="shared" si="111"/>
        <v>9</v>
      </c>
      <c r="BI456" s="1" t="s">
        <v>64</v>
      </c>
      <c r="BJ456">
        <v>2</v>
      </c>
    </row>
    <row r="457" spans="1:62" x14ac:dyDescent="0.25">
      <c r="A457" s="4">
        <v>2385</v>
      </c>
      <c r="B457" s="4" t="s">
        <v>653</v>
      </c>
      <c r="C457" s="4" t="s">
        <v>654</v>
      </c>
      <c r="D457" s="4" t="s">
        <v>659</v>
      </c>
      <c r="E457" s="4">
        <v>3</v>
      </c>
      <c r="F457" s="4">
        <v>11</v>
      </c>
      <c r="G457" s="4">
        <v>4</v>
      </c>
      <c r="H457" s="4" t="s">
        <v>660</v>
      </c>
      <c r="I457" s="4">
        <v>25920</v>
      </c>
      <c r="J457" s="4">
        <v>0</v>
      </c>
      <c r="K457" s="4"/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1</v>
      </c>
      <c r="X457" s="4">
        <v>0</v>
      </c>
      <c r="Y457" s="4">
        <v>0</v>
      </c>
      <c r="Z457" s="4">
        <v>0</v>
      </c>
      <c r="AA457" s="4">
        <v>1</v>
      </c>
      <c r="AB457" s="4">
        <v>0</v>
      </c>
      <c r="AC457" s="4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 s="4"/>
      <c r="AL457" s="5">
        <v>69000</v>
      </c>
      <c r="AM457" s="5">
        <v>51200</v>
      </c>
      <c r="AN457" s="4"/>
      <c r="AO457" s="4">
        <f t="shared" si="98"/>
        <v>0</v>
      </c>
      <c r="AP457" s="4">
        <f t="shared" si="99"/>
        <v>0</v>
      </c>
      <c r="AQ457" s="4">
        <f t="shared" si="100"/>
        <v>1</v>
      </c>
      <c r="AR457" s="4"/>
      <c r="AS457" s="4"/>
      <c r="AT457" s="4"/>
      <c r="AU457" s="4"/>
      <c r="AV457" s="4">
        <f t="shared" si="101"/>
        <v>0</v>
      </c>
      <c r="AW457" s="4">
        <f t="shared" si="102"/>
        <v>0</v>
      </c>
      <c r="AX457" s="4">
        <f t="shared" si="103"/>
        <v>1</v>
      </c>
      <c r="AY457" s="4"/>
      <c r="AZ457" s="4"/>
      <c r="BA457" s="4">
        <f t="shared" si="104"/>
        <v>6</v>
      </c>
      <c r="BB457" s="4">
        <f t="shared" si="105"/>
        <v>0</v>
      </c>
      <c r="BC457" s="4">
        <f t="shared" si="106"/>
        <v>0</v>
      </c>
      <c r="BD457" s="4">
        <f t="shared" si="107"/>
        <v>1</v>
      </c>
      <c r="BE457" s="4">
        <f t="shared" si="108"/>
        <v>0</v>
      </c>
      <c r="BF457" s="4">
        <f t="shared" si="109"/>
        <v>1</v>
      </c>
      <c r="BG457" s="4">
        <f t="shared" si="110"/>
        <v>3</v>
      </c>
      <c r="BH457" s="4">
        <f t="shared" si="111"/>
        <v>9</v>
      </c>
      <c r="BI457" s="1" t="s">
        <v>64</v>
      </c>
      <c r="BJ457">
        <v>2</v>
      </c>
    </row>
    <row r="458" spans="1:62" x14ac:dyDescent="0.25">
      <c r="A458" s="4">
        <v>2386</v>
      </c>
      <c r="B458" s="4" t="s">
        <v>653</v>
      </c>
      <c r="C458" s="4" t="s">
        <v>654</v>
      </c>
      <c r="D458" s="4" t="s">
        <v>661</v>
      </c>
      <c r="E458" s="4">
        <v>3</v>
      </c>
      <c r="F458" s="4">
        <v>5</v>
      </c>
      <c r="G458" s="4">
        <v>1</v>
      </c>
      <c r="H458" s="4" t="s">
        <v>234</v>
      </c>
      <c r="I458" s="4">
        <v>8640</v>
      </c>
      <c r="J458" s="4">
        <v>0</v>
      </c>
      <c r="K458" s="4"/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1</v>
      </c>
      <c r="AA458" s="4">
        <v>0</v>
      </c>
      <c r="AB458" s="4">
        <v>0</v>
      </c>
      <c r="AC458" s="4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 s="4"/>
      <c r="AL458" s="5">
        <v>10900000</v>
      </c>
      <c r="AM458" s="5">
        <v>10300000</v>
      </c>
      <c r="AN458" s="4"/>
      <c r="AO458" s="4">
        <f t="shared" si="98"/>
        <v>0</v>
      </c>
      <c r="AP458" s="4">
        <f t="shared" si="99"/>
        <v>0</v>
      </c>
      <c r="AQ458" s="4">
        <f t="shared" si="100"/>
        <v>0</v>
      </c>
      <c r="AR458" s="4"/>
      <c r="AS458" s="4"/>
      <c r="AT458" s="4"/>
      <c r="AU458" s="4"/>
      <c r="AV458" s="4">
        <f t="shared" si="101"/>
        <v>0</v>
      </c>
      <c r="AW458" s="4">
        <f t="shared" si="102"/>
        <v>0</v>
      </c>
      <c r="AX458" s="4">
        <f t="shared" si="103"/>
        <v>1</v>
      </c>
      <c r="AY458" s="4"/>
      <c r="AZ458" s="4"/>
      <c r="BA458" s="4">
        <f t="shared" si="104"/>
        <v>3</v>
      </c>
      <c r="BB458" s="4">
        <f t="shared" si="105"/>
        <v>1</v>
      </c>
      <c r="BC458" s="4">
        <f t="shared" si="106"/>
        <v>0</v>
      </c>
      <c r="BD458" s="4">
        <f t="shared" si="107"/>
        <v>1</v>
      </c>
      <c r="BE458" s="4">
        <f t="shared" si="108"/>
        <v>0</v>
      </c>
      <c r="BF458" s="4">
        <f t="shared" si="109"/>
        <v>0</v>
      </c>
      <c r="BG458" s="4">
        <f t="shared" si="110"/>
        <v>2</v>
      </c>
      <c r="BH458" s="4">
        <f t="shared" si="111"/>
        <v>5</v>
      </c>
      <c r="BI458" s="1" t="s">
        <v>64</v>
      </c>
      <c r="BJ458">
        <v>3</v>
      </c>
    </row>
    <row r="459" spans="1:62" x14ac:dyDescent="0.25">
      <c r="A459" s="4">
        <v>2388</v>
      </c>
      <c r="B459" s="4" t="s">
        <v>653</v>
      </c>
      <c r="C459" s="4" t="s">
        <v>654</v>
      </c>
      <c r="D459" s="4" t="s">
        <v>662</v>
      </c>
      <c r="E459" s="4">
        <v>3</v>
      </c>
      <c r="F459" s="4">
        <v>12</v>
      </c>
      <c r="G459" s="4">
        <v>1</v>
      </c>
      <c r="H459" s="4" t="s">
        <v>155</v>
      </c>
      <c r="I459" s="4">
        <v>28800</v>
      </c>
      <c r="J459" s="4">
        <v>0</v>
      </c>
      <c r="K459" s="4"/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1</v>
      </c>
      <c r="AB459" s="4">
        <v>0</v>
      </c>
      <c r="AC459" s="4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 s="4"/>
      <c r="AL459" s="5">
        <v>114000</v>
      </c>
      <c r="AM459" s="5">
        <v>140000</v>
      </c>
      <c r="AN459" s="4"/>
      <c r="AO459" s="4">
        <f t="shared" si="98"/>
        <v>0</v>
      </c>
      <c r="AP459" s="4">
        <f t="shared" si="99"/>
        <v>0</v>
      </c>
      <c r="AQ459" s="4">
        <f t="shared" si="100"/>
        <v>0</v>
      </c>
      <c r="AR459" s="4"/>
      <c r="AS459" s="4"/>
      <c r="AT459" s="4"/>
      <c r="AU459" s="4"/>
      <c r="AV459" s="4">
        <f t="shared" si="101"/>
        <v>0</v>
      </c>
      <c r="AW459" s="4">
        <f t="shared" si="102"/>
        <v>0</v>
      </c>
      <c r="AX459" s="4">
        <f t="shared" si="103"/>
        <v>1</v>
      </c>
      <c r="AY459" s="4"/>
      <c r="AZ459" s="4"/>
      <c r="BA459" s="4">
        <f t="shared" si="104"/>
        <v>3</v>
      </c>
      <c r="BB459" s="4">
        <f t="shared" si="105"/>
        <v>0</v>
      </c>
      <c r="BC459" s="4">
        <f t="shared" si="106"/>
        <v>0</v>
      </c>
      <c r="BD459" s="4">
        <f t="shared" si="107"/>
        <v>1</v>
      </c>
      <c r="BE459" s="4">
        <f t="shared" si="108"/>
        <v>0</v>
      </c>
      <c r="BF459" s="4">
        <f t="shared" si="109"/>
        <v>0</v>
      </c>
      <c r="BG459" s="4">
        <f t="shared" si="110"/>
        <v>1</v>
      </c>
      <c r="BH459" s="4">
        <f t="shared" si="111"/>
        <v>4</v>
      </c>
      <c r="BI459" s="1" t="s">
        <v>64</v>
      </c>
      <c r="BJ459">
        <v>2</v>
      </c>
    </row>
    <row r="460" spans="1:62" x14ac:dyDescent="0.25">
      <c r="A460" s="4">
        <v>2390</v>
      </c>
      <c r="B460" s="4" t="s">
        <v>653</v>
      </c>
      <c r="C460" s="4" t="s">
        <v>654</v>
      </c>
      <c r="D460" s="4" t="s">
        <v>663</v>
      </c>
      <c r="E460" s="4">
        <v>3</v>
      </c>
      <c r="F460" s="4">
        <v>6</v>
      </c>
      <c r="G460" s="4">
        <v>6</v>
      </c>
      <c r="H460" s="4" t="s">
        <v>152</v>
      </c>
      <c r="I460" s="4">
        <v>7200</v>
      </c>
      <c r="J460" s="4">
        <v>0</v>
      </c>
      <c r="K460" s="4"/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1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 s="4"/>
      <c r="AL460" s="5">
        <v>11600</v>
      </c>
      <c r="AM460" s="5">
        <v>11600</v>
      </c>
      <c r="AN460" s="4"/>
      <c r="AO460" s="4">
        <f t="shared" si="98"/>
        <v>0</v>
      </c>
      <c r="AP460" s="4">
        <f t="shared" si="99"/>
        <v>0</v>
      </c>
      <c r="AQ460" s="4">
        <f t="shared" si="100"/>
        <v>1</v>
      </c>
      <c r="AR460" s="4"/>
      <c r="AS460" s="4"/>
      <c r="AT460" s="4"/>
      <c r="AU460" s="4"/>
      <c r="AV460" s="4">
        <f t="shared" si="101"/>
        <v>0</v>
      </c>
      <c r="AW460" s="4">
        <f t="shared" si="102"/>
        <v>0</v>
      </c>
      <c r="AX460" s="4">
        <f t="shared" si="103"/>
        <v>0</v>
      </c>
      <c r="AY460" s="4"/>
      <c r="AZ460" s="4"/>
      <c r="BA460" s="4">
        <f t="shared" si="104"/>
        <v>3</v>
      </c>
      <c r="BB460" s="4">
        <f t="shared" si="105"/>
        <v>0</v>
      </c>
      <c r="BC460" s="4">
        <f t="shared" si="106"/>
        <v>0</v>
      </c>
      <c r="BD460" s="4">
        <f t="shared" si="107"/>
        <v>1</v>
      </c>
      <c r="BE460" s="4">
        <f t="shared" si="108"/>
        <v>0</v>
      </c>
      <c r="BF460" s="4">
        <f t="shared" si="109"/>
        <v>1</v>
      </c>
      <c r="BG460" s="4">
        <f t="shared" si="110"/>
        <v>3</v>
      </c>
      <c r="BH460" s="4">
        <f t="shared" si="111"/>
        <v>6</v>
      </c>
      <c r="BI460" s="1" t="s">
        <v>64</v>
      </c>
      <c r="BJ460">
        <v>2</v>
      </c>
    </row>
    <row r="461" spans="1:62" x14ac:dyDescent="0.25">
      <c r="A461" s="4">
        <v>2391</v>
      </c>
      <c r="B461" s="4" t="s">
        <v>653</v>
      </c>
      <c r="C461" s="4" t="s">
        <v>654</v>
      </c>
      <c r="D461" s="4" t="s">
        <v>664</v>
      </c>
      <c r="E461" s="4">
        <v>0</v>
      </c>
      <c r="F461" s="4">
        <v>0</v>
      </c>
      <c r="G461" s="4">
        <v>0</v>
      </c>
      <c r="H461" s="4"/>
      <c r="I461" s="4">
        <v>0</v>
      </c>
      <c r="J461" s="4">
        <v>0</v>
      </c>
      <c r="K461" s="4"/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1</v>
      </c>
      <c r="X461" s="4">
        <v>0</v>
      </c>
      <c r="Y461" s="4">
        <v>0</v>
      </c>
      <c r="Z461" s="4">
        <v>0</v>
      </c>
      <c r="AA461" s="4">
        <v>1</v>
      </c>
      <c r="AB461" s="4">
        <v>0</v>
      </c>
      <c r="AC461" s="4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 s="4"/>
      <c r="AL461" s="5">
        <v>27800</v>
      </c>
      <c r="AM461" s="5">
        <v>31300</v>
      </c>
      <c r="AN461" s="4"/>
      <c r="AO461" s="4">
        <f t="shared" si="98"/>
        <v>0</v>
      </c>
      <c r="AP461" s="4">
        <f t="shared" si="99"/>
        <v>0</v>
      </c>
      <c r="AQ461" s="4">
        <f t="shared" si="100"/>
        <v>1</v>
      </c>
      <c r="AR461" s="4"/>
      <c r="AS461" s="4"/>
      <c r="AT461" s="4"/>
      <c r="AU461" s="4"/>
      <c r="AV461" s="4">
        <f t="shared" si="101"/>
        <v>0</v>
      </c>
      <c r="AW461" s="4">
        <f t="shared" si="102"/>
        <v>0</v>
      </c>
      <c r="AX461" s="4">
        <f t="shared" si="103"/>
        <v>1</v>
      </c>
      <c r="AY461" s="4"/>
      <c r="AZ461" s="4"/>
      <c r="BA461" s="4">
        <f t="shared" si="104"/>
        <v>6</v>
      </c>
      <c r="BB461" s="4">
        <f t="shared" si="105"/>
        <v>0</v>
      </c>
      <c r="BC461" s="4">
        <f t="shared" si="106"/>
        <v>0</v>
      </c>
      <c r="BD461" s="4">
        <f t="shared" si="107"/>
        <v>0</v>
      </c>
      <c r="BE461" s="4">
        <f t="shared" si="108"/>
        <v>0</v>
      </c>
      <c r="BF461" s="4">
        <f t="shared" si="109"/>
        <v>0</v>
      </c>
      <c r="BG461" s="4">
        <f t="shared" si="110"/>
        <v>0</v>
      </c>
      <c r="BH461" s="4">
        <f t="shared" si="111"/>
        <v>6</v>
      </c>
      <c r="BI461" s="1" t="s">
        <v>64</v>
      </c>
      <c r="BJ461">
        <v>2</v>
      </c>
    </row>
    <row r="462" spans="1:62" x14ac:dyDescent="0.25">
      <c r="A462" s="4">
        <v>2392</v>
      </c>
      <c r="B462" s="4" t="s">
        <v>653</v>
      </c>
      <c r="C462" s="4" t="s">
        <v>654</v>
      </c>
      <c r="D462" s="4" t="s">
        <v>665</v>
      </c>
      <c r="E462" s="4">
        <v>0</v>
      </c>
      <c r="F462" s="4">
        <v>0</v>
      </c>
      <c r="G462" s="4">
        <v>0</v>
      </c>
      <c r="H462" s="4"/>
      <c r="I462" s="4">
        <v>0</v>
      </c>
      <c r="J462" s="4">
        <v>0</v>
      </c>
      <c r="K462" s="4"/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1</v>
      </c>
      <c r="X462" s="4">
        <v>0</v>
      </c>
      <c r="Y462" s="4">
        <v>0</v>
      </c>
      <c r="Z462" s="4">
        <v>0</v>
      </c>
      <c r="AA462" s="4">
        <v>1</v>
      </c>
      <c r="AB462" s="4">
        <v>0</v>
      </c>
      <c r="AC462" s="4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 s="4"/>
      <c r="AL462" s="5">
        <v>3190</v>
      </c>
      <c r="AM462" s="5">
        <v>3030</v>
      </c>
      <c r="AN462" s="4"/>
      <c r="AO462" s="4">
        <f t="shared" si="98"/>
        <v>0</v>
      </c>
      <c r="AP462" s="4">
        <f t="shared" si="99"/>
        <v>0</v>
      </c>
      <c r="AQ462" s="4">
        <f t="shared" si="100"/>
        <v>1</v>
      </c>
      <c r="AR462" s="4"/>
      <c r="AS462" s="4"/>
      <c r="AT462" s="4"/>
      <c r="AU462" s="4"/>
      <c r="AV462" s="4">
        <f t="shared" si="101"/>
        <v>0</v>
      </c>
      <c r="AW462" s="4">
        <f t="shared" si="102"/>
        <v>0</v>
      </c>
      <c r="AX462" s="4">
        <f t="shared" si="103"/>
        <v>1</v>
      </c>
      <c r="AY462" s="4"/>
      <c r="AZ462" s="4">
        <v>1</v>
      </c>
      <c r="BA462" s="4">
        <f t="shared" si="104"/>
        <v>10</v>
      </c>
      <c r="BB462" s="4">
        <f t="shared" si="105"/>
        <v>0</v>
      </c>
      <c r="BC462" s="4">
        <f t="shared" si="106"/>
        <v>0</v>
      </c>
      <c r="BD462" s="4">
        <f t="shared" si="107"/>
        <v>0</v>
      </c>
      <c r="BE462" s="4">
        <f t="shared" si="108"/>
        <v>0</v>
      </c>
      <c r="BF462" s="4">
        <f t="shared" si="109"/>
        <v>0</v>
      </c>
      <c r="BG462" s="4">
        <f t="shared" si="110"/>
        <v>0</v>
      </c>
      <c r="BH462" s="4">
        <f t="shared" si="111"/>
        <v>10</v>
      </c>
      <c r="BI462" s="1" t="s">
        <v>64</v>
      </c>
      <c r="BJ462">
        <v>2</v>
      </c>
    </row>
    <row r="463" spans="1:62" x14ac:dyDescent="0.25">
      <c r="A463" s="4">
        <v>2394</v>
      </c>
      <c r="B463" s="4" t="s">
        <v>653</v>
      </c>
      <c r="C463" s="4" t="s">
        <v>654</v>
      </c>
      <c r="D463" s="4" t="s">
        <v>666</v>
      </c>
      <c r="E463" s="4">
        <v>3</v>
      </c>
      <c r="F463" s="4">
        <v>4</v>
      </c>
      <c r="G463" s="4">
        <v>1</v>
      </c>
      <c r="H463" s="4" t="s">
        <v>503</v>
      </c>
      <c r="I463" s="4">
        <v>15840</v>
      </c>
      <c r="J463" s="4">
        <v>0</v>
      </c>
      <c r="K463" s="4"/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1</v>
      </c>
      <c r="AB463" s="4">
        <v>0</v>
      </c>
      <c r="AC463" s="4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 s="4"/>
      <c r="AL463" s="5">
        <v>3510000</v>
      </c>
      <c r="AM463" s="5">
        <v>826000</v>
      </c>
      <c r="AN463" s="4"/>
      <c r="AO463" s="4">
        <f t="shared" si="98"/>
        <v>0</v>
      </c>
      <c r="AP463" s="4">
        <f t="shared" si="99"/>
        <v>0</v>
      </c>
      <c r="AQ463" s="4">
        <f t="shared" si="100"/>
        <v>0</v>
      </c>
      <c r="AR463" s="4"/>
      <c r="AS463" s="4"/>
      <c r="AT463" s="4"/>
      <c r="AU463" s="4"/>
      <c r="AV463" s="4">
        <f t="shared" si="101"/>
        <v>0</v>
      </c>
      <c r="AW463" s="4">
        <f t="shared" si="102"/>
        <v>0</v>
      </c>
      <c r="AX463" s="4">
        <f t="shared" si="103"/>
        <v>1</v>
      </c>
      <c r="AY463" s="4"/>
      <c r="AZ463" s="4">
        <v>1</v>
      </c>
      <c r="BA463" s="4">
        <f t="shared" si="104"/>
        <v>7</v>
      </c>
      <c r="BB463" s="4">
        <f t="shared" si="105"/>
        <v>0</v>
      </c>
      <c r="BC463" s="4">
        <f t="shared" si="106"/>
        <v>0</v>
      </c>
      <c r="BD463" s="4">
        <f t="shared" si="107"/>
        <v>1</v>
      </c>
      <c r="BE463" s="4">
        <f t="shared" si="108"/>
        <v>0</v>
      </c>
      <c r="BF463" s="4">
        <f t="shared" si="109"/>
        <v>0</v>
      </c>
      <c r="BG463" s="4">
        <f t="shared" si="110"/>
        <v>1</v>
      </c>
      <c r="BH463" s="4">
        <f t="shared" si="111"/>
        <v>8</v>
      </c>
      <c r="BI463" s="1" t="s">
        <v>64</v>
      </c>
      <c r="BJ463">
        <v>2</v>
      </c>
    </row>
    <row r="464" spans="1:62" x14ac:dyDescent="0.25">
      <c r="A464" s="4">
        <v>2395</v>
      </c>
      <c r="B464" s="4" t="s">
        <v>653</v>
      </c>
      <c r="C464" s="4" t="s">
        <v>654</v>
      </c>
      <c r="D464" s="4" t="s">
        <v>667</v>
      </c>
      <c r="E464" s="4">
        <v>3</v>
      </c>
      <c r="F464" s="4">
        <v>4</v>
      </c>
      <c r="G464" s="4">
        <v>1</v>
      </c>
      <c r="H464" s="4" t="s">
        <v>668</v>
      </c>
      <c r="I464" s="4">
        <v>18720</v>
      </c>
      <c r="J464" s="4">
        <v>0</v>
      </c>
      <c r="K464" s="4"/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1</v>
      </c>
      <c r="W464" s="4">
        <v>1</v>
      </c>
      <c r="X464" s="4">
        <v>0</v>
      </c>
      <c r="Y464" s="4">
        <v>0</v>
      </c>
      <c r="Z464" s="4">
        <v>0</v>
      </c>
      <c r="AA464" s="4">
        <v>1</v>
      </c>
      <c r="AB464" s="4">
        <v>0</v>
      </c>
      <c r="AC464" s="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 s="4"/>
      <c r="AL464" s="5">
        <v>44900</v>
      </c>
      <c r="AM464" s="5">
        <v>33700</v>
      </c>
      <c r="AN464" s="4"/>
      <c r="AO464" s="4">
        <f t="shared" si="98"/>
        <v>0</v>
      </c>
      <c r="AP464" s="4">
        <f t="shared" si="99"/>
        <v>0</v>
      </c>
      <c r="AQ464" s="4">
        <f t="shared" si="100"/>
        <v>1</v>
      </c>
      <c r="AR464" s="4"/>
      <c r="AS464" s="4"/>
      <c r="AT464" s="4"/>
      <c r="AU464" s="4"/>
      <c r="AV464" s="4">
        <f t="shared" si="101"/>
        <v>0</v>
      </c>
      <c r="AW464" s="4">
        <f t="shared" si="102"/>
        <v>1</v>
      </c>
      <c r="AX464" s="4">
        <f t="shared" si="103"/>
        <v>1</v>
      </c>
      <c r="AY464" s="4"/>
      <c r="AZ464" s="4">
        <v>1</v>
      </c>
      <c r="BA464" s="4">
        <f t="shared" si="104"/>
        <v>14</v>
      </c>
      <c r="BB464" s="4">
        <f t="shared" si="105"/>
        <v>0</v>
      </c>
      <c r="BC464" s="4">
        <f t="shared" si="106"/>
        <v>0</v>
      </c>
      <c r="BD464" s="4">
        <f t="shared" si="107"/>
        <v>1</v>
      </c>
      <c r="BE464" s="4">
        <f t="shared" si="108"/>
        <v>0</v>
      </c>
      <c r="BF464" s="4">
        <f t="shared" si="109"/>
        <v>0</v>
      </c>
      <c r="BG464" s="4">
        <f t="shared" si="110"/>
        <v>1</v>
      </c>
      <c r="BH464" s="4">
        <f t="shared" si="111"/>
        <v>15</v>
      </c>
      <c r="BI464" s="1" t="s">
        <v>64</v>
      </c>
      <c r="BJ464">
        <v>2</v>
      </c>
    </row>
    <row r="465" spans="1:62" x14ac:dyDescent="0.25">
      <c r="A465" s="4">
        <v>2440</v>
      </c>
      <c r="B465" s="4" t="s">
        <v>669</v>
      </c>
      <c r="C465" s="4" t="s">
        <v>670</v>
      </c>
      <c r="D465" s="4" t="s">
        <v>671</v>
      </c>
      <c r="E465" s="4">
        <v>4</v>
      </c>
      <c r="F465" s="4">
        <v>9</v>
      </c>
      <c r="G465" s="4">
        <v>5</v>
      </c>
      <c r="H465" s="4" t="s">
        <v>657</v>
      </c>
      <c r="I465" s="4">
        <v>31680</v>
      </c>
      <c r="J465" s="4">
        <v>0</v>
      </c>
      <c r="K465" s="4"/>
      <c r="L465" s="4">
        <v>1</v>
      </c>
      <c r="M465" s="4">
        <v>1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 s="4"/>
      <c r="AL465" s="5">
        <v>41600</v>
      </c>
      <c r="AM465" s="5">
        <v>39300</v>
      </c>
      <c r="AN465" s="4"/>
      <c r="AO465" s="4">
        <f t="shared" si="98"/>
        <v>2</v>
      </c>
      <c r="AP465" s="4">
        <f t="shared" si="99"/>
        <v>0</v>
      </c>
      <c r="AQ465" s="4">
        <f t="shared" si="100"/>
        <v>0</v>
      </c>
      <c r="AR465" s="4"/>
      <c r="AS465" s="4"/>
      <c r="AT465" s="4"/>
      <c r="AU465" s="4"/>
      <c r="AV465" s="4">
        <f t="shared" si="101"/>
        <v>0</v>
      </c>
      <c r="AW465" s="4">
        <f t="shared" si="102"/>
        <v>0</v>
      </c>
      <c r="AX465" s="4">
        <f t="shared" si="103"/>
        <v>0</v>
      </c>
      <c r="AY465" s="4"/>
      <c r="AZ465" s="4">
        <v>1</v>
      </c>
      <c r="BA465" s="4">
        <f t="shared" si="104"/>
        <v>12</v>
      </c>
      <c r="BB465" s="4">
        <f t="shared" si="105"/>
        <v>0</v>
      </c>
      <c r="BC465" s="4">
        <f t="shared" si="106"/>
        <v>0</v>
      </c>
      <c r="BD465" s="4">
        <f t="shared" si="107"/>
        <v>1</v>
      </c>
      <c r="BE465" s="4">
        <f t="shared" si="108"/>
        <v>0</v>
      </c>
      <c r="BF465" s="4">
        <f t="shared" si="109"/>
        <v>1</v>
      </c>
      <c r="BG465" s="4">
        <f t="shared" si="110"/>
        <v>3</v>
      </c>
      <c r="BH465" s="4">
        <f t="shared" si="111"/>
        <v>15</v>
      </c>
      <c r="BI465" s="1" t="s">
        <v>99</v>
      </c>
    </row>
    <row r="466" spans="1:62" x14ac:dyDescent="0.25">
      <c r="A466" s="4">
        <v>2464</v>
      </c>
      <c r="B466" s="4" t="s">
        <v>669</v>
      </c>
      <c r="C466" s="4" t="s">
        <v>670</v>
      </c>
      <c r="D466" s="4" t="s">
        <v>672</v>
      </c>
      <c r="E466" s="4">
        <v>4</v>
      </c>
      <c r="F466" s="4">
        <v>10</v>
      </c>
      <c r="G466" s="4">
        <v>3</v>
      </c>
      <c r="H466" s="4" t="s">
        <v>201</v>
      </c>
      <c r="I466" s="4">
        <v>109440</v>
      </c>
      <c r="J466" s="4">
        <v>0</v>
      </c>
      <c r="K466" s="4"/>
      <c r="L466" s="4">
        <v>1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 s="4"/>
      <c r="AL466" s="5">
        <v>153000</v>
      </c>
      <c r="AM466" s="5">
        <v>262000</v>
      </c>
      <c r="AN466" s="4"/>
      <c r="AO466" s="4">
        <f t="shared" si="98"/>
        <v>1</v>
      </c>
      <c r="AP466" s="4">
        <f t="shared" si="99"/>
        <v>0</v>
      </c>
      <c r="AQ466" s="4">
        <f t="shared" si="100"/>
        <v>0</v>
      </c>
      <c r="AR466" s="4"/>
      <c r="AS466" s="4"/>
      <c r="AT466" s="4"/>
      <c r="AU466" s="4"/>
      <c r="AV466" s="4">
        <f t="shared" si="101"/>
        <v>0</v>
      </c>
      <c r="AW466" s="4">
        <f t="shared" si="102"/>
        <v>0</v>
      </c>
      <c r="AX466" s="4">
        <f t="shared" si="103"/>
        <v>0</v>
      </c>
      <c r="AY466" s="4"/>
      <c r="AZ466" s="4">
        <v>1</v>
      </c>
      <c r="BA466" s="4">
        <f t="shared" si="104"/>
        <v>8</v>
      </c>
      <c r="BB466" s="4">
        <f t="shared" si="105"/>
        <v>0</v>
      </c>
      <c r="BC466" s="4">
        <f t="shared" si="106"/>
        <v>1</v>
      </c>
      <c r="BD466" s="4">
        <f t="shared" si="107"/>
        <v>1</v>
      </c>
      <c r="BE466" s="4">
        <f t="shared" si="108"/>
        <v>0</v>
      </c>
      <c r="BF466" s="4">
        <f t="shared" si="109"/>
        <v>1</v>
      </c>
      <c r="BG466" s="4">
        <f t="shared" si="110"/>
        <v>4</v>
      </c>
      <c r="BH466" s="4">
        <f t="shared" si="111"/>
        <v>12</v>
      </c>
      <c r="BI466" s="1" t="s">
        <v>99</v>
      </c>
    </row>
    <row r="467" spans="1:62" x14ac:dyDescent="0.25">
      <c r="A467" s="4">
        <v>2471</v>
      </c>
      <c r="B467" s="4" t="s">
        <v>669</v>
      </c>
      <c r="C467" s="4" t="s">
        <v>673</v>
      </c>
      <c r="D467" s="4" t="s">
        <v>674</v>
      </c>
      <c r="E467" s="4">
        <v>2</v>
      </c>
      <c r="F467" s="4">
        <v>9</v>
      </c>
      <c r="G467" s="4">
        <v>4</v>
      </c>
      <c r="H467" s="4" t="s">
        <v>131</v>
      </c>
      <c r="I467" s="4">
        <v>21600</v>
      </c>
      <c r="J467" s="4">
        <v>30</v>
      </c>
      <c r="K467" s="4"/>
      <c r="L467" s="4">
        <v>0</v>
      </c>
      <c r="M467" s="4">
        <v>0</v>
      </c>
      <c r="N467" s="4">
        <v>0</v>
      </c>
      <c r="O467" s="4">
        <v>0</v>
      </c>
      <c r="P467" s="4">
        <v>1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 s="4"/>
      <c r="AL467" s="5">
        <v>66200</v>
      </c>
      <c r="AM467" s="5">
        <v>119000</v>
      </c>
      <c r="AN467" s="4"/>
      <c r="AO467" s="4">
        <f t="shared" si="98"/>
        <v>1</v>
      </c>
      <c r="AP467" s="4">
        <f t="shared" si="99"/>
        <v>0</v>
      </c>
      <c r="AQ467" s="4">
        <f t="shared" si="100"/>
        <v>0</v>
      </c>
      <c r="AR467" s="4"/>
      <c r="AS467" s="4"/>
      <c r="AT467" s="4"/>
      <c r="AU467" s="4"/>
      <c r="AV467" s="4">
        <f t="shared" si="101"/>
        <v>0</v>
      </c>
      <c r="AW467" s="4">
        <f t="shared" si="102"/>
        <v>0</v>
      </c>
      <c r="AX467" s="4">
        <f t="shared" si="103"/>
        <v>0</v>
      </c>
      <c r="AY467" s="4"/>
      <c r="AZ467" s="4">
        <v>1</v>
      </c>
      <c r="BA467" s="4">
        <f t="shared" si="104"/>
        <v>8</v>
      </c>
      <c r="BB467" s="4">
        <f t="shared" si="105"/>
        <v>0</v>
      </c>
      <c r="BC467" s="4">
        <f t="shared" si="106"/>
        <v>1</v>
      </c>
      <c r="BD467" s="4">
        <f t="shared" si="107"/>
        <v>1</v>
      </c>
      <c r="BE467" s="4">
        <f t="shared" si="108"/>
        <v>0</v>
      </c>
      <c r="BF467" s="4">
        <f t="shared" si="109"/>
        <v>1</v>
      </c>
      <c r="BG467" s="4">
        <f t="shared" si="110"/>
        <v>4</v>
      </c>
      <c r="BH467" s="4">
        <f t="shared" si="111"/>
        <v>12</v>
      </c>
      <c r="BI467" s="1" t="s">
        <v>64</v>
      </c>
      <c r="BJ467">
        <v>2</v>
      </c>
    </row>
    <row r="468" spans="1:62" x14ac:dyDescent="0.25">
      <c r="A468" s="4">
        <v>2476</v>
      </c>
      <c r="B468" s="4" t="s">
        <v>669</v>
      </c>
      <c r="C468" s="4" t="s">
        <v>673</v>
      </c>
      <c r="D468" s="4" t="s">
        <v>675</v>
      </c>
      <c r="E468" s="4">
        <v>2</v>
      </c>
      <c r="F468" s="4">
        <v>9</v>
      </c>
      <c r="G468" s="4">
        <v>4</v>
      </c>
      <c r="H468" s="4" t="s">
        <v>116</v>
      </c>
      <c r="I468" s="4">
        <v>86400</v>
      </c>
      <c r="J468" s="4">
        <v>500</v>
      </c>
      <c r="K468" s="4"/>
      <c r="L468" s="4">
        <v>0</v>
      </c>
      <c r="M468" s="4">
        <v>0</v>
      </c>
      <c r="N468" s="4">
        <v>0</v>
      </c>
      <c r="O468" s="4">
        <v>0</v>
      </c>
      <c r="P468" s="4">
        <v>1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1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 s="4"/>
      <c r="AL468" s="5">
        <v>307000</v>
      </c>
      <c r="AM468" s="5">
        <v>284000</v>
      </c>
      <c r="AN468" s="4"/>
      <c r="AO468" s="4">
        <f t="shared" si="98"/>
        <v>1</v>
      </c>
      <c r="AP468" s="4">
        <f t="shared" si="99"/>
        <v>0</v>
      </c>
      <c r="AQ468" s="4">
        <f t="shared" si="100"/>
        <v>0</v>
      </c>
      <c r="AR468" s="4"/>
      <c r="AS468" s="4"/>
      <c r="AT468" s="4"/>
      <c r="AU468" s="4"/>
      <c r="AV468" s="4">
        <f t="shared" si="101"/>
        <v>0</v>
      </c>
      <c r="AW468" s="4">
        <f t="shared" si="102"/>
        <v>0</v>
      </c>
      <c r="AX468" s="4">
        <f t="shared" si="103"/>
        <v>1</v>
      </c>
      <c r="AY468" s="4"/>
      <c r="AZ468" s="4">
        <v>1</v>
      </c>
      <c r="BA468" s="4">
        <f t="shared" si="104"/>
        <v>11</v>
      </c>
      <c r="BB468" s="4">
        <f t="shared" si="105"/>
        <v>0</v>
      </c>
      <c r="BC468" s="4">
        <f t="shared" si="106"/>
        <v>0</v>
      </c>
      <c r="BD468" s="4">
        <f t="shared" si="107"/>
        <v>1</v>
      </c>
      <c r="BE468" s="4">
        <f t="shared" si="108"/>
        <v>1</v>
      </c>
      <c r="BF468" s="4">
        <f t="shared" si="109"/>
        <v>1</v>
      </c>
      <c r="BG468" s="4">
        <f t="shared" si="110"/>
        <v>4</v>
      </c>
      <c r="BH468" s="4">
        <f t="shared" si="111"/>
        <v>15</v>
      </c>
      <c r="BI468" s="1" t="s">
        <v>64</v>
      </c>
      <c r="BJ468">
        <v>2</v>
      </c>
    </row>
    <row r="469" spans="1:62" x14ac:dyDescent="0.25">
      <c r="A469" s="4">
        <v>2478</v>
      </c>
      <c r="B469" s="4" t="s">
        <v>669</v>
      </c>
      <c r="C469" s="4" t="s">
        <v>673</v>
      </c>
      <c r="D469" s="4" t="s">
        <v>676</v>
      </c>
      <c r="E469" s="4">
        <v>2</v>
      </c>
      <c r="F469" s="4">
        <v>9</v>
      </c>
      <c r="G469" s="4">
        <v>4</v>
      </c>
      <c r="H469" s="4" t="s">
        <v>116</v>
      </c>
      <c r="I469" s="4">
        <v>86400</v>
      </c>
      <c r="J469" s="4">
        <v>500</v>
      </c>
      <c r="K469" s="4"/>
      <c r="L469" s="4">
        <v>0</v>
      </c>
      <c r="M469" s="4">
        <v>0</v>
      </c>
      <c r="N469" s="4">
        <v>0</v>
      </c>
      <c r="O469" s="4">
        <v>0</v>
      </c>
      <c r="P469" s="4">
        <v>1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1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 s="4"/>
      <c r="AL469" s="5">
        <v>256000</v>
      </c>
      <c r="AM469" s="5">
        <v>258000</v>
      </c>
      <c r="AN469" s="4"/>
      <c r="AO469" s="4">
        <f t="shared" si="98"/>
        <v>1</v>
      </c>
      <c r="AP469" s="4">
        <f t="shared" si="99"/>
        <v>0</v>
      </c>
      <c r="AQ469" s="4">
        <f t="shared" si="100"/>
        <v>0</v>
      </c>
      <c r="AR469" s="4"/>
      <c r="AS469" s="4"/>
      <c r="AT469" s="4"/>
      <c r="AU469" s="4"/>
      <c r="AV469" s="4">
        <f t="shared" si="101"/>
        <v>0</v>
      </c>
      <c r="AW469" s="4">
        <f t="shared" si="102"/>
        <v>0</v>
      </c>
      <c r="AX469" s="4">
        <f t="shared" si="103"/>
        <v>1</v>
      </c>
      <c r="AY469" s="4"/>
      <c r="AZ469" s="4">
        <v>1</v>
      </c>
      <c r="BA469" s="4">
        <f t="shared" si="104"/>
        <v>11</v>
      </c>
      <c r="BB469" s="4">
        <f t="shared" si="105"/>
        <v>0</v>
      </c>
      <c r="BC469" s="4">
        <f t="shared" si="106"/>
        <v>0</v>
      </c>
      <c r="BD469" s="4">
        <f t="shared" si="107"/>
        <v>1</v>
      </c>
      <c r="BE469" s="4">
        <f t="shared" si="108"/>
        <v>1</v>
      </c>
      <c r="BF469" s="4">
        <f t="shared" si="109"/>
        <v>1</v>
      </c>
      <c r="BG469" s="4">
        <f t="shared" si="110"/>
        <v>4</v>
      </c>
      <c r="BH469" s="4">
        <f t="shared" si="111"/>
        <v>15</v>
      </c>
      <c r="BI469" s="1" t="s">
        <v>64</v>
      </c>
      <c r="BJ469">
        <v>2</v>
      </c>
    </row>
    <row r="470" spans="1:62" x14ac:dyDescent="0.25">
      <c r="A470" s="4">
        <v>2483</v>
      </c>
      <c r="B470" s="4" t="s">
        <v>669</v>
      </c>
      <c r="C470" s="4" t="s">
        <v>673</v>
      </c>
      <c r="D470" s="4" t="s">
        <v>677</v>
      </c>
      <c r="E470" s="4">
        <v>2</v>
      </c>
      <c r="F470" s="4">
        <v>9</v>
      </c>
      <c r="G470" s="4">
        <v>4</v>
      </c>
      <c r="H470" s="4" t="s">
        <v>116</v>
      </c>
      <c r="I470" s="4">
        <v>86400</v>
      </c>
      <c r="J470" s="4">
        <v>500</v>
      </c>
      <c r="K470" s="4"/>
      <c r="L470" s="4">
        <v>0</v>
      </c>
      <c r="M470" s="4">
        <v>0</v>
      </c>
      <c r="N470" s="4">
        <v>0</v>
      </c>
      <c r="O470" s="4">
        <v>0</v>
      </c>
      <c r="P470" s="4">
        <v>1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 s="4"/>
      <c r="AL470" s="5">
        <v>305000</v>
      </c>
      <c r="AM470" s="5">
        <v>262000</v>
      </c>
      <c r="AN470" s="4"/>
      <c r="AO470" s="4">
        <f t="shared" si="98"/>
        <v>1</v>
      </c>
      <c r="AP470" s="4">
        <f t="shared" si="99"/>
        <v>0</v>
      </c>
      <c r="AQ470" s="4">
        <f t="shared" si="100"/>
        <v>0</v>
      </c>
      <c r="AR470" s="4"/>
      <c r="AS470" s="4"/>
      <c r="AT470" s="4"/>
      <c r="AU470" s="4"/>
      <c r="AV470" s="4">
        <f t="shared" si="101"/>
        <v>0</v>
      </c>
      <c r="AW470" s="4">
        <f t="shared" si="102"/>
        <v>0</v>
      </c>
      <c r="AX470" s="4">
        <f t="shared" si="103"/>
        <v>1</v>
      </c>
      <c r="AY470" s="4"/>
      <c r="AZ470" s="4">
        <v>1</v>
      </c>
      <c r="BA470" s="4">
        <f t="shared" si="104"/>
        <v>11</v>
      </c>
      <c r="BB470" s="4">
        <f t="shared" si="105"/>
        <v>0</v>
      </c>
      <c r="BC470" s="4">
        <f t="shared" si="106"/>
        <v>0</v>
      </c>
      <c r="BD470" s="4">
        <f t="shared" si="107"/>
        <v>1</v>
      </c>
      <c r="BE470" s="4">
        <f t="shared" si="108"/>
        <v>1</v>
      </c>
      <c r="BF470" s="4">
        <f t="shared" si="109"/>
        <v>1</v>
      </c>
      <c r="BG470" s="4">
        <f t="shared" si="110"/>
        <v>4</v>
      </c>
      <c r="BH470" s="4">
        <f t="shared" si="111"/>
        <v>15</v>
      </c>
      <c r="BI470" s="1" t="s">
        <v>143</v>
      </c>
      <c r="BJ470">
        <v>2</v>
      </c>
    </row>
    <row r="471" spans="1:62" x14ac:dyDescent="0.25">
      <c r="A471" s="4">
        <v>2487</v>
      </c>
      <c r="B471" s="4" t="s">
        <v>669</v>
      </c>
      <c r="C471" s="4" t="s">
        <v>673</v>
      </c>
      <c r="D471" s="4" t="s">
        <v>678</v>
      </c>
      <c r="E471" s="4">
        <v>2</v>
      </c>
      <c r="F471" s="4">
        <v>9</v>
      </c>
      <c r="G471" s="4">
        <v>4</v>
      </c>
      <c r="H471" s="4" t="s">
        <v>116</v>
      </c>
      <c r="I471" s="4">
        <v>86400</v>
      </c>
      <c r="J471" s="4">
        <v>500</v>
      </c>
      <c r="K471" s="4"/>
      <c r="L471" s="4">
        <v>0</v>
      </c>
      <c r="M471" s="4">
        <v>0</v>
      </c>
      <c r="N471" s="4">
        <v>0</v>
      </c>
      <c r="O471" s="4">
        <v>0</v>
      </c>
      <c r="P471" s="4">
        <v>1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 s="4"/>
      <c r="AL471" s="5">
        <v>288000</v>
      </c>
      <c r="AM471" s="5">
        <v>248000</v>
      </c>
      <c r="AN471" s="4"/>
      <c r="AO471" s="4">
        <f t="shared" si="98"/>
        <v>1</v>
      </c>
      <c r="AP471" s="4">
        <f t="shared" si="99"/>
        <v>0</v>
      </c>
      <c r="AQ471" s="4">
        <f t="shared" si="100"/>
        <v>0</v>
      </c>
      <c r="AR471" s="4"/>
      <c r="AS471" s="4"/>
      <c r="AT471" s="4"/>
      <c r="AU471" s="4"/>
      <c r="AV471" s="4">
        <f t="shared" si="101"/>
        <v>0</v>
      </c>
      <c r="AW471" s="4">
        <f t="shared" si="102"/>
        <v>0</v>
      </c>
      <c r="AX471" s="4">
        <f t="shared" si="103"/>
        <v>1</v>
      </c>
      <c r="AY471" s="4"/>
      <c r="AZ471" s="4">
        <v>1</v>
      </c>
      <c r="BA471" s="4">
        <f t="shared" si="104"/>
        <v>11</v>
      </c>
      <c r="BB471" s="4">
        <f t="shared" si="105"/>
        <v>0</v>
      </c>
      <c r="BC471" s="4">
        <f t="shared" si="106"/>
        <v>0</v>
      </c>
      <c r="BD471" s="4">
        <f t="shared" si="107"/>
        <v>1</v>
      </c>
      <c r="BE471" s="4">
        <f t="shared" si="108"/>
        <v>1</v>
      </c>
      <c r="BF471" s="4">
        <f t="shared" si="109"/>
        <v>1</v>
      </c>
      <c r="BG471" s="4">
        <f t="shared" si="110"/>
        <v>4</v>
      </c>
      <c r="BH471" s="4">
        <f t="shared" si="111"/>
        <v>15</v>
      </c>
      <c r="BI471" s="1" t="s">
        <v>143</v>
      </c>
      <c r="BJ471">
        <v>2</v>
      </c>
    </row>
    <row r="472" spans="1:62" x14ac:dyDescent="0.25">
      <c r="A472" s="4">
        <v>2565</v>
      </c>
      <c r="B472" s="4" t="s">
        <v>679</v>
      </c>
      <c r="C472" s="4" t="s">
        <v>680</v>
      </c>
      <c r="D472" s="4" t="s">
        <v>681</v>
      </c>
      <c r="E472" s="4">
        <v>3</v>
      </c>
      <c r="F472" s="4">
        <v>8</v>
      </c>
      <c r="G472" s="4">
        <v>7</v>
      </c>
      <c r="H472" s="4" t="s">
        <v>682</v>
      </c>
      <c r="I472" s="4">
        <v>0</v>
      </c>
      <c r="J472" s="4">
        <v>0</v>
      </c>
      <c r="K472" s="4"/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 s="4"/>
      <c r="AL472" s="5">
        <v>686</v>
      </c>
      <c r="AM472" s="5">
        <v>707</v>
      </c>
      <c r="AN472" s="4"/>
      <c r="AO472" s="4">
        <f t="shared" si="98"/>
        <v>0</v>
      </c>
      <c r="AP472" s="4">
        <f t="shared" si="99"/>
        <v>0</v>
      </c>
      <c r="AQ472" s="4">
        <f t="shared" si="100"/>
        <v>0</v>
      </c>
      <c r="AR472" s="4"/>
      <c r="AS472" s="4"/>
      <c r="AT472" s="4"/>
      <c r="AU472" s="4"/>
      <c r="AV472" s="4">
        <f t="shared" si="101"/>
        <v>1</v>
      </c>
      <c r="AW472" s="4">
        <f t="shared" si="102"/>
        <v>0</v>
      </c>
      <c r="AX472" s="4">
        <f t="shared" si="103"/>
        <v>1</v>
      </c>
      <c r="AY472" s="4"/>
      <c r="AZ472" s="4">
        <v>1</v>
      </c>
      <c r="BA472" s="4">
        <f t="shared" si="104"/>
        <v>11</v>
      </c>
      <c r="BB472" s="4">
        <f t="shared" si="105"/>
        <v>0</v>
      </c>
      <c r="BC472" s="4">
        <f t="shared" si="106"/>
        <v>0</v>
      </c>
      <c r="BD472" s="4">
        <f t="shared" si="107"/>
        <v>0</v>
      </c>
      <c r="BE472" s="4">
        <f t="shared" si="108"/>
        <v>0</v>
      </c>
      <c r="BF472" s="4">
        <f t="shared" si="109"/>
        <v>1</v>
      </c>
      <c r="BG472" s="4">
        <f t="shared" si="110"/>
        <v>2</v>
      </c>
      <c r="BH472" s="4">
        <f t="shared" si="111"/>
        <v>13</v>
      </c>
      <c r="BI472" s="1" t="s">
        <v>99</v>
      </c>
    </row>
    <row r="473" spans="1:62" x14ac:dyDescent="0.25">
      <c r="A473" s="4">
        <v>2566</v>
      </c>
      <c r="B473" s="4" t="s">
        <v>679</v>
      </c>
      <c r="C473" s="4" t="s">
        <v>680</v>
      </c>
      <c r="D473" s="4" t="s">
        <v>683</v>
      </c>
      <c r="E473" s="4">
        <v>3</v>
      </c>
      <c r="F473" s="4">
        <v>9</v>
      </c>
      <c r="G473" s="4">
        <v>9</v>
      </c>
      <c r="H473" s="4" t="s">
        <v>98</v>
      </c>
      <c r="I473" s="4">
        <v>64800</v>
      </c>
      <c r="J473" s="4">
        <v>0</v>
      </c>
      <c r="K473" s="4"/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 s="4"/>
      <c r="AL473" s="5">
        <v>3050</v>
      </c>
      <c r="AM473" s="5">
        <v>2560</v>
      </c>
      <c r="AN473" s="4"/>
      <c r="AO473" s="4">
        <f t="shared" si="98"/>
        <v>0</v>
      </c>
      <c r="AP473" s="4">
        <f t="shared" si="99"/>
        <v>0</v>
      </c>
      <c r="AQ473" s="4">
        <f t="shared" si="100"/>
        <v>0</v>
      </c>
      <c r="AR473" s="4"/>
      <c r="AS473" s="4"/>
      <c r="AT473" s="4"/>
      <c r="AU473" s="4"/>
      <c r="AV473" s="4">
        <f t="shared" si="101"/>
        <v>1</v>
      </c>
      <c r="AW473" s="4">
        <f t="shared" si="102"/>
        <v>0</v>
      </c>
      <c r="AX473" s="4">
        <f t="shared" si="103"/>
        <v>1</v>
      </c>
      <c r="AY473" s="4"/>
      <c r="AZ473" s="4">
        <v>1</v>
      </c>
      <c r="BA473" s="4">
        <f t="shared" si="104"/>
        <v>11</v>
      </c>
      <c r="BB473" s="4">
        <f t="shared" si="105"/>
        <v>0</v>
      </c>
      <c r="BC473" s="4">
        <f t="shared" si="106"/>
        <v>0</v>
      </c>
      <c r="BD473" s="4">
        <f t="shared" si="107"/>
        <v>1</v>
      </c>
      <c r="BE473" s="4">
        <f t="shared" si="108"/>
        <v>0</v>
      </c>
      <c r="BF473" s="4">
        <f t="shared" si="109"/>
        <v>1</v>
      </c>
      <c r="BG473" s="4">
        <f t="shared" si="110"/>
        <v>3</v>
      </c>
      <c r="BH473" s="4">
        <f t="shared" si="111"/>
        <v>14</v>
      </c>
      <c r="BI473" s="1" t="s">
        <v>99</v>
      </c>
    </row>
    <row r="474" spans="1:62" x14ac:dyDescent="0.25">
      <c r="A474" s="4">
        <v>2768</v>
      </c>
      <c r="B474" s="4" t="s">
        <v>684</v>
      </c>
      <c r="C474" s="4" t="s">
        <v>685</v>
      </c>
      <c r="D474" s="4" t="s">
        <v>686</v>
      </c>
      <c r="E474" s="4">
        <v>8</v>
      </c>
      <c r="F474" s="4">
        <v>2</v>
      </c>
      <c r="G474" s="4">
        <v>2</v>
      </c>
      <c r="H474" s="4" t="s">
        <v>687</v>
      </c>
      <c r="I474" s="4">
        <v>151200</v>
      </c>
      <c r="J474" s="4">
        <v>1000</v>
      </c>
      <c r="K474" s="4"/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1</v>
      </c>
      <c r="AA474" s="4">
        <v>0</v>
      </c>
      <c r="AB474" s="4">
        <v>0</v>
      </c>
      <c r="AC474" s="4">
        <v>0</v>
      </c>
      <c r="AD474">
        <v>0</v>
      </c>
      <c r="AE474">
        <v>0</v>
      </c>
      <c r="AF474">
        <v>0</v>
      </c>
      <c r="AG474">
        <v>1</v>
      </c>
      <c r="AH474">
        <v>1</v>
      </c>
      <c r="AI474">
        <v>0</v>
      </c>
      <c r="AJ474">
        <v>0</v>
      </c>
      <c r="AK474" s="4"/>
      <c r="AL474" s="5">
        <v>636000</v>
      </c>
      <c r="AM474" s="5">
        <v>404000</v>
      </c>
      <c r="AN474" s="4"/>
      <c r="AO474" s="4">
        <f t="shared" si="98"/>
        <v>0</v>
      </c>
      <c r="AP474" s="4">
        <f t="shared" si="99"/>
        <v>0</v>
      </c>
      <c r="AQ474" s="4">
        <f t="shared" si="100"/>
        <v>0</v>
      </c>
      <c r="AR474" s="4"/>
      <c r="AS474" s="4"/>
      <c r="AT474" s="4"/>
      <c r="AU474" s="4"/>
      <c r="AV474" s="4">
        <f t="shared" si="101"/>
        <v>0</v>
      </c>
      <c r="AW474" s="4">
        <f t="shared" si="102"/>
        <v>0</v>
      </c>
      <c r="AX474" s="4">
        <f t="shared" si="103"/>
        <v>3</v>
      </c>
      <c r="AY474" s="4"/>
      <c r="AZ474" s="4">
        <v>1</v>
      </c>
      <c r="BA474" s="4">
        <f t="shared" si="104"/>
        <v>13</v>
      </c>
      <c r="BB474" s="4">
        <f t="shared" si="105"/>
        <v>0</v>
      </c>
      <c r="BC474" s="4">
        <f t="shared" si="106"/>
        <v>0</v>
      </c>
      <c r="BD474" s="4">
        <f t="shared" si="107"/>
        <v>1</v>
      </c>
      <c r="BE474" s="4">
        <f t="shared" si="108"/>
        <v>0</v>
      </c>
      <c r="BF474" s="4">
        <f t="shared" si="109"/>
        <v>0</v>
      </c>
      <c r="BG474" s="4">
        <f t="shared" si="110"/>
        <v>1</v>
      </c>
      <c r="BH474" s="4">
        <f t="shared" si="111"/>
        <v>14</v>
      </c>
      <c r="BI474" s="1" t="s">
        <v>143</v>
      </c>
      <c r="BJ474">
        <v>2</v>
      </c>
    </row>
    <row r="475" spans="1:62" x14ac:dyDescent="0.25">
      <c r="A475" s="4">
        <v>2812</v>
      </c>
      <c r="B475" s="4" t="s">
        <v>684</v>
      </c>
      <c r="C475" s="4" t="s">
        <v>685</v>
      </c>
      <c r="D475" s="4" t="s">
        <v>688</v>
      </c>
      <c r="E475" s="4">
        <v>15</v>
      </c>
      <c r="F475" s="4">
        <v>6</v>
      </c>
      <c r="G475" s="4">
        <v>4</v>
      </c>
      <c r="H475" s="4" t="s">
        <v>121</v>
      </c>
      <c r="I475" s="4">
        <v>5760</v>
      </c>
      <c r="J475" s="4">
        <v>100</v>
      </c>
      <c r="K475" s="4"/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1</v>
      </c>
      <c r="AB475" s="4">
        <v>0</v>
      </c>
      <c r="AC475" s="4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 s="4"/>
      <c r="AL475" s="5">
        <v>2300000</v>
      </c>
      <c r="AM475" s="5">
        <v>1910000</v>
      </c>
      <c r="AN475" s="4"/>
      <c r="AO475" s="4">
        <f t="shared" si="98"/>
        <v>0</v>
      </c>
      <c r="AP475" s="4">
        <f t="shared" si="99"/>
        <v>0</v>
      </c>
      <c r="AQ475" s="4">
        <f t="shared" si="100"/>
        <v>0</v>
      </c>
      <c r="AR475" s="4"/>
      <c r="AS475" s="4"/>
      <c r="AT475" s="4"/>
      <c r="AU475" s="4"/>
      <c r="AV475" s="4">
        <f t="shared" si="101"/>
        <v>0</v>
      </c>
      <c r="AW475" s="4">
        <f t="shared" si="102"/>
        <v>0</v>
      </c>
      <c r="AX475" s="4">
        <f t="shared" si="103"/>
        <v>2</v>
      </c>
      <c r="AY475" s="4"/>
      <c r="AZ475" s="4">
        <v>1</v>
      </c>
      <c r="BA475" s="4">
        <f t="shared" si="104"/>
        <v>10</v>
      </c>
      <c r="BB475" s="4">
        <f t="shared" si="105"/>
        <v>0</v>
      </c>
      <c r="BC475" s="4">
        <f t="shared" si="106"/>
        <v>0</v>
      </c>
      <c r="BD475" s="4">
        <f t="shared" si="107"/>
        <v>1</v>
      </c>
      <c r="BE475" s="4">
        <f t="shared" si="108"/>
        <v>0</v>
      </c>
      <c r="BF475" s="4">
        <f t="shared" si="109"/>
        <v>1</v>
      </c>
      <c r="BG475" s="4">
        <f t="shared" si="110"/>
        <v>3</v>
      </c>
      <c r="BH475" s="4">
        <f t="shared" si="111"/>
        <v>13</v>
      </c>
      <c r="BI475" s="1" t="s">
        <v>143</v>
      </c>
      <c r="BJ475">
        <v>2</v>
      </c>
    </row>
    <row r="476" spans="1:62" x14ac:dyDescent="0.25">
      <c r="A476" s="4">
        <v>2813</v>
      </c>
      <c r="B476" s="4" t="s">
        <v>684</v>
      </c>
      <c r="C476" s="4" t="s">
        <v>685</v>
      </c>
      <c r="D476" s="4" t="s">
        <v>689</v>
      </c>
      <c r="E476" s="4">
        <v>5</v>
      </c>
      <c r="F476" s="4">
        <v>7</v>
      </c>
      <c r="G476" s="4">
        <v>7</v>
      </c>
      <c r="H476" s="4" t="s">
        <v>145</v>
      </c>
      <c r="I476" s="4">
        <v>4320</v>
      </c>
      <c r="J476" s="4">
        <v>100</v>
      </c>
      <c r="K476" s="4"/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1</v>
      </c>
      <c r="AA476" s="4">
        <v>0</v>
      </c>
      <c r="AB476" s="4">
        <v>0</v>
      </c>
      <c r="AC476" s="4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 s="4"/>
      <c r="AL476" s="5">
        <v>14000</v>
      </c>
      <c r="AM476" s="5">
        <v>8880</v>
      </c>
      <c r="AN476" s="4"/>
      <c r="AO476" s="4">
        <f t="shared" si="98"/>
        <v>0</v>
      </c>
      <c r="AP476" s="4">
        <f t="shared" si="99"/>
        <v>0</v>
      </c>
      <c r="AQ476" s="4">
        <f t="shared" si="100"/>
        <v>0</v>
      </c>
      <c r="AR476" s="4"/>
      <c r="AS476" s="4"/>
      <c r="AT476" s="4"/>
      <c r="AU476" s="4"/>
      <c r="AV476" s="4">
        <f t="shared" si="101"/>
        <v>0</v>
      </c>
      <c r="AW476" s="4">
        <f t="shared" si="102"/>
        <v>0</v>
      </c>
      <c r="AX476" s="4">
        <f t="shared" si="103"/>
        <v>2</v>
      </c>
      <c r="AY476" s="4"/>
      <c r="AZ476" s="4">
        <v>1</v>
      </c>
      <c r="BA476" s="4">
        <f t="shared" si="104"/>
        <v>10</v>
      </c>
      <c r="BB476" s="4">
        <f t="shared" si="105"/>
        <v>0</v>
      </c>
      <c r="BC476" s="4">
        <f t="shared" si="106"/>
        <v>0</v>
      </c>
      <c r="BD476" s="4">
        <f t="shared" si="107"/>
        <v>1</v>
      </c>
      <c r="BE476" s="4">
        <f t="shared" si="108"/>
        <v>0</v>
      </c>
      <c r="BF476" s="4">
        <f t="shared" si="109"/>
        <v>1</v>
      </c>
      <c r="BG476" s="4">
        <f t="shared" si="110"/>
        <v>3</v>
      </c>
      <c r="BH476" s="4">
        <f t="shared" si="111"/>
        <v>13</v>
      </c>
      <c r="BI476" s="1" t="s">
        <v>143</v>
      </c>
      <c r="BJ476">
        <v>2</v>
      </c>
    </row>
    <row r="477" spans="1:62" x14ac:dyDescent="0.25">
      <c r="A477" s="4">
        <v>2849</v>
      </c>
      <c r="B477" s="4" t="s">
        <v>684</v>
      </c>
      <c r="C477" s="4" t="s">
        <v>685</v>
      </c>
      <c r="D477" s="4" t="s">
        <v>690</v>
      </c>
      <c r="E477" s="4">
        <v>2</v>
      </c>
      <c r="F477" s="4">
        <v>3</v>
      </c>
      <c r="G477" s="4">
        <v>0</v>
      </c>
      <c r="H477" s="4" t="s">
        <v>145</v>
      </c>
      <c r="I477" s="4">
        <v>4320</v>
      </c>
      <c r="J477" s="4">
        <v>200</v>
      </c>
      <c r="K477" s="4"/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1</v>
      </c>
      <c r="AA477" s="4">
        <v>0</v>
      </c>
      <c r="AB477" s="4">
        <v>0</v>
      </c>
      <c r="AC477" s="4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 s="4"/>
      <c r="AL477" s="5">
        <v>1430000</v>
      </c>
      <c r="AM477" s="5">
        <v>1090000</v>
      </c>
      <c r="AN477" s="4"/>
      <c r="AO477" s="4">
        <f t="shared" si="98"/>
        <v>0</v>
      </c>
      <c r="AP477" s="4">
        <f t="shared" si="99"/>
        <v>0</v>
      </c>
      <c r="AQ477" s="4">
        <f t="shared" si="100"/>
        <v>0</v>
      </c>
      <c r="AR477" s="4"/>
      <c r="AS477" s="4"/>
      <c r="AT477" s="4"/>
      <c r="AU477" s="4"/>
      <c r="AV477" s="4">
        <f t="shared" si="101"/>
        <v>0</v>
      </c>
      <c r="AW477" s="4">
        <f t="shared" si="102"/>
        <v>0</v>
      </c>
      <c r="AX477" s="4">
        <f t="shared" si="103"/>
        <v>2</v>
      </c>
      <c r="AY477" s="4"/>
      <c r="AZ477" s="4">
        <v>1</v>
      </c>
      <c r="BA477" s="4">
        <f t="shared" si="104"/>
        <v>10</v>
      </c>
      <c r="BB477" s="4">
        <f t="shared" si="105"/>
        <v>0</v>
      </c>
      <c r="BC477" s="4">
        <f t="shared" si="106"/>
        <v>0</v>
      </c>
      <c r="BD477" s="4">
        <f t="shared" si="107"/>
        <v>1</v>
      </c>
      <c r="BE477" s="4">
        <f t="shared" si="108"/>
        <v>1</v>
      </c>
      <c r="BF477" s="4">
        <f t="shared" si="109"/>
        <v>0</v>
      </c>
      <c r="BG477" s="4">
        <f t="shared" si="110"/>
        <v>2</v>
      </c>
      <c r="BH477" s="4">
        <f t="shared" si="111"/>
        <v>12</v>
      </c>
      <c r="BI477" s="1" t="s">
        <v>99</v>
      </c>
    </row>
    <row r="478" spans="1:62" x14ac:dyDescent="0.25">
      <c r="A478" s="4">
        <v>2894</v>
      </c>
      <c r="B478" s="4" t="s">
        <v>691</v>
      </c>
      <c r="C478" s="4" t="s">
        <v>692</v>
      </c>
      <c r="D478" s="4" t="s">
        <v>693</v>
      </c>
      <c r="E478" s="4">
        <v>3</v>
      </c>
      <c r="F478" s="4">
        <v>25</v>
      </c>
      <c r="G478" s="4">
        <v>5</v>
      </c>
      <c r="H478" s="4" t="s">
        <v>694</v>
      </c>
      <c r="I478" s="4">
        <v>53280</v>
      </c>
      <c r="J478" s="4">
        <v>1000</v>
      </c>
      <c r="K478" s="4"/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1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 s="4"/>
      <c r="AL478" s="5">
        <v>211000</v>
      </c>
      <c r="AM478" s="5">
        <v>199000</v>
      </c>
      <c r="AN478" s="4"/>
      <c r="AO478" s="4">
        <f t="shared" si="98"/>
        <v>0</v>
      </c>
      <c r="AP478" s="4">
        <f t="shared" si="99"/>
        <v>0</v>
      </c>
      <c r="AQ478" s="4">
        <f t="shared" si="100"/>
        <v>0</v>
      </c>
      <c r="AR478" s="4"/>
      <c r="AS478" s="4"/>
      <c r="AT478" s="4"/>
      <c r="AU478" s="4"/>
      <c r="AV478" s="4">
        <f t="shared" si="101"/>
        <v>0</v>
      </c>
      <c r="AW478" s="4">
        <f t="shared" si="102"/>
        <v>0</v>
      </c>
      <c r="AX478" s="4">
        <f t="shared" si="103"/>
        <v>1</v>
      </c>
      <c r="AY478" s="4"/>
      <c r="AZ478" s="4">
        <v>1</v>
      </c>
      <c r="BA478" s="4">
        <f t="shared" si="104"/>
        <v>7</v>
      </c>
      <c r="BB478" s="4">
        <f t="shared" si="105"/>
        <v>0</v>
      </c>
      <c r="BC478" s="4">
        <f t="shared" si="106"/>
        <v>0</v>
      </c>
      <c r="BD478" s="4">
        <f t="shared" si="107"/>
        <v>1</v>
      </c>
      <c r="BE478" s="4">
        <f t="shared" si="108"/>
        <v>0</v>
      </c>
      <c r="BF478" s="4">
        <f t="shared" si="109"/>
        <v>1</v>
      </c>
      <c r="BG478" s="4">
        <f t="shared" si="110"/>
        <v>3</v>
      </c>
      <c r="BH478" s="4">
        <f t="shared" si="111"/>
        <v>10</v>
      </c>
      <c r="BI478" s="1" t="s">
        <v>99</v>
      </c>
    </row>
    <row r="479" spans="1:62" x14ac:dyDescent="0.25">
      <c r="A479" s="4">
        <v>2897</v>
      </c>
      <c r="B479" s="4" t="s">
        <v>691</v>
      </c>
      <c r="C479" s="4" t="s">
        <v>692</v>
      </c>
      <c r="D479" s="4" t="s">
        <v>695</v>
      </c>
      <c r="E479" s="4">
        <v>3</v>
      </c>
      <c r="F479" s="4">
        <v>11</v>
      </c>
      <c r="G479" s="4">
        <v>3</v>
      </c>
      <c r="H479" s="4" t="s">
        <v>131</v>
      </c>
      <c r="I479" s="4">
        <v>21600</v>
      </c>
      <c r="J479" s="4">
        <v>1500</v>
      </c>
      <c r="K479" s="4"/>
      <c r="L479" s="4">
        <v>1</v>
      </c>
      <c r="M479" s="4">
        <v>1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 s="4"/>
      <c r="AL479" s="5">
        <v>178000</v>
      </c>
      <c r="AM479" s="5">
        <v>144000</v>
      </c>
      <c r="AN479" s="4"/>
      <c r="AO479" s="4">
        <f t="shared" si="98"/>
        <v>2</v>
      </c>
      <c r="AP479" s="4">
        <f t="shared" si="99"/>
        <v>0</v>
      </c>
      <c r="AQ479" s="4">
        <f t="shared" si="100"/>
        <v>0</v>
      </c>
      <c r="AR479" s="4"/>
      <c r="AS479" s="4"/>
      <c r="AT479" s="4"/>
      <c r="AU479" s="4"/>
      <c r="AV479" s="4">
        <f t="shared" si="101"/>
        <v>0</v>
      </c>
      <c r="AW479" s="4">
        <f t="shared" si="102"/>
        <v>0</v>
      </c>
      <c r="AX479" s="4">
        <f t="shared" si="103"/>
        <v>0</v>
      </c>
      <c r="AY479" s="4"/>
      <c r="AZ479" s="4">
        <v>1</v>
      </c>
      <c r="BA479" s="4">
        <f t="shared" si="104"/>
        <v>12</v>
      </c>
      <c r="BB479" s="4">
        <f t="shared" si="105"/>
        <v>0</v>
      </c>
      <c r="BC479" s="4">
        <f t="shared" si="106"/>
        <v>0</v>
      </c>
      <c r="BD479" s="4">
        <f t="shared" si="107"/>
        <v>1</v>
      </c>
      <c r="BE479" s="4">
        <f t="shared" si="108"/>
        <v>0</v>
      </c>
      <c r="BF479" s="4">
        <f t="shared" si="109"/>
        <v>1</v>
      </c>
      <c r="BG479" s="4">
        <f t="shared" si="110"/>
        <v>3</v>
      </c>
      <c r="BH479" s="4">
        <f t="shared" si="111"/>
        <v>15</v>
      </c>
      <c r="BI479" s="1" t="s">
        <v>99</v>
      </c>
    </row>
    <row r="480" spans="1:62" x14ac:dyDescent="0.25">
      <c r="A480" s="4">
        <v>2898</v>
      </c>
      <c r="B480" s="4" t="s">
        <v>691</v>
      </c>
      <c r="C480" s="4" t="s">
        <v>692</v>
      </c>
      <c r="D480" s="4" t="s">
        <v>696</v>
      </c>
      <c r="E480" s="4">
        <v>3</v>
      </c>
      <c r="F480" s="4">
        <v>5</v>
      </c>
      <c r="G480" s="4">
        <v>3</v>
      </c>
      <c r="H480" s="4" t="s">
        <v>131</v>
      </c>
      <c r="I480" s="4">
        <v>21600</v>
      </c>
      <c r="J480" s="4">
        <v>500</v>
      </c>
      <c r="K480" s="4"/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 s="4"/>
      <c r="AL480" s="5">
        <v>210000</v>
      </c>
      <c r="AM480" s="5">
        <v>168000</v>
      </c>
      <c r="AN480" s="4"/>
      <c r="AO480" s="4">
        <f t="shared" si="98"/>
        <v>0</v>
      </c>
      <c r="AP480" s="4">
        <f t="shared" si="99"/>
        <v>0</v>
      </c>
      <c r="AQ480" s="4">
        <f t="shared" si="100"/>
        <v>0</v>
      </c>
      <c r="AR480" s="4"/>
      <c r="AS480" s="4"/>
      <c r="AT480" s="4"/>
      <c r="AU480" s="4"/>
      <c r="AV480" s="4">
        <f t="shared" si="101"/>
        <v>0</v>
      </c>
      <c r="AW480" s="4">
        <f t="shared" si="102"/>
        <v>0</v>
      </c>
      <c r="AX480" s="4">
        <f t="shared" si="103"/>
        <v>0</v>
      </c>
      <c r="AY480" s="4"/>
      <c r="AZ480" s="4">
        <v>1</v>
      </c>
      <c r="BA480" s="4">
        <f t="shared" si="104"/>
        <v>4</v>
      </c>
      <c r="BB480" s="4">
        <f t="shared" si="105"/>
        <v>0</v>
      </c>
      <c r="BC480" s="4">
        <f t="shared" si="106"/>
        <v>0</v>
      </c>
      <c r="BD480" s="4">
        <f t="shared" si="107"/>
        <v>1</v>
      </c>
      <c r="BE480" s="4">
        <f t="shared" si="108"/>
        <v>1</v>
      </c>
      <c r="BF480" s="4">
        <f t="shared" si="109"/>
        <v>1</v>
      </c>
      <c r="BG480" s="4">
        <f t="shared" si="110"/>
        <v>4</v>
      </c>
      <c r="BH480" s="4">
        <f t="shared" si="111"/>
        <v>8</v>
      </c>
      <c r="BI480" s="1" t="s">
        <v>143</v>
      </c>
      <c r="BJ480">
        <v>2</v>
      </c>
    </row>
    <row r="481" spans="1:62" x14ac:dyDescent="0.25">
      <c r="A481" s="4">
        <v>2900</v>
      </c>
      <c r="B481" s="4" t="s">
        <v>691</v>
      </c>
      <c r="C481" s="4" t="s">
        <v>692</v>
      </c>
      <c r="D481" s="4" t="s">
        <v>697</v>
      </c>
      <c r="E481" s="4">
        <v>3</v>
      </c>
      <c r="F481" s="4">
        <v>5</v>
      </c>
      <c r="G481" s="4">
        <v>3</v>
      </c>
      <c r="H481" s="4" t="s">
        <v>273</v>
      </c>
      <c r="I481" s="4">
        <v>14400</v>
      </c>
      <c r="J481" s="4">
        <v>300</v>
      </c>
      <c r="K481" s="4"/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 s="4"/>
      <c r="AL481" s="5">
        <v>70300000</v>
      </c>
      <c r="AM481" s="5">
        <v>1940000</v>
      </c>
      <c r="AN481" s="4"/>
      <c r="AO481" s="4">
        <f t="shared" si="98"/>
        <v>0</v>
      </c>
      <c r="AP481" s="4">
        <f t="shared" si="99"/>
        <v>0</v>
      </c>
      <c r="AQ481" s="4">
        <f t="shared" si="100"/>
        <v>0</v>
      </c>
      <c r="AR481" s="4"/>
      <c r="AS481" s="4"/>
      <c r="AT481" s="4"/>
      <c r="AU481" s="4"/>
      <c r="AV481" s="4">
        <f t="shared" si="101"/>
        <v>0</v>
      </c>
      <c r="AW481" s="4">
        <f t="shared" si="102"/>
        <v>0</v>
      </c>
      <c r="AX481" s="4">
        <f t="shared" si="103"/>
        <v>0</v>
      </c>
      <c r="AY481" s="4"/>
      <c r="AZ481" s="4">
        <v>1</v>
      </c>
      <c r="BA481" s="4">
        <f t="shared" si="104"/>
        <v>4</v>
      </c>
      <c r="BB481" s="4">
        <f t="shared" si="105"/>
        <v>0</v>
      </c>
      <c r="BC481" s="4">
        <f t="shared" si="106"/>
        <v>0</v>
      </c>
      <c r="BD481" s="4">
        <f t="shared" si="107"/>
        <v>1</v>
      </c>
      <c r="BE481" s="4">
        <f t="shared" si="108"/>
        <v>1</v>
      </c>
      <c r="BF481" s="4">
        <f t="shared" si="109"/>
        <v>1</v>
      </c>
      <c r="BG481" s="4">
        <f t="shared" si="110"/>
        <v>4</v>
      </c>
      <c r="BH481" s="4">
        <f t="shared" si="111"/>
        <v>8</v>
      </c>
      <c r="BI481" s="1" t="s">
        <v>99</v>
      </c>
    </row>
    <row r="482" spans="1:62" x14ac:dyDescent="0.25">
      <c r="A482" s="4">
        <v>2903</v>
      </c>
      <c r="B482" s="4" t="s">
        <v>691</v>
      </c>
      <c r="C482" s="4" t="s">
        <v>692</v>
      </c>
      <c r="D482" s="4" t="s">
        <v>698</v>
      </c>
      <c r="E482" s="4">
        <v>3</v>
      </c>
      <c r="F482" s="4">
        <v>6</v>
      </c>
      <c r="G482" s="4">
        <v>3</v>
      </c>
      <c r="H482" s="4" t="s">
        <v>273</v>
      </c>
      <c r="I482" s="4">
        <v>14400</v>
      </c>
      <c r="J482" s="4">
        <v>300</v>
      </c>
      <c r="K482" s="4"/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 s="4"/>
      <c r="AL482" s="5">
        <v>2450000</v>
      </c>
      <c r="AM482" s="5">
        <v>1640000</v>
      </c>
      <c r="AN482" s="4"/>
      <c r="AO482" s="4">
        <f t="shared" si="98"/>
        <v>0</v>
      </c>
      <c r="AP482" s="4">
        <f t="shared" si="99"/>
        <v>0</v>
      </c>
      <c r="AQ482" s="4">
        <f t="shared" si="100"/>
        <v>0</v>
      </c>
      <c r="AR482" s="4"/>
      <c r="AS482" s="4"/>
      <c r="AT482" s="4"/>
      <c r="AU482" s="4"/>
      <c r="AV482" s="4">
        <f t="shared" si="101"/>
        <v>0</v>
      </c>
      <c r="AW482" s="4">
        <f t="shared" si="102"/>
        <v>0</v>
      </c>
      <c r="AX482" s="4">
        <f t="shared" si="103"/>
        <v>0</v>
      </c>
      <c r="AY482" s="4"/>
      <c r="AZ482" s="4">
        <v>1</v>
      </c>
      <c r="BA482" s="4">
        <f t="shared" si="104"/>
        <v>4</v>
      </c>
      <c r="BB482" s="4">
        <f t="shared" si="105"/>
        <v>0</v>
      </c>
      <c r="BC482" s="4">
        <f t="shared" si="106"/>
        <v>0</v>
      </c>
      <c r="BD482" s="4">
        <f t="shared" si="107"/>
        <v>1</v>
      </c>
      <c r="BE482" s="4">
        <f t="shared" si="108"/>
        <v>1</v>
      </c>
      <c r="BF482" s="4">
        <f t="shared" si="109"/>
        <v>1</v>
      </c>
      <c r="BG482" s="4">
        <f t="shared" si="110"/>
        <v>4</v>
      </c>
      <c r="BH482" s="4">
        <f t="shared" si="111"/>
        <v>8</v>
      </c>
      <c r="BI482" s="1" t="s">
        <v>99</v>
      </c>
    </row>
    <row r="483" spans="1:62" x14ac:dyDescent="0.25">
      <c r="A483" s="4">
        <v>2907</v>
      </c>
      <c r="B483" s="4" t="s">
        <v>691</v>
      </c>
      <c r="C483" s="4" t="s">
        <v>692</v>
      </c>
      <c r="D483" s="4" t="s">
        <v>699</v>
      </c>
      <c r="E483" s="4">
        <v>2</v>
      </c>
      <c r="F483" s="4">
        <v>6</v>
      </c>
      <c r="G483" s="4">
        <v>4</v>
      </c>
      <c r="H483" s="4" t="s">
        <v>700</v>
      </c>
      <c r="I483" s="4">
        <v>11520</v>
      </c>
      <c r="J483" s="4">
        <v>0</v>
      </c>
      <c r="K483" s="4"/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 s="4"/>
      <c r="AL483" s="5">
        <v>753000</v>
      </c>
      <c r="AM483" s="5">
        <v>1300000</v>
      </c>
      <c r="AN483" s="4"/>
      <c r="AO483" s="4">
        <f t="shared" si="98"/>
        <v>0</v>
      </c>
      <c r="AP483" s="4">
        <f t="shared" si="99"/>
        <v>0</v>
      </c>
      <c r="AQ483" s="4">
        <f t="shared" si="100"/>
        <v>0</v>
      </c>
      <c r="AR483" s="4"/>
      <c r="AS483" s="4"/>
      <c r="AT483" s="4"/>
      <c r="AU483" s="4"/>
      <c r="AV483" s="4">
        <f t="shared" si="101"/>
        <v>0</v>
      </c>
      <c r="AW483" s="4">
        <f t="shared" si="102"/>
        <v>0</v>
      </c>
      <c r="AX483" s="4">
        <f t="shared" si="103"/>
        <v>0</v>
      </c>
      <c r="AY483" s="4"/>
      <c r="AZ483" s="4">
        <v>1</v>
      </c>
      <c r="BA483" s="4">
        <f t="shared" si="104"/>
        <v>4</v>
      </c>
      <c r="BB483" s="4">
        <f t="shared" si="105"/>
        <v>0</v>
      </c>
      <c r="BC483" s="4">
        <f t="shared" si="106"/>
        <v>1</v>
      </c>
      <c r="BD483" s="4">
        <f t="shared" si="107"/>
        <v>1</v>
      </c>
      <c r="BE483" s="4">
        <f t="shared" si="108"/>
        <v>0</v>
      </c>
      <c r="BF483" s="4">
        <f t="shared" si="109"/>
        <v>1</v>
      </c>
      <c r="BG483" s="4">
        <f t="shared" si="110"/>
        <v>4</v>
      </c>
      <c r="BH483" s="4">
        <f t="shared" si="111"/>
        <v>8</v>
      </c>
      <c r="BI483" s="1" t="s">
        <v>99</v>
      </c>
    </row>
    <row r="484" spans="1:62" x14ac:dyDescent="0.25">
      <c r="A484" s="4">
        <v>2909</v>
      </c>
      <c r="B484" s="4" t="s">
        <v>691</v>
      </c>
      <c r="C484" s="4" t="s">
        <v>692</v>
      </c>
      <c r="D484" s="4" t="s">
        <v>701</v>
      </c>
      <c r="E484" s="4">
        <v>3</v>
      </c>
      <c r="F484" s="4">
        <v>10</v>
      </c>
      <c r="G484" s="4">
        <v>3</v>
      </c>
      <c r="H484" s="4" t="s">
        <v>306</v>
      </c>
      <c r="I484" s="4">
        <v>30240</v>
      </c>
      <c r="J484" s="4">
        <v>0</v>
      </c>
      <c r="K484" s="4"/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1</v>
      </c>
      <c r="AA484" s="4">
        <v>0</v>
      </c>
      <c r="AB484" s="4">
        <v>0</v>
      </c>
      <c r="AC484" s="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 s="4"/>
      <c r="AL484" s="5">
        <v>1630</v>
      </c>
      <c r="AM484" s="5">
        <v>1270</v>
      </c>
      <c r="AN484" s="4"/>
      <c r="AO484" s="4">
        <f t="shared" si="98"/>
        <v>0</v>
      </c>
      <c r="AP484" s="4">
        <f t="shared" si="99"/>
        <v>0</v>
      </c>
      <c r="AQ484" s="4">
        <f t="shared" si="100"/>
        <v>0</v>
      </c>
      <c r="AR484" s="4"/>
      <c r="AS484" s="4"/>
      <c r="AT484" s="4"/>
      <c r="AU484" s="4"/>
      <c r="AV484" s="4">
        <f t="shared" si="101"/>
        <v>0</v>
      </c>
      <c r="AW484" s="4">
        <f t="shared" si="102"/>
        <v>0</v>
      </c>
      <c r="AX484" s="4">
        <f t="shared" si="103"/>
        <v>1</v>
      </c>
      <c r="AY484" s="4"/>
      <c r="AZ484" s="4">
        <v>1</v>
      </c>
      <c r="BA484" s="4">
        <f t="shared" si="104"/>
        <v>7</v>
      </c>
      <c r="BB484" s="4">
        <f t="shared" si="105"/>
        <v>0</v>
      </c>
      <c r="BC484" s="4">
        <f t="shared" si="106"/>
        <v>0</v>
      </c>
      <c r="BD484" s="4">
        <f t="shared" si="107"/>
        <v>1</v>
      </c>
      <c r="BE484" s="4">
        <f t="shared" si="108"/>
        <v>0</v>
      </c>
      <c r="BF484" s="4">
        <f t="shared" si="109"/>
        <v>1</v>
      </c>
      <c r="BG484" s="4">
        <f t="shared" si="110"/>
        <v>3</v>
      </c>
      <c r="BH484" s="4">
        <f t="shared" si="111"/>
        <v>10</v>
      </c>
      <c r="BI484" s="1" t="s">
        <v>99</v>
      </c>
    </row>
    <row r="485" spans="1:62" x14ac:dyDescent="0.25">
      <c r="A485" s="4">
        <v>2914</v>
      </c>
      <c r="B485" s="4" t="s">
        <v>691</v>
      </c>
      <c r="C485" s="4" t="s">
        <v>692</v>
      </c>
      <c r="D485" s="4" t="s">
        <v>702</v>
      </c>
      <c r="E485" s="4">
        <v>3</v>
      </c>
      <c r="F485" s="4">
        <v>17</v>
      </c>
      <c r="G485" s="4">
        <v>8</v>
      </c>
      <c r="H485" s="4" t="s">
        <v>306</v>
      </c>
      <c r="I485" s="4">
        <v>30240</v>
      </c>
      <c r="J485" s="4">
        <v>500</v>
      </c>
      <c r="K485" s="4"/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 s="4"/>
      <c r="AL485" s="5">
        <v>277000</v>
      </c>
      <c r="AM485" s="5">
        <v>224000</v>
      </c>
      <c r="AN485" s="4"/>
      <c r="AO485" s="4">
        <f t="shared" si="98"/>
        <v>0</v>
      </c>
      <c r="AP485" s="4">
        <f t="shared" si="99"/>
        <v>0</v>
      </c>
      <c r="AQ485" s="4">
        <f t="shared" si="100"/>
        <v>0</v>
      </c>
      <c r="AR485" s="4"/>
      <c r="AS485" s="4"/>
      <c r="AT485" s="4"/>
      <c r="AU485" s="4"/>
      <c r="AV485" s="4">
        <f t="shared" si="101"/>
        <v>0</v>
      </c>
      <c r="AW485" s="4">
        <f t="shared" si="102"/>
        <v>0</v>
      </c>
      <c r="AX485" s="4">
        <f t="shared" si="103"/>
        <v>0</v>
      </c>
      <c r="AY485" s="4"/>
      <c r="AZ485" s="4">
        <v>1</v>
      </c>
      <c r="BA485" s="4">
        <f t="shared" si="104"/>
        <v>4</v>
      </c>
      <c r="BB485" s="4">
        <f t="shared" si="105"/>
        <v>0</v>
      </c>
      <c r="BC485" s="4">
        <f t="shared" si="106"/>
        <v>0</v>
      </c>
      <c r="BD485" s="4">
        <f t="shared" si="107"/>
        <v>1</v>
      </c>
      <c r="BE485" s="4">
        <f t="shared" si="108"/>
        <v>1</v>
      </c>
      <c r="BF485" s="4">
        <f t="shared" si="109"/>
        <v>1</v>
      </c>
      <c r="BG485" s="4">
        <f t="shared" si="110"/>
        <v>4</v>
      </c>
      <c r="BH485" s="4">
        <f t="shared" si="111"/>
        <v>8</v>
      </c>
      <c r="BI485" s="1" t="s">
        <v>99</v>
      </c>
    </row>
    <row r="486" spans="1:62" x14ac:dyDescent="0.25">
      <c r="A486" s="4">
        <v>2915</v>
      </c>
      <c r="B486" s="4" t="s">
        <v>691</v>
      </c>
      <c r="C486" s="4" t="s">
        <v>692</v>
      </c>
      <c r="D486" s="4" t="s">
        <v>703</v>
      </c>
      <c r="E486" s="4">
        <v>3</v>
      </c>
      <c r="F486" s="4">
        <v>8</v>
      </c>
      <c r="G486" s="4">
        <v>3</v>
      </c>
      <c r="H486" s="4" t="s">
        <v>306</v>
      </c>
      <c r="I486" s="4">
        <v>30240</v>
      </c>
      <c r="J486" s="4">
        <v>500</v>
      </c>
      <c r="K486" s="4"/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 s="4"/>
      <c r="AL486" s="5">
        <v>345000</v>
      </c>
      <c r="AM486" s="5">
        <v>254000</v>
      </c>
      <c r="AN486" s="4"/>
      <c r="AO486" s="4">
        <f t="shared" si="98"/>
        <v>0</v>
      </c>
      <c r="AP486" s="4">
        <f t="shared" si="99"/>
        <v>0</v>
      </c>
      <c r="AQ486" s="4">
        <f t="shared" si="100"/>
        <v>0</v>
      </c>
      <c r="AR486" s="4"/>
      <c r="AS486" s="4"/>
      <c r="AT486" s="4"/>
      <c r="AU486" s="4"/>
      <c r="AV486" s="4">
        <f t="shared" si="101"/>
        <v>0</v>
      </c>
      <c r="AW486" s="4">
        <f t="shared" si="102"/>
        <v>0</v>
      </c>
      <c r="AX486" s="4">
        <f t="shared" si="103"/>
        <v>0</v>
      </c>
      <c r="AY486" s="4"/>
      <c r="AZ486" s="4">
        <v>1</v>
      </c>
      <c r="BA486" s="4">
        <f t="shared" si="104"/>
        <v>4</v>
      </c>
      <c r="BB486" s="4">
        <f t="shared" si="105"/>
        <v>0</v>
      </c>
      <c r="BC486" s="4">
        <f t="shared" si="106"/>
        <v>0</v>
      </c>
      <c r="BD486" s="4">
        <f t="shared" si="107"/>
        <v>1</v>
      </c>
      <c r="BE486" s="4">
        <f t="shared" si="108"/>
        <v>1</v>
      </c>
      <c r="BF486" s="4">
        <f t="shared" si="109"/>
        <v>1</v>
      </c>
      <c r="BG486" s="4">
        <f t="shared" si="110"/>
        <v>4</v>
      </c>
      <c r="BH486" s="4">
        <f t="shared" si="111"/>
        <v>8</v>
      </c>
      <c r="BI486" s="1" t="s">
        <v>99</v>
      </c>
    </row>
    <row r="487" spans="1:62" x14ac:dyDescent="0.25">
      <c r="A487" s="4">
        <v>2916</v>
      </c>
      <c r="B487" s="4" t="s">
        <v>691</v>
      </c>
      <c r="C487" s="4" t="s">
        <v>692</v>
      </c>
      <c r="D487" s="4" t="s">
        <v>704</v>
      </c>
      <c r="E487" s="4">
        <v>3</v>
      </c>
      <c r="F487" s="4">
        <v>16</v>
      </c>
      <c r="G487" s="4">
        <v>8</v>
      </c>
      <c r="H487" s="4" t="s">
        <v>306</v>
      </c>
      <c r="I487" s="4">
        <v>30240</v>
      </c>
      <c r="J487" s="4">
        <v>500</v>
      </c>
      <c r="K487" s="4"/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 s="4"/>
      <c r="AL487" s="5">
        <v>159000</v>
      </c>
      <c r="AM487" s="5">
        <v>148000</v>
      </c>
      <c r="AN487" s="4"/>
      <c r="AO487" s="4">
        <f t="shared" si="98"/>
        <v>0</v>
      </c>
      <c r="AP487" s="4">
        <f t="shared" si="99"/>
        <v>0</v>
      </c>
      <c r="AQ487" s="4">
        <f t="shared" si="100"/>
        <v>0</v>
      </c>
      <c r="AR487" s="4"/>
      <c r="AS487" s="4"/>
      <c r="AT487" s="4"/>
      <c r="AU487" s="4"/>
      <c r="AV487" s="4">
        <f t="shared" si="101"/>
        <v>0</v>
      </c>
      <c r="AW487" s="4">
        <f t="shared" si="102"/>
        <v>0</v>
      </c>
      <c r="AX487" s="4">
        <f t="shared" si="103"/>
        <v>0</v>
      </c>
      <c r="AY487" s="4"/>
      <c r="AZ487" s="4">
        <v>1</v>
      </c>
      <c r="BA487" s="4">
        <f t="shared" si="104"/>
        <v>4</v>
      </c>
      <c r="BB487" s="4">
        <f t="shared" si="105"/>
        <v>0</v>
      </c>
      <c r="BC487" s="4">
        <f t="shared" si="106"/>
        <v>0</v>
      </c>
      <c r="BD487" s="4">
        <f t="shared" si="107"/>
        <v>1</v>
      </c>
      <c r="BE487" s="4">
        <f t="shared" si="108"/>
        <v>1</v>
      </c>
      <c r="BF487" s="4">
        <f t="shared" si="109"/>
        <v>1</v>
      </c>
      <c r="BG487" s="4">
        <f t="shared" si="110"/>
        <v>4</v>
      </c>
      <c r="BH487" s="4">
        <f t="shared" si="111"/>
        <v>8</v>
      </c>
      <c r="BI487" s="1" t="s">
        <v>99</v>
      </c>
    </row>
    <row r="488" spans="1:62" x14ac:dyDescent="0.25">
      <c r="A488" s="4">
        <v>2917</v>
      </c>
      <c r="B488" s="4" t="s">
        <v>691</v>
      </c>
      <c r="C488" s="4" t="s">
        <v>692</v>
      </c>
      <c r="D488" s="4" t="s">
        <v>705</v>
      </c>
      <c r="E488" s="4">
        <v>3</v>
      </c>
      <c r="F488" s="4">
        <v>8</v>
      </c>
      <c r="G488" s="4">
        <v>3</v>
      </c>
      <c r="H488" s="4" t="s">
        <v>306</v>
      </c>
      <c r="I488" s="4">
        <v>30240</v>
      </c>
      <c r="J488" s="4">
        <v>2000</v>
      </c>
      <c r="K488" s="4"/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1</v>
      </c>
      <c r="AA488" s="4">
        <v>0</v>
      </c>
      <c r="AB488" s="4">
        <v>0</v>
      </c>
      <c r="AC488" s="4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 s="4"/>
      <c r="AL488" s="5">
        <v>406000</v>
      </c>
      <c r="AM488" s="5">
        <v>356000</v>
      </c>
      <c r="AN488" s="4"/>
      <c r="AO488" s="4">
        <f t="shared" si="98"/>
        <v>0</v>
      </c>
      <c r="AP488" s="4">
        <f t="shared" si="99"/>
        <v>0</v>
      </c>
      <c r="AQ488" s="4">
        <f t="shared" si="100"/>
        <v>0</v>
      </c>
      <c r="AR488" s="4"/>
      <c r="AS488" s="4"/>
      <c r="AT488" s="4"/>
      <c r="AU488" s="4"/>
      <c r="AV488" s="4">
        <f t="shared" si="101"/>
        <v>0</v>
      </c>
      <c r="AW488" s="4">
        <f t="shared" si="102"/>
        <v>0</v>
      </c>
      <c r="AX488" s="4">
        <f t="shared" si="103"/>
        <v>1</v>
      </c>
      <c r="AY488" s="4"/>
      <c r="AZ488" s="4">
        <v>1</v>
      </c>
      <c r="BA488" s="4">
        <f t="shared" si="104"/>
        <v>7</v>
      </c>
      <c r="BB488" s="4">
        <f t="shared" si="105"/>
        <v>0</v>
      </c>
      <c r="BC488" s="4">
        <f t="shared" si="106"/>
        <v>0</v>
      </c>
      <c r="BD488" s="4">
        <f t="shared" si="107"/>
        <v>1</v>
      </c>
      <c r="BE488" s="4">
        <f t="shared" si="108"/>
        <v>0</v>
      </c>
      <c r="BF488" s="4">
        <f t="shared" si="109"/>
        <v>1</v>
      </c>
      <c r="BG488" s="4">
        <f t="shared" si="110"/>
        <v>3</v>
      </c>
      <c r="BH488" s="4">
        <f t="shared" si="111"/>
        <v>10</v>
      </c>
      <c r="BI488" s="1" t="s">
        <v>99</v>
      </c>
    </row>
    <row r="489" spans="1:62" x14ac:dyDescent="0.25">
      <c r="A489" s="4">
        <v>2918</v>
      </c>
      <c r="B489" s="4" t="s">
        <v>691</v>
      </c>
      <c r="C489" s="4" t="s">
        <v>692</v>
      </c>
      <c r="D489" s="4" t="s">
        <v>706</v>
      </c>
      <c r="E489" s="4">
        <v>3</v>
      </c>
      <c r="F489" s="4">
        <v>11</v>
      </c>
      <c r="G489" s="4">
        <v>4</v>
      </c>
      <c r="H489" s="4" t="s">
        <v>306</v>
      </c>
      <c r="I489" s="4">
        <v>30240</v>
      </c>
      <c r="J489" s="4">
        <v>500</v>
      </c>
      <c r="K489" s="4"/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 s="4"/>
      <c r="AL489" s="5">
        <v>374000</v>
      </c>
      <c r="AM489" s="5">
        <v>325000</v>
      </c>
      <c r="AN489" s="4"/>
      <c r="AO489" s="4">
        <f t="shared" si="98"/>
        <v>0</v>
      </c>
      <c r="AP489" s="4">
        <f t="shared" si="99"/>
        <v>0</v>
      </c>
      <c r="AQ489" s="4">
        <f t="shared" si="100"/>
        <v>0</v>
      </c>
      <c r="AR489" s="4"/>
      <c r="AS489" s="4"/>
      <c r="AT489" s="4"/>
      <c r="AU489" s="4"/>
      <c r="AV489" s="4">
        <f t="shared" si="101"/>
        <v>0</v>
      </c>
      <c r="AW489" s="4">
        <f t="shared" si="102"/>
        <v>0</v>
      </c>
      <c r="AX489" s="4">
        <f t="shared" si="103"/>
        <v>0</v>
      </c>
      <c r="AY489" s="4"/>
      <c r="AZ489" s="4">
        <v>1</v>
      </c>
      <c r="BA489" s="4">
        <f t="shared" si="104"/>
        <v>4</v>
      </c>
      <c r="BB489" s="4">
        <f t="shared" si="105"/>
        <v>0</v>
      </c>
      <c r="BC489" s="4">
        <f t="shared" si="106"/>
        <v>0</v>
      </c>
      <c r="BD489" s="4">
        <f t="shared" si="107"/>
        <v>1</v>
      </c>
      <c r="BE489" s="4">
        <f t="shared" si="108"/>
        <v>1</v>
      </c>
      <c r="BF489" s="4">
        <f t="shared" si="109"/>
        <v>1</v>
      </c>
      <c r="BG489" s="4">
        <f t="shared" si="110"/>
        <v>4</v>
      </c>
      <c r="BH489" s="4">
        <f t="shared" si="111"/>
        <v>8</v>
      </c>
      <c r="BI489" s="1" t="s">
        <v>99</v>
      </c>
    </row>
    <row r="490" spans="1:62" x14ac:dyDescent="0.25">
      <c r="A490" s="4">
        <v>2919</v>
      </c>
      <c r="B490" s="4" t="s">
        <v>691</v>
      </c>
      <c r="C490" s="4" t="s">
        <v>692</v>
      </c>
      <c r="D490" s="4" t="s">
        <v>707</v>
      </c>
      <c r="E490" s="4">
        <v>3</v>
      </c>
      <c r="F490" s="4">
        <v>12</v>
      </c>
      <c r="G490" s="4">
        <v>4</v>
      </c>
      <c r="H490" s="4" t="s">
        <v>306</v>
      </c>
      <c r="I490" s="4">
        <v>30240</v>
      </c>
      <c r="J490" s="4">
        <v>500</v>
      </c>
      <c r="K490" s="4"/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 s="4"/>
      <c r="AL490" s="5">
        <v>394000</v>
      </c>
      <c r="AM490" s="5">
        <v>328000</v>
      </c>
      <c r="AN490" s="4"/>
      <c r="AO490" s="4">
        <f t="shared" si="98"/>
        <v>0</v>
      </c>
      <c r="AP490" s="4">
        <f t="shared" si="99"/>
        <v>0</v>
      </c>
      <c r="AQ490" s="4">
        <f t="shared" si="100"/>
        <v>0</v>
      </c>
      <c r="AR490" s="4"/>
      <c r="AS490" s="4"/>
      <c r="AT490" s="4"/>
      <c r="AU490" s="4"/>
      <c r="AV490" s="4">
        <f t="shared" si="101"/>
        <v>0</v>
      </c>
      <c r="AW490" s="4">
        <f t="shared" si="102"/>
        <v>0</v>
      </c>
      <c r="AX490" s="4">
        <f t="shared" si="103"/>
        <v>0</v>
      </c>
      <c r="AY490" s="4"/>
      <c r="AZ490" s="4">
        <v>1</v>
      </c>
      <c r="BA490" s="4">
        <f t="shared" si="104"/>
        <v>4</v>
      </c>
      <c r="BB490" s="4">
        <f t="shared" si="105"/>
        <v>0</v>
      </c>
      <c r="BC490" s="4">
        <f t="shared" si="106"/>
        <v>0</v>
      </c>
      <c r="BD490" s="4">
        <f t="shared" si="107"/>
        <v>1</v>
      </c>
      <c r="BE490" s="4">
        <f t="shared" si="108"/>
        <v>1</v>
      </c>
      <c r="BF490" s="4">
        <f t="shared" si="109"/>
        <v>1</v>
      </c>
      <c r="BG490" s="4">
        <f t="shared" si="110"/>
        <v>4</v>
      </c>
      <c r="BH490" s="4">
        <f t="shared" si="111"/>
        <v>8</v>
      </c>
      <c r="BI490" s="1" t="s">
        <v>99</v>
      </c>
    </row>
    <row r="491" spans="1:62" x14ac:dyDescent="0.25">
      <c r="A491" s="4">
        <v>2920</v>
      </c>
      <c r="B491" s="4" t="s">
        <v>691</v>
      </c>
      <c r="C491" s="4" t="s">
        <v>692</v>
      </c>
      <c r="D491" s="4" t="s">
        <v>708</v>
      </c>
      <c r="E491" s="4">
        <v>3</v>
      </c>
      <c r="F491" s="4">
        <v>11</v>
      </c>
      <c r="G491" s="4">
        <v>4</v>
      </c>
      <c r="H491" s="4" t="s">
        <v>306</v>
      </c>
      <c r="I491" s="4">
        <v>30240</v>
      </c>
      <c r="J491" s="4">
        <v>500</v>
      </c>
      <c r="K491" s="4"/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1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 s="4"/>
      <c r="AL491" s="5">
        <v>740000</v>
      </c>
      <c r="AM491" s="5">
        <v>662000</v>
      </c>
      <c r="AN491" s="4"/>
      <c r="AO491" s="4">
        <f t="shared" si="98"/>
        <v>0</v>
      </c>
      <c r="AP491" s="4">
        <f t="shared" si="99"/>
        <v>1</v>
      </c>
      <c r="AQ491" s="4">
        <f t="shared" si="100"/>
        <v>0</v>
      </c>
      <c r="AR491" s="4"/>
      <c r="AS491" s="4"/>
      <c r="AT491" s="4"/>
      <c r="AU491" s="4"/>
      <c r="AV491" s="4">
        <f t="shared" si="101"/>
        <v>0</v>
      </c>
      <c r="AW491" s="4">
        <f t="shared" si="102"/>
        <v>0</v>
      </c>
      <c r="AX491" s="4">
        <f t="shared" si="103"/>
        <v>0</v>
      </c>
      <c r="AY491" s="4"/>
      <c r="AZ491" s="4">
        <v>1</v>
      </c>
      <c r="BA491" s="4">
        <f t="shared" si="104"/>
        <v>8</v>
      </c>
      <c r="BB491" s="4">
        <f t="shared" si="105"/>
        <v>0</v>
      </c>
      <c r="BC491" s="4">
        <f t="shared" si="106"/>
        <v>0</v>
      </c>
      <c r="BD491" s="4">
        <f t="shared" si="107"/>
        <v>1</v>
      </c>
      <c r="BE491" s="4">
        <f t="shared" si="108"/>
        <v>1</v>
      </c>
      <c r="BF491" s="4">
        <f t="shared" si="109"/>
        <v>1</v>
      </c>
      <c r="BG491" s="4">
        <f t="shared" si="110"/>
        <v>4</v>
      </c>
      <c r="BH491" s="4">
        <f t="shared" si="111"/>
        <v>12</v>
      </c>
      <c r="BI491" s="1" t="s">
        <v>99</v>
      </c>
    </row>
    <row r="492" spans="1:62" x14ac:dyDescent="0.25">
      <c r="A492" s="4">
        <v>2921</v>
      </c>
      <c r="B492" s="4" t="s">
        <v>691</v>
      </c>
      <c r="C492" s="4" t="s">
        <v>692</v>
      </c>
      <c r="D492" s="4" t="s">
        <v>709</v>
      </c>
      <c r="E492" s="4">
        <v>0</v>
      </c>
      <c r="F492" s="4">
        <v>0</v>
      </c>
      <c r="G492" s="4">
        <v>0</v>
      </c>
      <c r="H492" s="4"/>
      <c r="I492" s="4">
        <v>0</v>
      </c>
      <c r="J492" s="4">
        <v>0</v>
      </c>
      <c r="K492" s="4"/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1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 s="4"/>
      <c r="AL492" s="5">
        <v>33900</v>
      </c>
      <c r="AM492" s="5">
        <v>37000</v>
      </c>
      <c r="AN492" s="4"/>
      <c r="AO492" s="4">
        <f t="shared" si="98"/>
        <v>0</v>
      </c>
      <c r="AP492" s="4">
        <f t="shared" si="99"/>
        <v>1</v>
      </c>
      <c r="AQ492" s="4">
        <f t="shared" si="100"/>
        <v>0</v>
      </c>
      <c r="AR492" s="4"/>
      <c r="AS492" s="4"/>
      <c r="AT492" s="4"/>
      <c r="AU492" s="4"/>
      <c r="AV492" s="4">
        <f t="shared" si="101"/>
        <v>0</v>
      </c>
      <c r="AW492" s="4">
        <f t="shared" si="102"/>
        <v>0</v>
      </c>
      <c r="AX492" s="4">
        <f t="shared" si="103"/>
        <v>0</v>
      </c>
      <c r="AY492" s="4"/>
      <c r="AZ492" s="4">
        <v>1</v>
      </c>
      <c r="BA492" s="4">
        <f t="shared" si="104"/>
        <v>8</v>
      </c>
      <c r="BB492" s="4">
        <f t="shared" si="105"/>
        <v>0</v>
      </c>
      <c r="BC492" s="4">
        <f t="shared" si="106"/>
        <v>0</v>
      </c>
      <c r="BD492" s="4">
        <f t="shared" si="107"/>
        <v>0</v>
      </c>
      <c r="BE492" s="4">
        <f t="shared" si="108"/>
        <v>0</v>
      </c>
      <c r="BF492" s="4">
        <f t="shared" si="109"/>
        <v>0</v>
      </c>
      <c r="BG492" s="4">
        <f t="shared" si="110"/>
        <v>0</v>
      </c>
      <c r="BH492" s="4">
        <f t="shared" si="111"/>
        <v>8</v>
      </c>
      <c r="BI492" s="1" t="s">
        <v>99</v>
      </c>
    </row>
    <row r="493" spans="1:62" x14ac:dyDescent="0.25">
      <c r="A493" s="4">
        <v>2923</v>
      </c>
      <c r="B493" s="4" t="s">
        <v>691</v>
      </c>
      <c r="C493" s="4" t="s">
        <v>692</v>
      </c>
      <c r="D493" s="4" t="s">
        <v>710</v>
      </c>
      <c r="E493" s="4">
        <v>3</v>
      </c>
      <c r="F493" s="4">
        <v>12</v>
      </c>
      <c r="G493" s="4">
        <v>4</v>
      </c>
      <c r="H493" s="4" t="s">
        <v>131</v>
      </c>
      <c r="I493" s="4">
        <v>21600</v>
      </c>
      <c r="J493" s="4">
        <v>500</v>
      </c>
      <c r="K493" s="4"/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 s="4"/>
      <c r="AL493" s="5">
        <v>3220000</v>
      </c>
      <c r="AM493" s="5">
        <v>2550000</v>
      </c>
      <c r="AN493" s="4"/>
      <c r="AO493" s="4">
        <f t="shared" si="98"/>
        <v>0</v>
      </c>
      <c r="AP493" s="4">
        <f t="shared" si="99"/>
        <v>0</v>
      </c>
      <c r="AQ493" s="4">
        <f t="shared" si="100"/>
        <v>0</v>
      </c>
      <c r="AR493" s="4"/>
      <c r="AS493" s="4"/>
      <c r="AT493" s="4"/>
      <c r="AU493" s="4"/>
      <c r="AV493" s="4">
        <f t="shared" si="101"/>
        <v>0</v>
      </c>
      <c r="AW493" s="4">
        <f t="shared" si="102"/>
        <v>0</v>
      </c>
      <c r="AX493" s="4">
        <f t="shared" si="103"/>
        <v>0</v>
      </c>
      <c r="AY493" s="4"/>
      <c r="AZ493" s="4">
        <v>1</v>
      </c>
      <c r="BA493" s="4">
        <f t="shared" si="104"/>
        <v>4</v>
      </c>
      <c r="BB493" s="4">
        <f t="shared" si="105"/>
        <v>0</v>
      </c>
      <c r="BC493" s="4">
        <f t="shared" si="106"/>
        <v>0</v>
      </c>
      <c r="BD493" s="4">
        <f t="shared" si="107"/>
        <v>1</v>
      </c>
      <c r="BE493" s="4">
        <f t="shared" si="108"/>
        <v>1</v>
      </c>
      <c r="BF493" s="4">
        <f t="shared" si="109"/>
        <v>1</v>
      </c>
      <c r="BG493" s="4">
        <f t="shared" si="110"/>
        <v>4</v>
      </c>
      <c r="BH493" s="4">
        <f t="shared" si="111"/>
        <v>8</v>
      </c>
      <c r="BI493" s="1" t="s">
        <v>99</v>
      </c>
    </row>
    <row r="494" spans="1:62" x14ac:dyDescent="0.25">
      <c r="A494" s="4">
        <v>2924</v>
      </c>
      <c r="B494" s="4" t="s">
        <v>691</v>
      </c>
      <c r="C494" s="4" t="s">
        <v>692</v>
      </c>
      <c r="D494" s="4" t="s">
        <v>711</v>
      </c>
      <c r="E494" s="4">
        <v>3</v>
      </c>
      <c r="F494" s="4">
        <v>12</v>
      </c>
      <c r="G494" s="4">
        <v>4</v>
      </c>
      <c r="H494" s="4" t="s">
        <v>503</v>
      </c>
      <c r="I494" s="4">
        <v>15840</v>
      </c>
      <c r="J494" s="4">
        <v>500</v>
      </c>
      <c r="K494" s="4"/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 s="4"/>
      <c r="AL494" s="5">
        <v>296000</v>
      </c>
      <c r="AM494" s="5">
        <v>239000</v>
      </c>
      <c r="AN494" s="4"/>
      <c r="AO494" s="4">
        <f t="shared" si="98"/>
        <v>0</v>
      </c>
      <c r="AP494" s="4">
        <f t="shared" si="99"/>
        <v>0</v>
      </c>
      <c r="AQ494" s="4">
        <f t="shared" si="100"/>
        <v>0</v>
      </c>
      <c r="AR494" s="4"/>
      <c r="AS494" s="4"/>
      <c r="AT494" s="4"/>
      <c r="AU494" s="4"/>
      <c r="AV494" s="4">
        <f t="shared" si="101"/>
        <v>0</v>
      </c>
      <c r="AW494" s="4">
        <f t="shared" si="102"/>
        <v>0</v>
      </c>
      <c r="AX494" s="4">
        <f t="shared" si="103"/>
        <v>0</v>
      </c>
      <c r="AY494" s="4"/>
      <c r="AZ494" s="4">
        <v>1</v>
      </c>
      <c r="BA494" s="4">
        <f t="shared" si="104"/>
        <v>4</v>
      </c>
      <c r="BB494" s="4">
        <f t="shared" si="105"/>
        <v>0</v>
      </c>
      <c r="BC494" s="4">
        <f t="shared" si="106"/>
        <v>0</v>
      </c>
      <c r="BD494" s="4">
        <f t="shared" si="107"/>
        <v>1</v>
      </c>
      <c r="BE494" s="4">
        <f t="shared" si="108"/>
        <v>1</v>
      </c>
      <c r="BF494" s="4">
        <f t="shared" si="109"/>
        <v>1</v>
      </c>
      <c r="BG494" s="4">
        <f t="shared" si="110"/>
        <v>4</v>
      </c>
      <c r="BH494" s="4">
        <f t="shared" si="111"/>
        <v>8</v>
      </c>
      <c r="BI494" s="1" t="s">
        <v>99</v>
      </c>
    </row>
    <row r="495" spans="1:62" x14ac:dyDescent="0.25">
      <c r="A495" s="4">
        <v>2925</v>
      </c>
      <c r="B495" s="4" t="s">
        <v>691</v>
      </c>
      <c r="C495" s="4" t="s">
        <v>692</v>
      </c>
      <c r="D495" s="4" t="s">
        <v>712</v>
      </c>
      <c r="E495" s="4">
        <v>3</v>
      </c>
      <c r="F495" s="4">
        <v>7</v>
      </c>
      <c r="G495" s="4">
        <v>6</v>
      </c>
      <c r="H495" s="4" t="s">
        <v>668</v>
      </c>
      <c r="I495" s="4">
        <v>18720</v>
      </c>
      <c r="J495" s="4">
        <v>2000</v>
      </c>
      <c r="K495" s="4"/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1</v>
      </c>
      <c r="AA495" s="4">
        <v>0</v>
      </c>
      <c r="AB495" s="4">
        <v>0</v>
      </c>
      <c r="AC495" s="4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 s="4"/>
      <c r="AL495" s="5">
        <v>5680000</v>
      </c>
      <c r="AM495" s="5">
        <v>3000000</v>
      </c>
      <c r="AN495" s="4"/>
      <c r="AO495" s="4">
        <f t="shared" si="98"/>
        <v>0</v>
      </c>
      <c r="AP495" s="4">
        <f t="shared" si="99"/>
        <v>0</v>
      </c>
      <c r="AQ495" s="4">
        <f t="shared" si="100"/>
        <v>0</v>
      </c>
      <c r="AR495" s="4"/>
      <c r="AS495" s="4"/>
      <c r="AT495" s="4"/>
      <c r="AU495" s="4"/>
      <c r="AV495" s="4">
        <f t="shared" si="101"/>
        <v>0</v>
      </c>
      <c r="AW495" s="4">
        <f t="shared" si="102"/>
        <v>0</v>
      </c>
      <c r="AX495" s="4">
        <f t="shared" si="103"/>
        <v>1</v>
      </c>
      <c r="AY495" s="4"/>
      <c r="AZ495" s="4">
        <v>1</v>
      </c>
      <c r="BA495" s="4">
        <f t="shared" si="104"/>
        <v>7</v>
      </c>
      <c r="BB495" s="4">
        <f t="shared" si="105"/>
        <v>0</v>
      </c>
      <c r="BC495" s="4">
        <f t="shared" si="106"/>
        <v>0</v>
      </c>
      <c r="BD495" s="4">
        <f t="shared" si="107"/>
        <v>1</v>
      </c>
      <c r="BE495" s="4">
        <f t="shared" si="108"/>
        <v>0</v>
      </c>
      <c r="BF495" s="4">
        <f t="shared" si="109"/>
        <v>1</v>
      </c>
      <c r="BG495" s="4">
        <f t="shared" si="110"/>
        <v>3</v>
      </c>
      <c r="BH495" s="4">
        <f t="shared" si="111"/>
        <v>10</v>
      </c>
      <c r="BI495" s="1" t="s">
        <v>99</v>
      </c>
    </row>
    <row r="496" spans="1:62" x14ac:dyDescent="0.25">
      <c r="A496" s="4">
        <v>2927</v>
      </c>
      <c r="B496" s="4" t="s">
        <v>691</v>
      </c>
      <c r="C496" s="4" t="s">
        <v>692</v>
      </c>
      <c r="D496" s="4" t="s">
        <v>713</v>
      </c>
      <c r="E496" s="4">
        <v>3</v>
      </c>
      <c r="F496" s="4">
        <v>12</v>
      </c>
      <c r="G496" s="4">
        <v>4</v>
      </c>
      <c r="H496" s="4" t="s">
        <v>145</v>
      </c>
      <c r="I496" s="4">
        <v>4320</v>
      </c>
      <c r="J496" s="4">
        <v>0</v>
      </c>
      <c r="K496" s="4"/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 s="4"/>
      <c r="AL496" s="5">
        <v>3810000</v>
      </c>
      <c r="AM496" s="5">
        <v>3290000</v>
      </c>
      <c r="AN496" s="4"/>
      <c r="AO496" s="4">
        <f t="shared" si="98"/>
        <v>0</v>
      </c>
      <c r="AP496" s="4">
        <f t="shared" si="99"/>
        <v>0</v>
      </c>
      <c r="AQ496" s="4">
        <f t="shared" si="100"/>
        <v>0</v>
      </c>
      <c r="AR496" s="4"/>
      <c r="AS496" s="4"/>
      <c r="AT496" s="4"/>
      <c r="AU496" s="4"/>
      <c r="AV496" s="4">
        <f t="shared" si="101"/>
        <v>0</v>
      </c>
      <c r="AW496" s="4">
        <f t="shared" si="102"/>
        <v>0</v>
      </c>
      <c r="AX496" s="4">
        <f t="shared" si="103"/>
        <v>0</v>
      </c>
      <c r="AY496" s="4"/>
      <c r="AZ496" s="4">
        <v>1</v>
      </c>
      <c r="BA496" s="4">
        <f t="shared" si="104"/>
        <v>4</v>
      </c>
      <c r="BB496" s="4">
        <f t="shared" si="105"/>
        <v>1</v>
      </c>
      <c r="BC496" s="4">
        <f t="shared" si="106"/>
        <v>0</v>
      </c>
      <c r="BD496" s="4">
        <f t="shared" si="107"/>
        <v>1</v>
      </c>
      <c r="BE496" s="4">
        <f t="shared" si="108"/>
        <v>0</v>
      </c>
      <c r="BF496" s="4">
        <f t="shared" si="109"/>
        <v>1</v>
      </c>
      <c r="BG496" s="4">
        <f t="shared" si="110"/>
        <v>4</v>
      </c>
      <c r="BH496" s="4">
        <f t="shared" si="111"/>
        <v>8</v>
      </c>
      <c r="BI496" s="1" t="s">
        <v>143</v>
      </c>
      <c r="BJ496">
        <v>2</v>
      </c>
    </row>
    <row r="497" spans="1:62" x14ac:dyDescent="0.25">
      <c r="A497" s="4">
        <v>2928</v>
      </c>
      <c r="B497" s="4" t="s">
        <v>691</v>
      </c>
      <c r="C497" s="4" t="s">
        <v>692</v>
      </c>
      <c r="D497" s="4" t="s">
        <v>714</v>
      </c>
      <c r="E497" s="4">
        <v>3</v>
      </c>
      <c r="F497" s="4">
        <v>10</v>
      </c>
      <c r="G497" s="4">
        <v>5</v>
      </c>
      <c r="H497" s="4" t="s">
        <v>700</v>
      </c>
      <c r="I497" s="4">
        <v>11520</v>
      </c>
      <c r="J497" s="4">
        <v>0</v>
      </c>
      <c r="K497" s="4"/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 s="4"/>
      <c r="AL497" s="5">
        <v>4600000</v>
      </c>
      <c r="AM497" s="5">
        <v>9840000</v>
      </c>
      <c r="AN497" s="4"/>
      <c r="AO497" s="4">
        <f t="shared" si="98"/>
        <v>0</v>
      </c>
      <c r="AP497" s="4">
        <f t="shared" si="99"/>
        <v>0</v>
      </c>
      <c r="AQ497" s="4">
        <f t="shared" si="100"/>
        <v>0</v>
      </c>
      <c r="AR497" s="4"/>
      <c r="AS497" s="4"/>
      <c r="AT497" s="4"/>
      <c r="AU497" s="4"/>
      <c r="AV497" s="4">
        <f t="shared" si="101"/>
        <v>0</v>
      </c>
      <c r="AW497" s="4">
        <f t="shared" si="102"/>
        <v>0</v>
      </c>
      <c r="AX497" s="4">
        <f t="shared" si="103"/>
        <v>0</v>
      </c>
      <c r="AY497" s="4"/>
      <c r="AZ497" s="4">
        <v>1</v>
      </c>
      <c r="BA497" s="4">
        <f t="shared" si="104"/>
        <v>4</v>
      </c>
      <c r="BB497" s="4">
        <f t="shared" si="105"/>
        <v>1</v>
      </c>
      <c r="BC497" s="4">
        <f t="shared" si="106"/>
        <v>1</v>
      </c>
      <c r="BD497" s="4">
        <f t="shared" si="107"/>
        <v>1</v>
      </c>
      <c r="BE497" s="4">
        <f t="shared" si="108"/>
        <v>0</v>
      </c>
      <c r="BF497" s="4">
        <f t="shared" si="109"/>
        <v>1</v>
      </c>
      <c r="BG497" s="4">
        <f t="shared" si="110"/>
        <v>5</v>
      </c>
      <c r="BH497" s="4">
        <f t="shared" si="111"/>
        <v>9</v>
      </c>
      <c r="BI497" s="1" t="s">
        <v>143</v>
      </c>
      <c r="BJ497">
        <v>2</v>
      </c>
    </row>
    <row r="498" spans="1:62" x14ac:dyDescent="0.25">
      <c r="A498" s="4">
        <v>2929</v>
      </c>
      <c r="B498" s="4" t="s">
        <v>691</v>
      </c>
      <c r="C498" s="4" t="s">
        <v>692</v>
      </c>
      <c r="D498" s="4" t="s">
        <v>715</v>
      </c>
      <c r="E498" s="4">
        <v>3</v>
      </c>
      <c r="F498" s="4">
        <v>8</v>
      </c>
      <c r="G498" s="4">
        <v>3</v>
      </c>
      <c r="H498" s="4" t="s">
        <v>273</v>
      </c>
      <c r="I498" s="4">
        <v>14400</v>
      </c>
      <c r="J498" s="4">
        <v>0</v>
      </c>
      <c r="K498" s="4"/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1</v>
      </c>
      <c r="AB498" s="4">
        <v>0</v>
      </c>
      <c r="AC498" s="4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 s="4"/>
      <c r="AL498" s="5">
        <v>172000</v>
      </c>
      <c r="AM498" s="5">
        <v>171000</v>
      </c>
      <c r="AN498" s="4"/>
      <c r="AO498" s="4">
        <f t="shared" si="98"/>
        <v>0</v>
      </c>
      <c r="AP498" s="4">
        <f t="shared" si="99"/>
        <v>0</v>
      </c>
      <c r="AQ498" s="4">
        <f t="shared" si="100"/>
        <v>0</v>
      </c>
      <c r="AR498" s="4"/>
      <c r="AS498" s="4"/>
      <c r="AT498" s="4"/>
      <c r="AU498" s="4"/>
      <c r="AV498" s="4">
        <f t="shared" si="101"/>
        <v>0</v>
      </c>
      <c r="AW498" s="4">
        <f t="shared" si="102"/>
        <v>0</v>
      </c>
      <c r="AX498" s="4">
        <f t="shared" si="103"/>
        <v>1</v>
      </c>
      <c r="AY498" s="4"/>
      <c r="AZ498" s="4">
        <v>1</v>
      </c>
      <c r="BA498" s="4">
        <f t="shared" si="104"/>
        <v>7</v>
      </c>
      <c r="BB498" s="4">
        <f t="shared" si="105"/>
        <v>0</v>
      </c>
      <c r="BC498" s="4">
        <f t="shared" si="106"/>
        <v>0</v>
      </c>
      <c r="BD498" s="4">
        <f t="shared" si="107"/>
        <v>1</v>
      </c>
      <c r="BE498" s="4">
        <f t="shared" si="108"/>
        <v>0</v>
      </c>
      <c r="BF498" s="4">
        <f t="shared" si="109"/>
        <v>1</v>
      </c>
      <c r="BG498" s="4">
        <f t="shared" si="110"/>
        <v>3</v>
      </c>
      <c r="BH498" s="4">
        <f t="shared" si="111"/>
        <v>10</v>
      </c>
      <c r="BI498" s="1" t="s">
        <v>99</v>
      </c>
    </row>
    <row r="499" spans="1:62" x14ac:dyDescent="0.25">
      <c r="A499" s="4">
        <v>2930</v>
      </c>
      <c r="B499" s="4" t="s">
        <v>691</v>
      </c>
      <c r="C499" s="4" t="s">
        <v>692</v>
      </c>
      <c r="D499" s="4" t="s">
        <v>716</v>
      </c>
      <c r="E499" s="4">
        <v>3</v>
      </c>
      <c r="F499" s="4">
        <v>9</v>
      </c>
      <c r="G499" s="4">
        <v>2</v>
      </c>
      <c r="H499" s="4" t="s">
        <v>503</v>
      </c>
      <c r="I499" s="4">
        <v>15840</v>
      </c>
      <c r="J499" s="4">
        <v>0</v>
      </c>
      <c r="K499" s="4"/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1</v>
      </c>
      <c r="AA499" s="4">
        <v>0</v>
      </c>
      <c r="AB499" s="4">
        <v>0</v>
      </c>
      <c r="AC499" s="4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 s="4"/>
      <c r="AL499" s="5">
        <v>187000</v>
      </c>
      <c r="AM499" s="5">
        <v>256000</v>
      </c>
      <c r="AN499" s="4"/>
      <c r="AO499" s="4">
        <f t="shared" si="98"/>
        <v>0</v>
      </c>
      <c r="AP499" s="4">
        <f t="shared" si="99"/>
        <v>0</v>
      </c>
      <c r="AQ499" s="4">
        <f t="shared" si="100"/>
        <v>0</v>
      </c>
      <c r="AR499" s="4"/>
      <c r="AS499" s="4"/>
      <c r="AT499" s="4"/>
      <c r="AU499" s="4"/>
      <c r="AV499" s="4">
        <f t="shared" si="101"/>
        <v>0</v>
      </c>
      <c r="AW499" s="4">
        <f t="shared" si="102"/>
        <v>0</v>
      </c>
      <c r="AX499" s="4">
        <f t="shared" si="103"/>
        <v>1</v>
      </c>
      <c r="AY499" s="4"/>
      <c r="AZ499" s="4">
        <v>1</v>
      </c>
      <c r="BA499" s="4">
        <f t="shared" si="104"/>
        <v>7</v>
      </c>
      <c r="BB499" s="4">
        <f t="shared" si="105"/>
        <v>0</v>
      </c>
      <c r="BC499" s="4">
        <f t="shared" si="106"/>
        <v>0</v>
      </c>
      <c r="BD499" s="4">
        <f t="shared" si="107"/>
        <v>1</v>
      </c>
      <c r="BE499" s="4">
        <f t="shared" si="108"/>
        <v>0</v>
      </c>
      <c r="BF499" s="4">
        <f t="shared" si="109"/>
        <v>0</v>
      </c>
      <c r="BG499" s="4">
        <f t="shared" si="110"/>
        <v>1</v>
      </c>
      <c r="BH499" s="4">
        <f t="shared" si="111"/>
        <v>8</v>
      </c>
      <c r="BI499" s="1" t="s">
        <v>99</v>
      </c>
    </row>
    <row r="500" spans="1:62" x14ac:dyDescent="0.25">
      <c r="A500" s="4">
        <v>2935</v>
      </c>
      <c r="B500" s="4" t="s">
        <v>691</v>
      </c>
      <c r="C500" s="4" t="s">
        <v>692</v>
      </c>
      <c r="D500" s="4" t="s">
        <v>717</v>
      </c>
      <c r="E500" s="4">
        <v>8</v>
      </c>
      <c r="F500" s="4">
        <v>15</v>
      </c>
      <c r="G500" s="4">
        <v>2</v>
      </c>
      <c r="H500" s="4" t="s">
        <v>131</v>
      </c>
      <c r="I500" s="4">
        <v>21600</v>
      </c>
      <c r="J500" s="4">
        <v>0</v>
      </c>
      <c r="K500" s="4"/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1</v>
      </c>
      <c r="AA500" s="4">
        <v>0</v>
      </c>
      <c r="AB500" s="4">
        <v>0</v>
      </c>
      <c r="AC500" s="4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 s="4"/>
      <c r="AL500" s="5">
        <v>172000</v>
      </c>
      <c r="AM500" s="5">
        <v>149000</v>
      </c>
      <c r="AN500" s="4"/>
      <c r="AO500" s="4">
        <f t="shared" si="98"/>
        <v>0</v>
      </c>
      <c r="AP500" s="4">
        <f t="shared" si="99"/>
        <v>0</v>
      </c>
      <c r="AQ500" s="4">
        <f t="shared" si="100"/>
        <v>0</v>
      </c>
      <c r="AR500" s="4"/>
      <c r="AS500" s="4"/>
      <c r="AT500" s="4"/>
      <c r="AU500" s="4"/>
      <c r="AV500" s="4">
        <f t="shared" si="101"/>
        <v>0</v>
      </c>
      <c r="AW500" s="4">
        <f t="shared" si="102"/>
        <v>0</v>
      </c>
      <c r="AX500" s="4">
        <f t="shared" si="103"/>
        <v>1</v>
      </c>
      <c r="AY500" s="4"/>
      <c r="AZ500" s="4">
        <v>1</v>
      </c>
      <c r="BA500" s="4">
        <f t="shared" si="104"/>
        <v>7</v>
      </c>
      <c r="BB500" s="4">
        <f t="shared" si="105"/>
        <v>0</v>
      </c>
      <c r="BC500" s="4">
        <f t="shared" si="106"/>
        <v>0</v>
      </c>
      <c r="BD500" s="4">
        <f t="shared" si="107"/>
        <v>1</v>
      </c>
      <c r="BE500" s="4">
        <f t="shared" si="108"/>
        <v>0</v>
      </c>
      <c r="BF500" s="4">
        <f t="shared" si="109"/>
        <v>0</v>
      </c>
      <c r="BG500" s="4">
        <f t="shared" si="110"/>
        <v>1</v>
      </c>
      <c r="BH500" s="4">
        <f t="shared" si="111"/>
        <v>8</v>
      </c>
      <c r="BI500" s="1" t="s">
        <v>99</v>
      </c>
    </row>
    <row r="501" spans="1:62" x14ac:dyDescent="0.25">
      <c r="A501" s="4">
        <v>2936</v>
      </c>
      <c r="B501" s="4" t="s">
        <v>691</v>
      </c>
      <c r="C501" s="4" t="s">
        <v>692</v>
      </c>
      <c r="D501" s="4" t="s">
        <v>718</v>
      </c>
      <c r="E501" s="4">
        <v>3</v>
      </c>
      <c r="F501" s="4">
        <v>6</v>
      </c>
      <c r="G501" s="4">
        <v>4</v>
      </c>
      <c r="H501" s="4" t="s">
        <v>139</v>
      </c>
      <c r="I501" s="4">
        <v>10080</v>
      </c>
      <c r="J501" s="4">
        <v>0</v>
      </c>
      <c r="K501" s="4"/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1</v>
      </c>
      <c r="AA501" s="4">
        <v>0</v>
      </c>
      <c r="AB501" s="4">
        <v>0</v>
      </c>
      <c r="AC501" s="4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 s="4"/>
      <c r="AL501" s="5">
        <v>17000</v>
      </c>
      <c r="AM501" s="5">
        <v>15900</v>
      </c>
      <c r="AN501" s="4"/>
      <c r="AO501" s="4">
        <f t="shared" si="98"/>
        <v>0</v>
      </c>
      <c r="AP501" s="4">
        <f t="shared" si="99"/>
        <v>0</v>
      </c>
      <c r="AQ501" s="4">
        <f t="shared" si="100"/>
        <v>0</v>
      </c>
      <c r="AR501" s="4"/>
      <c r="AS501" s="4"/>
      <c r="AT501" s="4"/>
      <c r="AU501" s="4"/>
      <c r="AV501" s="4">
        <f t="shared" si="101"/>
        <v>0</v>
      </c>
      <c r="AW501" s="4">
        <f t="shared" si="102"/>
        <v>0</v>
      </c>
      <c r="AX501" s="4">
        <f t="shared" si="103"/>
        <v>1</v>
      </c>
      <c r="AY501" s="4"/>
      <c r="AZ501" s="4"/>
      <c r="BA501" s="4">
        <f t="shared" si="104"/>
        <v>3</v>
      </c>
      <c r="BB501" s="4">
        <f t="shared" si="105"/>
        <v>0</v>
      </c>
      <c r="BC501" s="4">
        <f t="shared" si="106"/>
        <v>0</v>
      </c>
      <c r="BD501" s="4">
        <f t="shared" si="107"/>
        <v>1</v>
      </c>
      <c r="BE501" s="4">
        <f t="shared" si="108"/>
        <v>0</v>
      </c>
      <c r="BF501" s="4">
        <f t="shared" si="109"/>
        <v>1</v>
      </c>
      <c r="BG501" s="4">
        <f t="shared" si="110"/>
        <v>3</v>
      </c>
      <c r="BH501" s="4">
        <f t="shared" si="111"/>
        <v>6</v>
      </c>
      <c r="BI501" s="1" t="s">
        <v>99</v>
      </c>
    </row>
    <row r="502" spans="1:62" x14ac:dyDescent="0.25">
      <c r="A502" s="4">
        <v>2937</v>
      </c>
      <c r="B502" s="4" t="s">
        <v>691</v>
      </c>
      <c r="C502" s="4" t="s">
        <v>692</v>
      </c>
      <c r="D502" s="4" t="s">
        <v>719</v>
      </c>
      <c r="E502" s="4">
        <v>3</v>
      </c>
      <c r="F502" s="4">
        <v>3</v>
      </c>
      <c r="G502" s="4">
        <v>3</v>
      </c>
      <c r="H502" s="4" t="s">
        <v>139</v>
      </c>
      <c r="I502" s="4">
        <v>10080</v>
      </c>
      <c r="J502" s="4">
        <v>0</v>
      </c>
      <c r="K502" s="4"/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1</v>
      </c>
      <c r="AA502" s="4">
        <v>0</v>
      </c>
      <c r="AB502" s="4">
        <v>0</v>
      </c>
      <c r="AC502" s="4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 s="4"/>
      <c r="AL502" s="5">
        <v>21000</v>
      </c>
      <c r="AM502" s="5">
        <v>18900</v>
      </c>
      <c r="AN502" s="4"/>
      <c r="AO502" s="4">
        <f t="shared" si="98"/>
        <v>0</v>
      </c>
      <c r="AP502" s="4">
        <f t="shared" si="99"/>
        <v>0</v>
      </c>
      <c r="AQ502" s="4">
        <f t="shared" si="100"/>
        <v>0</v>
      </c>
      <c r="AR502" s="4"/>
      <c r="AS502" s="4"/>
      <c r="AT502" s="4"/>
      <c r="AU502" s="4"/>
      <c r="AV502" s="4">
        <f t="shared" si="101"/>
        <v>0</v>
      </c>
      <c r="AW502" s="4">
        <f t="shared" si="102"/>
        <v>0</v>
      </c>
      <c r="AX502" s="4">
        <f t="shared" si="103"/>
        <v>1</v>
      </c>
      <c r="AY502" s="4"/>
      <c r="AZ502" s="4"/>
      <c r="BA502" s="4">
        <f t="shared" si="104"/>
        <v>3</v>
      </c>
      <c r="BB502" s="4">
        <f t="shared" si="105"/>
        <v>0</v>
      </c>
      <c r="BC502" s="4">
        <f t="shared" si="106"/>
        <v>0</v>
      </c>
      <c r="BD502" s="4">
        <f t="shared" si="107"/>
        <v>1</v>
      </c>
      <c r="BE502" s="4">
        <f t="shared" si="108"/>
        <v>0</v>
      </c>
      <c r="BF502" s="4">
        <f t="shared" si="109"/>
        <v>1</v>
      </c>
      <c r="BG502" s="4">
        <f t="shared" si="110"/>
        <v>3</v>
      </c>
      <c r="BH502" s="4">
        <f t="shared" si="111"/>
        <v>6</v>
      </c>
      <c r="BI502" s="1" t="s">
        <v>99</v>
      </c>
    </row>
    <row r="503" spans="1:62" x14ac:dyDescent="0.25">
      <c r="A503" s="4">
        <v>2938</v>
      </c>
      <c r="B503" s="4" t="s">
        <v>691</v>
      </c>
      <c r="C503" s="4" t="s">
        <v>692</v>
      </c>
      <c r="D503" s="4" t="s">
        <v>720</v>
      </c>
      <c r="E503" s="4">
        <v>3</v>
      </c>
      <c r="F503" s="4">
        <v>15</v>
      </c>
      <c r="G503" s="4">
        <v>10</v>
      </c>
      <c r="H503" s="4" t="s">
        <v>89</v>
      </c>
      <c r="I503" s="4">
        <v>12960</v>
      </c>
      <c r="J503" s="4">
        <v>0</v>
      </c>
      <c r="K503" s="4"/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1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 s="4"/>
      <c r="AL503" s="5">
        <v>2830000</v>
      </c>
      <c r="AM503" s="5">
        <v>1520000</v>
      </c>
      <c r="AN503" s="4"/>
      <c r="AO503" s="4">
        <f t="shared" si="98"/>
        <v>1</v>
      </c>
      <c r="AP503" s="4">
        <f t="shared" si="99"/>
        <v>0</v>
      </c>
      <c r="AQ503" s="4">
        <f t="shared" si="100"/>
        <v>0</v>
      </c>
      <c r="AR503" s="4"/>
      <c r="AS503" s="4"/>
      <c r="AT503" s="4"/>
      <c r="AU503" s="4"/>
      <c r="AV503" s="4">
        <f t="shared" si="101"/>
        <v>0</v>
      </c>
      <c r="AW503" s="4">
        <f t="shared" si="102"/>
        <v>0</v>
      </c>
      <c r="AX503" s="4">
        <f t="shared" si="103"/>
        <v>0</v>
      </c>
      <c r="AY503" s="4"/>
      <c r="AZ503" s="4"/>
      <c r="BA503" s="4">
        <f t="shared" si="104"/>
        <v>4</v>
      </c>
      <c r="BB503" s="4">
        <f t="shared" si="105"/>
        <v>0</v>
      </c>
      <c r="BC503" s="4">
        <f t="shared" si="106"/>
        <v>0</v>
      </c>
      <c r="BD503" s="4">
        <f t="shared" si="107"/>
        <v>1</v>
      </c>
      <c r="BE503" s="4">
        <f t="shared" si="108"/>
        <v>0</v>
      </c>
      <c r="BF503" s="4">
        <f t="shared" si="109"/>
        <v>1</v>
      </c>
      <c r="BG503" s="4">
        <f t="shared" si="110"/>
        <v>3</v>
      </c>
      <c r="BH503" s="4">
        <f t="shared" si="111"/>
        <v>7</v>
      </c>
      <c r="BI503" s="1" t="s">
        <v>143</v>
      </c>
      <c r="BJ503">
        <v>2</v>
      </c>
    </row>
    <row r="504" spans="1:62" x14ac:dyDescent="0.25">
      <c r="A504" s="4">
        <v>2941</v>
      </c>
      <c r="B504" s="4" t="s">
        <v>691</v>
      </c>
      <c r="C504" s="4" t="s">
        <v>692</v>
      </c>
      <c r="D504" s="4" t="s">
        <v>721</v>
      </c>
      <c r="E504" s="4">
        <v>3</v>
      </c>
      <c r="F504" s="4">
        <v>5</v>
      </c>
      <c r="G504" s="4">
        <v>3</v>
      </c>
      <c r="H504" s="4" t="s">
        <v>306</v>
      </c>
      <c r="I504" s="4">
        <v>30240</v>
      </c>
      <c r="J504" s="4">
        <v>100</v>
      </c>
      <c r="K504" s="4"/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1</v>
      </c>
      <c r="AB504" s="4">
        <v>0</v>
      </c>
      <c r="AC504" s="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 s="4"/>
      <c r="AL504" s="5">
        <v>272000</v>
      </c>
      <c r="AM504" s="5">
        <v>244000</v>
      </c>
      <c r="AN504" s="4"/>
      <c r="AO504" s="4">
        <f t="shared" si="98"/>
        <v>0</v>
      </c>
      <c r="AP504" s="4">
        <f t="shared" si="99"/>
        <v>0</v>
      </c>
      <c r="AQ504" s="4">
        <f t="shared" si="100"/>
        <v>0</v>
      </c>
      <c r="AR504" s="4"/>
      <c r="AS504" s="4"/>
      <c r="AT504" s="4"/>
      <c r="AU504" s="4"/>
      <c r="AV504" s="4">
        <f t="shared" si="101"/>
        <v>0</v>
      </c>
      <c r="AW504" s="4">
        <f t="shared" si="102"/>
        <v>0</v>
      </c>
      <c r="AX504" s="4">
        <f t="shared" si="103"/>
        <v>2</v>
      </c>
      <c r="AY504" s="4"/>
      <c r="AZ504" s="4"/>
      <c r="BA504" s="4">
        <f t="shared" si="104"/>
        <v>6</v>
      </c>
      <c r="BB504" s="4">
        <f t="shared" si="105"/>
        <v>0</v>
      </c>
      <c r="BC504" s="4">
        <f t="shared" si="106"/>
        <v>0</v>
      </c>
      <c r="BD504" s="4">
        <f t="shared" si="107"/>
        <v>1</v>
      </c>
      <c r="BE504" s="4">
        <f t="shared" si="108"/>
        <v>0</v>
      </c>
      <c r="BF504" s="4">
        <f t="shared" si="109"/>
        <v>1</v>
      </c>
      <c r="BG504" s="4">
        <f t="shared" si="110"/>
        <v>3</v>
      </c>
      <c r="BH504" s="4">
        <f t="shared" si="111"/>
        <v>9</v>
      </c>
      <c r="BI504" s="1" t="s">
        <v>143</v>
      </c>
      <c r="BJ504">
        <v>2</v>
      </c>
    </row>
    <row r="505" spans="1:62" x14ac:dyDescent="0.25">
      <c r="A505" s="4">
        <v>2942</v>
      </c>
      <c r="B505" s="4" t="s">
        <v>691</v>
      </c>
      <c r="C505" s="4" t="s">
        <v>692</v>
      </c>
      <c r="D505" s="4" t="s">
        <v>722</v>
      </c>
      <c r="E505" s="4">
        <v>3</v>
      </c>
      <c r="F505" s="4">
        <v>13</v>
      </c>
      <c r="G505" s="4">
        <v>6</v>
      </c>
      <c r="H505" s="4" t="s">
        <v>106</v>
      </c>
      <c r="I505" s="4">
        <v>43200</v>
      </c>
      <c r="J505" s="4">
        <v>300</v>
      </c>
      <c r="K505" s="4"/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 s="4"/>
      <c r="AL505" s="5">
        <v>1030000</v>
      </c>
      <c r="AM505" s="5">
        <v>2140000</v>
      </c>
      <c r="AN505" s="4"/>
      <c r="AO505" s="4">
        <f t="shared" si="98"/>
        <v>0</v>
      </c>
      <c r="AP505" s="4">
        <f t="shared" si="99"/>
        <v>0</v>
      </c>
      <c r="AQ505" s="4">
        <f t="shared" si="100"/>
        <v>0</v>
      </c>
      <c r="AR505" s="4"/>
      <c r="AS505" s="4"/>
      <c r="AT505" s="4"/>
      <c r="AU505" s="4"/>
      <c r="AV505" s="4">
        <f t="shared" si="101"/>
        <v>0</v>
      </c>
      <c r="AW505" s="4">
        <f t="shared" si="102"/>
        <v>0</v>
      </c>
      <c r="AX505" s="4">
        <f t="shared" si="103"/>
        <v>0</v>
      </c>
      <c r="AY505" s="4"/>
      <c r="AZ505" s="4"/>
      <c r="BA505" s="4">
        <f t="shared" si="104"/>
        <v>0</v>
      </c>
      <c r="BB505" s="4">
        <f t="shared" si="105"/>
        <v>0</v>
      </c>
      <c r="BC505" s="4">
        <f t="shared" si="106"/>
        <v>1</v>
      </c>
      <c r="BD505" s="4">
        <f t="shared" si="107"/>
        <v>1</v>
      </c>
      <c r="BE505" s="4">
        <f t="shared" si="108"/>
        <v>1</v>
      </c>
      <c r="BF505" s="4">
        <f t="shared" si="109"/>
        <v>1</v>
      </c>
      <c r="BG505" s="4">
        <f t="shared" si="110"/>
        <v>0</v>
      </c>
      <c r="BH505" s="4">
        <f t="shared" si="111"/>
        <v>0</v>
      </c>
      <c r="BI505" s="1" t="s">
        <v>99</v>
      </c>
    </row>
    <row r="506" spans="1:62" x14ac:dyDescent="0.25">
      <c r="A506" s="4">
        <v>2944</v>
      </c>
      <c r="B506" s="4" t="s">
        <v>691</v>
      </c>
      <c r="C506" s="4" t="s">
        <v>692</v>
      </c>
      <c r="D506" s="4" t="s">
        <v>723</v>
      </c>
      <c r="E506" s="4">
        <v>3</v>
      </c>
      <c r="F506" s="4">
        <v>21</v>
      </c>
      <c r="G506" s="4">
        <v>15</v>
      </c>
      <c r="H506" s="4" t="s">
        <v>131</v>
      </c>
      <c r="I506" s="4">
        <v>21600</v>
      </c>
      <c r="J506" s="4">
        <v>100</v>
      </c>
      <c r="K506" s="4"/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1</v>
      </c>
      <c r="AB506" s="4">
        <v>0</v>
      </c>
      <c r="AC506" s="4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 s="4"/>
      <c r="AL506" s="5">
        <v>322000</v>
      </c>
      <c r="AM506" s="5">
        <v>267000</v>
      </c>
      <c r="AN506" s="4"/>
      <c r="AO506" s="4">
        <f t="shared" si="98"/>
        <v>0</v>
      </c>
      <c r="AP506" s="4">
        <f t="shared" si="99"/>
        <v>0</v>
      </c>
      <c r="AQ506" s="4">
        <f t="shared" si="100"/>
        <v>0</v>
      </c>
      <c r="AR506" s="4"/>
      <c r="AS506" s="4"/>
      <c r="AT506" s="4"/>
      <c r="AU506" s="4"/>
      <c r="AV506" s="4">
        <f t="shared" si="101"/>
        <v>0</v>
      </c>
      <c r="AW506" s="4">
        <f t="shared" si="102"/>
        <v>0</v>
      </c>
      <c r="AX506" s="4">
        <f t="shared" si="103"/>
        <v>1</v>
      </c>
      <c r="AY506" s="4"/>
      <c r="AZ506" s="4"/>
      <c r="BA506" s="4">
        <f t="shared" si="104"/>
        <v>3</v>
      </c>
      <c r="BB506" s="4">
        <f t="shared" si="105"/>
        <v>0</v>
      </c>
      <c r="BC506" s="4">
        <f t="shared" si="106"/>
        <v>0</v>
      </c>
      <c r="BD506" s="4">
        <f t="shared" si="107"/>
        <v>1</v>
      </c>
      <c r="BE506" s="4">
        <f t="shared" si="108"/>
        <v>0</v>
      </c>
      <c r="BF506" s="4">
        <f t="shared" si="109"/>
        <v>1</v>
      </c>
      <c r="BG506" s="4">
        <f t="shared" si="110"/>
        <v>3</v>
      </c>
      <c r="BH506" s="4">
        <f t="shared" si="111"/>
        <v>6</v>
      </c>
      <c r="BI506" s="1" t="s">
        <v>99</v>
      </c>
    </row>
    <row r="507" spans="1:62" x14ac:dyDescent="0.25">
      <c r="A507" s="4">
        <v>2945</v>
      </c>
      <c r="B507" s="4" t="s">
        <v>691</v>
      </c>
      <c r="C507" s="4" t="s">
        <v>692</v>
      </c>
      <c r="D507" s="4" t="s">
        <v>724</v>
      </c>
      <c r="E507" s="4">
        <v>6</v>
      </c>
      <c r="F507" s="4">
        <v>14</v>
      </c>
      <c r="G507" s="4">
        <v>9</v>
      </c>
      <c r="H507" s="4" t="s">
        <v>106</v>
      </c>
      <c r="I507" s="4">
        <v>43200</v>
      </c>
      <c r="J507" s="4">
        <v>750</v>
      </c>
      <c r="K507" s="4"/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1</v>
      </c>
      <c r="AB507" s="4">
        <v>0</v>
      </c>
      <c r="AC507" s="4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 s="4"/>
      <c r="AL507" s="5">
        <v>83700</v>
      </c>
      <c r="AM507" s="5">
        <v>814000</v>
      </c>
      <c r="AN507" s="4"/>
      <c r="AO507" s="4">
        <f t="shared" si="98"/>
        <v>0</v>
      </c>
      <c r="AP507" s="4">
        <f t="shared" si="99"/>
        <v>0</v>
      </c>
      <c r="AQ507" s="4">
        <f t="shared" si="100"/>
        <v>0</v>
      </c>
      <c r="AR507" s="4"/>
      <c r="AS507" s="4"/>
      <c r="AT507" s="4"/>
      <c r="AU507" s="4"/>
      <c r="AV507" s="4">
        <f t="shared" si="101"/>
        <v>0</v>
      </c>
      <c r="AW507" s="4">
        <f t="shared" si="102"/>
        <v>0</v>
      </c>
      <c r="AX507" s="4">
        <f t="shared" si="103"/>
        <v>1</v>
      </c>
      <c r="AY507" s="4"/>
      <c r="AZ507" s="4"/>
      <c r="BA507" s="4">
        <f t="shared" si="104"/>
        <v>3</v>
      </c>
      <c r="BB507" s="4">
        <f t="shared" si="105"/>
        <v>0</v>
      </c>
      <c r="BC507" s="4">
        <f t="shared" si="106"/>
        <v>1</v>
      </c>
      <c r="BD507" s="4">
        <f t="shared" si="107"/>
        <v>1</v>
      </c>
      <c r="BE507" s="4">
        <f t="shared" si="108"/>
        <v>1</v>
      </c>
      <c r="BF507" s="4">
        <f t="shared" si="109"/>
        <v>1</v>
      </c>
      <c r="BG507" s="4">
        <f t="shared" si="110"/>
        <v>5</v>
      </c>
      <c r="BH507" s="4">
        <f t="shared" si="111"/>
        <v>8</v>
      </c>
      <c r="BI507" s="1" t="s">
        <v>99</v>
      </c>
    </row>
    <row r="508" spans="1:62" x14ac:dyDescent="0.25">
      <c r="A508" s="4">
        <v>2946</v>
      </c>
      <c r="B508" s="4" t="s">
        <v>691</v>
      </c>
      <c r="C508" s="4" t="s">
        <v>692</v>
      </c>
      <c r="D508" s="4" t="s">
        <v>725</v>
      </c>
      <c r="E508" s="4">
        <v>3</v>
      </c>
      <c r="F508" s="4">
        <v>9</v>
      </c>
      <c r="G508" s="4">
        <v>5</v>
      </c>
      <c r="H508" s="4" t="s">
        <v>106</v>
      </c>
      <c r="I508" s="4">
        <v>43200</v>
      </c>
      <c r="J508" s="4">
        <v>300</v>
      </c>
      <c r="K508" s="4"/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1</v>
      </c>
      <c r="AB508" s="4">
        <v>0</v>
      </c>
      <c r="AC508" s="4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 s="4"/>
      <c r="AL508" s="5">
        <v>6250000</v>
      </c>
      <c r="AM508" s="5">
        <v>3800000</v>
      </c>
      <c r="AN508" s="4"/>
      <c r="AO508" s="4">
        <f t="shared" si="98"/>
        <v>0</v>
      </c>
      <c r="AP508" s="4">
        <f t="shared" si="99"/>
        <v>0</v>
      </c>
      <c r="AQ508" s="4">
        <f t="shared" si="100"/>
        <v>0</v>
      </c>
      <c r="AR508" s="4"/>
      <c r="AS508" s="4"/>
      <c r="AT508" s="4"/>
      <c r="AU508" s="4"/>
      <c r="AV508" s="4">
        <f t="shared" si="101"/>
        <v>0</v>
      </c>
      <c r="AW508" s="4">
        <f t="shared" si="102"/>
        <v>0</v>
      </c>
      <c r="AX508" s="4">
        <f t="shared" si="103"/>
        <v>2</v>
      </c>
      <c r="AY508" s="4"/>
      <c r="AZ508" s="4"/>
      <c r="BA508" s="4">
        <f t="shared" si="104"/>
        <v>6</v>
      </c>
      <c r="BB508" s="4">
        <f t="shared" si="105"/>
        <v>1</v>
      </c>
      <c r="BC508" s="4">
        <f t="shared" si="106"/>
        <v>0</v>
      </c>
      <c r="BD508" s="4">
        <f t="shared" si="107"/>
        <v>1</v>
      </c>
      <c r="BE508" s="4">
        <f t="shared" si="108"/>
        <v>1</v>
      </c>
      <c r="BF508" s="4">
        <f t="shared" si="109"/>
        <v>1</v>
      </c>
      <c r="BG508" s="4">
        <f t="shared" si="110"/>
        <v>5</v>
      </c>
      <c r="BH508" s="4">
        <f t="shared" si="111"/>
        <v>11</v>
      </c>
      <c r="BI508" s="1" t="s">
        <v>99</v>
      </c>
    </row>
    <row r="509" spans="1:62" x14ac:dyDescent="0.25">
      <c r="A509" s="4">
        <v>2947</v>
      </c>
      <c r="B509" s="4" t="s">
        <v>691</v>
      </c>
      <c r="C509" s="4" t="s">
        <v>692</v>
      </c>
      <c r="D509" s="4" t="s">
        <v>726</v>
      </c>
      <c r="E509" s="4">
        <v>3</v>
      </c>
      <c r="F509" s="4">
        <v>9</v>
      </c>
      <c r="G509" s="4">
        <v>6</v>
      </c>
      <c r="H509" s="4" t="s">
        <v>131</v>
      </c>
      <c r="I509" s="4">
        <v>21600</v>
      </c>
      <c r="J509" s="4">
        <v>0</v>
      </c>
      <c r="K509" s="4"/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1</v>
      </c>
      <c r="AB509" s="4">
        <v>0</v>
      </c>
      <c r="AC509" s="4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 s="4"/>
      <c r="AL509" s="5">
        <v>443000</v>
      </c>
      <c r="AM509" s="5">
        <v>394000</v>
      </c>
      <c r="AN509" s="4"/>
      <c r="AO509" s="4">
        <f t="shared" si="98"/>
        <v>0</v>
      </c>
      <c r="AP509" s="4">
        <f t="shared" si="99"/>
        <v>0</v>
      </c>
      <c r="AQ509" s="4">
        <f t="shared" si="100"/>
        <v>0</v>
      </c>
      <c r="AR509" s="4"/>
      <c r="AS509" s="4"/>
      <c r="AT509" s="4"/>
      <c r="AU509" s="4"/>
      <c r="AV509" s="4">
        <f t="shared" si="101"/>
        <v>0</v>
      </c>
      <c r="AW509" s="4">
        <f t="shared" si="102"/>
        <v>0</v>
      </c>
      <c r="AX509" s="4">
        <f t="shared" si="103"/>
        <v>1</v>
      </c>
      <c r="AY509" s="4"/>
      <c r="AZ509" s="4"/>
      <c r="BA509" s="4">
        <f t="shared" si="104"/>
        <v>3</v>
      </c>
      <c r="BB509" s="4">
        <f t="shared" si="105"/>
        <v>0</v>
      </c>
      <c r="BC509" s="4">
        <f t="shared" si="106"/>
        <v>0</v>
      </c>
      <c r="BD509" s="4">
        <f t="shared" si="107"/>
        <v>1</v>
      </c>
      <c r="BE509" s="4">
        <f t="shared" si="108"/>
        <v>0</v>
      </c>
      <c r="BF509" s="4">
        <f t="shared" si="109"/>
        <v>1</v>
      </c>
      <c r="BG509" s="4">
        <f t="shared" si="110"/>
        <v>3</v>
      </c>
      <c r="BH509" s="4">
        <f t="shared" si="111"/>
        <v>6</v>
      </c>
      <c r="BI509" s="1" t="s">
        <v>99</v>
      </c>
    </row>
    <row r="510" spans="1:62" x14ac:dyDescent="0.25">
      <c r="A510" s="4">
        <v>2948</v>
      </c>
      <c r="B510" s="4" t="s">
        <v>691</v>
      </c>
      <c r="C510" s="4" t="s">
        <v>692</v>
      </c>
      <c r="D510" s="4" t="s">
        <v>727</v>
      </c>
      <c r="E510" s="4">
        <v>3</v>
      </c>
      <c r="F510" s="4">
        <v>7</v>
      </c>
      <c r="G510" s="4">
        <v>5</v>
      </c>
      <c r="H510" s="4" t="s">
        <v>106</v>
      </c>
      <c r="I510" s="4">
        <v>43200</v>
      </c>
      <c r="J510" s="4">
        <v>0</v>
      </c>
      <c r="K510" s="4"/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1</v>
      </c>
      <c r="AB510" s="4">
        <v>0</v>
      </c>
      <c r="AC510" s="4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 s="4"/>
      <c r="AL510" s="5">
        <v>26300</v>
      </c>
      <c r="AM510" s="5">
        <v>24700</v>
      </c>
      <c r="AN510" s="4"/>
      <c r="AO510" s="4">
        <f t="shared" si="98"/>
        <v>0</v>
      </c>
      <c r="AP510" s="4">
        <f t="shared" si="99"/>
        <v>0</v>
      </c>
      <c r="AQ510" s="4">
        <f t="shared" si="100"/>
        <v>0</v>
      </c>
      <c r="AR510" s="4"/>
      <c r="AS510" s="4"/>
      <c r="AT510" s="4"/>
      <c r="AU510" s="4"/>
      <c r="AV510" s="4">
        <f t="shared" si="101"/>
        <v>0</v>
      </c>
      <c r="AW510" s="4">
        <f t="shared" si="102"/>
        <v>0</v>
      </c>
      <c r="AX510" s="4">
        <f t="shared" si="103"/>
        <v>1</v>
      </c>
      <c r="AY510" s="4"/>
      <c r="AZ510" s="4"/>
      <c r="BA510" s="4">
        <f t="shared" si="104"/>
        <v>3</v>
      </c>
      <c r="BB510" s="4">
        <f t="shared" si="105"/>
        <v>0</v>
      </c>
      <c r="BC510" s="4">
        <f t="shared" si="106"/>
        <v>0</v>
      </c>
      <c r="BD510" s="4">
        <f t="shared" si="107"/>
        <v>1</v>
      </c>
      <c r="BE510" s="4">
        <f t="shared" si="108"/>
        <v>0</v>
      </c>
      <c r="BF510" s="4">
        <f t="shared" si="109"/>
        <v>1</v>
      </c>
      <c r="BG510" s="4">
        <f t="shared" si="110"/>
        <v>3</v>
      </c>
      <c r="BH510" s="4">
        <f t="shared" si="111"/>
        <v>6</v>
      </c>
      <c r="BI510" s="1" t="s">
        <v>99</v>
      </c>
    </row>
    <row r="511" spans="1:62" x14ac:dyDescent="0.25">
      <c r="A511" s="4">
        <v>2951</v>
      </c>
      <c r="B511" s="4" t="s">
        <v>691</v>
      </c>
      <c r="C511" s="4" t="s">
        <v>692</v>
      </c>
      <c r="D511" s="4" t="s">
        <v>728</v>
      </c>
      <c r="E511" s="4">
        <v>3</v>
      </c>
      <c r="F511" s="4">
        <v>16</v>
      </c>
      <c r="G511" s="4">
        <v>12</v>
      </c>
      <c r="H511" s="4" t="s">
        <v>131</v>
      </c>
      <c r="I511" s="4">
        <v>21600</v>
      </c>
      <c r="J511" s="4">
        <v>0</v>
      </c>
      <c r="K511" s="4"/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1</v>
      </c>
      <c r="AB511" s="4">
        <v>0</v>
      </c>
      <c r="AC511" s="4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 s="4"/>
      <c r="AL511" s="5">
        <v>8270</v>
      </c>
      <c r="AM511" s="5">
        <v>7580</v>
      </c>
      <c r="AN511" s="4"/>
      <c r="AO511" s="4">
        <f t="shared" si="98"/>
        <v>0</v>
      </c>
      <c r="AP511" s="4">
        <f t="shared" si="99"/>
        <v>0</v>
      </c>
      <c r="AQ511" s="4">
        <f t="shared" si="100"/>
        <v>0</v>
      </c>
      <c r="AR511" s="4"/>
      <c r="AS511" s="4"/>
      <c r="AT511" s="4"/>
      <c r="AU511" s="4"/>
      <c r="AV511" s="4">
        <f t="shared" si="101"/>
        <v>0</v>
      </c>
      <c r="AW511" s="4">
        <f t="shared" si="102"/>
        <v>0</v>
      </c>
      <c r="AX511" s="4">
        <f t="shared" si="103"/>
        <v>1</v>
      </c>
      <c r="AY511" s="4"/>
      <c r="AZ511" s="4"/>
      <c r="BA511" s="4">
        <f t="shared" si="104"/>
        <v>3</v>
      </c>
      <c r="BB511" s="4">
        <f t="shared" si="105"/>
        <v>0</v>
      </c>
      <c r="BC511" s="4">
        <f t="shared" si="106"/>
        <v>0</v>
      </c>
      <c r="BD511" s="4">
        <f t="shared" si="107"/>
        <v>1</v>
      </c>
      <c r="BE511" s="4">
        <f t="shared" si="108"/>
        <v>0</v>
      </c>
      <c r="BF511" s="4">
        <f t="shared" si="109"/>
        <v>1</v>
      </c>
      <c r="BG511" s="4">
        <f t="shared" si="110"/>
        <v>3</v>
      </c>
      <c r="BH511" s="4">
        <f t="shared" si="111"/>
        <v>6</v>
      </c>
      <c r="BI511" s="1" t="s">
        <v>99</v>
      </c>
    </row>
    <row r="512" spans="1:62" x14ac:dyDescent="0.25">
      <c r="A512" s="4">
        <v>2952</v>
      </c>
      <c r="B512" s="4" t="s">
        <v>691</v>
      </c>
      <c r="C512" s="4" t="s">
        <v>692</v>
      </c>
      <c r="D512" s="4" t="s">
        <v>729</v>
      </c>
      <c r="E512" s="4">
        <v>3</v>
      </c>
      <c r="F512" s="4">
        <v>12</v>
      </c>
      <c r="G512" s="4">
        <v>11</v>
      </c>
      <c r="H512" s="4" t="s">
        <v>131</v>
      </c>
      <c r="I512" s="4">
        <v>21600</v>
      </c>
      <c r="J512" s="4">
        <v>0.1</v>
      </c>
      <c r="K512" s="4"/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1</v>
      </c>
      <c r="AB512" s="4">
        <v>0</v>
      </c>
      <c r="AC512" s="4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 s="4"/>
      <c r="AL512" s="5">
        <v>33000</v>
      </c>
      <c r="AM512" s="5">
        <v>26200</v>
      </c>
      <c r="AN512" s="4"/>
      <c r="AO512" s="4">
        <f t="shared" si="98"/>
        <v>0</v>
      </c>
      <c r="AP512" s="4">
        <f t="shared" si="99"/>
        <v>0</v>
      </c>
      <c r="AQ512" s="4">
        <f t="shared" si="100"/>
        <v>0</v>
      </c>
      <c r="AR512" s="4"/>
      <c r="AS512" s="4"/>
      <c r="AT512" s="4"/>
      <c r="AU512" s="4"/>
      <c r="AV512" s="4">
        <f t="shared" si="101"/>
        <v>0</v>
      </c>
      <c r="AW512" s="4">
        <f t="shared" si="102"/>
        <v>0</v>
      </c>
      <c r="AX512" s="4">
        <f t="shared" si="103"/>
        <v>1</v>
      </c>
      <c r="AY512" s="4"/>
      <c r="AZ512" s="4"/>
      <c r="BA512" s="4">
        <f t="shared" si="104"/>
        <v>3</v>
      </c>
      <c r="BB512" s="4">
        <f t="shared" si="105"/>
        <v>0</v>
      </c>
      <c r="BC512" s="4">
        <f t="shared" si="106"/>
        <v>0</v>
      </c>
      <c r="BD512" s="4">
        <f t="shared" si="107"/>
        <v>1</v>
      </c>
      <c r="BE512" s="4">
        <f t="shared" si="108"/>
        <v>0</v>
      </c>
      <c r="BF512" s="4">
        <f t="shared" si="109"/>
        <v>1</v>
      </c>
      <c r="BG512" s="4">
        <f t="shared" si="110"/>
        <v>3</v>
      </c>
      <c r="BH512" s="4">
        <f t="shared" si="111"/>
        <v>6</v>
      </c>
      <c r="BI512" s="1" t="s">
        <v>99</v>
      </c>
    </row>
    <row r="513" spans="1:62" x14ac:dyDescent="0.25">
      <c r="A513" s="4">
        <v>2953</v>
      </c>
      <c r="B513" s="4" t="s">
        <v>691</v>
      </c>
      <c r="C513" s="4" t="s">
        <v>692</v>
      </c>
      <c r="D513" s="4" t="s">
        <v>730</v>
      </c>
      <c r="E513" s="4">
        <v>3</v>
      </c>
      <c r="F513" s="4">
        <v>12</v>
      </c>
      <c r="G513" s="4">
        <v>10</v>
      </c>
      <c r="H513" s="4" t="s">
        <v>131</v>
      </c>
      <c r="I513" s="4">
        <v>21600</v>
      </c>
      <c r="J513" s="4">
        <v>0</v>
      </c>
      <c r="K513" s="4"/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1</v>
      </c>
      <c r="AB513" s="4">
        <v>0</v>
      </c>
      <c r="AC513" s="4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 s="4"/>
      <c r="AL513" s="5">
        <v>677000</v>
      </c>
      <c r="AM513" s="5">
        <v>661000</v>
      </c>
      <c r="AN513" s="4"/>
      <c r="AO513" s="4">
        <f t="shared" si="98"/>
        <v>0</v>
      </c>
      <c r="AP513" s="4">
        <f t="shared" si="99"/>
        <v>0</v>
      </c>
      <c r="AQ513" s="4">
        <f t="shared" si="100"/>
        <v>0</v>
      </c>
      <c r="AR513" s="4"/>
      <c r="AS513" s="4"/>
      <c r="AT513" s="4"/>
      <c r="AU513" s="4"/>
      <c r="AV513" s="4">
        <f t="shared" si="101"/>
        <v>0</v>
      </c>
      <c r="AW513" s="4">
        <f t="shared" si="102"/>
        <v>0</v>
      </c>
      <c r="AX513" s="4">
        <f t="shared" si="103"/>
        <v>1</v>
      </c>
      <c r="AY513" s="4"/>
      <c r="AZ513" s="4"/>
      <c r="BA513" s="4">
        <f t="shared" si="104"/>
        <v>3</v>
      </c>
      <c r="BB513" s="4">
        <f t="shared" si="105"/>
        <v>0</v>
      </c>
      <c r="BC513" s="4">
        <f t="shared" si="106"/>
        <v>0</v>
      </c>
      <c r="BD513" s="4">
        <f t="shared" si="107"/>
        <v>1</v>
      </c>
      <c r="BE513" s="4">
        <f t="shared" si="108"/>
        <v>0</v>
      </c>
      <c r="BF513" s="4">
        <f t="shared" si="109"/>
        <v>1</v>
      </c>
      <c r="BG513" s="4">
        <f t="shared" si="110"/>
        <v>3</v>
      </c>
      <c r="BH513" s="4">
        <f t="shared" si="111"/>
        <v>6</v>
      </c>
      <c r="BI513" s="1" t="s">
        <v>99</v>
      </c>
    </row>
    <row r="514" spans="1:62" x14ac:dyDescent="0.25">
      <c r="A514" s="4">
        <v>2954</v>
      </c>
      <c r="B514" s="4" t="s">
        <v>691</v>
      </c>
      <c r="C514" s="4" t="s">
        <v>692</v>
      </c>
      <c r="D514" s="4" t="s">
        <v>731</v>
      </c>
      <c r="E514" s="4">
        <v>3</v>
      </c>
      <c r="F514" s="4">
        <v>26</v>
      </c>
      <c r="G514" s="4">
        <v>4</v>
      </c>
      <c r="H514" s="4" t="s">
        <v>694</v>
      </c>
      <c r="I514" s="4">
        <v>53280</v>
      </c>
      <c r="J514" s="4">
        <v>3000</v>
      </c>
      <c r="K514" s="4"/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1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 s="4"/>
      <c r="AL514" s="5">
        <v>173000</v>
      </c>
      <c r="AM514" s="5">
        <v>162000</v>
      </c>
      <c r="AN514" s="4"/>
      <c r="AO514" s="4">
        <f t="shared" si="98"/>
        <v>0</v>
      </c>
      <c r="AP514" s="4">
        <f t="shared" si="99"/>
        <v>0</v>
      </c>
      <c r="AQ514" s="4">
        <f t="shared" si="100"/>
        <v>0</v>
      </c>
      <c r="AR514" s="4"/>
      <c r="AS514" s="4"/>
      <c r="AT514" s="4"/>
      <c r="AU514" s="4"/>
      <c r="AV514" s="4">
        <f t="shared" si="101"/>
        <v>0</v>
      </c>
      <c r="AW514" s="4">
        <f t="shared" si="102"/>
        <v>0</v>
      </c>
      <c r="AX514" s="4">
        <f t="shared" si="103"/>
        <v>1</v>
      </c>
      <c r="AY514" s="4"/>
      <c r="AZ514" s="4"/>
      <c r="BA514" s="4">
        <f t="shared" si="104"/>
        <v>3</v>
      </c>
      <c r="BB514" s="4">
        <f t="shared" si="105"/>
        <v>0</v>
      </c>
      <c r="BC514" s="4">
        <f t="shared" si="106"/>
        <v>0</v>
      </c>
      <c r="BD514" s="4">
        <f t="shared" si="107"/>
        <v>1</v>
      </c>
      <c r="BE514" s="4">
        <f t="shared" si="108"/>
        <v>0</v>
      </c>
      <c r="BF514" s="4">
        <f t="shared" si="109"/>
        <v>1</v>
      </c>
      <c r="BG514" s="4">
        <f t="shared" si="110"/>
        <v>3</v>
      </c>
      <c r="BH514" s="4">
        <f t="shared" si="111"/>
        <v>6</v>
      </c>
      <c r="BI514" s="1" t="s">
        <v>99</v>
      </c>
    </row>
    <row r="515" spans="1:62" x14ac:dyDescent="0.25">
      <c r="A515" s="4">
        <v>3043</v>
      </c>
      <c r="B515" s="4" t="s">
        <v>732</v>
      </c>
      <c r="C515" s="4" t="s">
        <v>733</v>
      </c>
      <c r="D515" s="4" t="s">
        <v>734</v>
      </c>
      <c r="E515" s="4">
        <v>4</v>
      </c>
      <c r="F515" s="4">
        <v>9</v>
      </c>
      <c r="G515" s="4">
        <v>3</v>
      </c>
      <c r="H515" s="4" t="s">
        <v>606</v>
      </c>
      <c r="I515" s="4">
        <v>96480</v>
      </c>
      <c r="J515" s="4">
        <v>300</v>
      </c>
      <c r="K515" s="4"/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 s="4"/>
      <c r="AL515" s="5">
        <v>6290000</v>
      </c>
      <c r="AM515" s="5">
        <v>4650000</v>
      </c>
      <c r="AN515" s="4"/>
      <c r="AO515" s="4">
        <f t="shared" si="98"/>
        <v>0</v>
      </c>
      <c r="AP515" s="4">
        <f t="shared" si="99"/>
        <v>0</v>
      </c>
      <c r="AQ515" s="4">
        <f t="shared" si="100"/>
        <v>0</v>
      </c>
      <c r="AR515" s="4"/>
      <c r="AS515" s="4"/>
      <c r="AT515" s="4"/>
      <c r="AU515" s="4"/>
      <c r="AV515" s="4">
        <f t="shared" si="101"/>
        <v>0</v>
      </c>
      <c r="AW515" s="4">
        <f t="shared" si="102"/>
        <v>0</v>
      </c>
      <c r="AX515" s="4">
        <f t="shared" si="103"/>
        <v>1</v>
      </c>
      <c r="AY515" s="4"/>
      <c r="AZ515" s="4">
        <v>1</v>
      </c>
      <c r="BA515" s="4">
        <f t="shared" si="104"/>
        <v>7</v>
      </c>
      <c r="BB515" s="4">
        <f t="shared" si="105"/>
        <v>1</v>
      </c>
      <c r="BC515" s="4">
        <f t="shared" si="106"/>
        <v>0</v>
      </c>
      <c r="BD515" s="4">
        <f t="shared" si="107"/>
        <v>1</v>
      </c>
      <c r="BE515" s="4">
        <f t="shared" si="108"/>
        <v>1</v>
      </c>
      <c r="BF515" s="4">
        <f t="shared" si="109"/>
        <v>1</v>
      </c>
      <c r="BG515" s="4">
        <f t="shared" si="110"/>
        <v>5</v>
      </c>
      <c r="BH515" s="4">
        <f t="shared" si="111"/>
        <v>12</v>
      </c>
      <c r="BI515" s="1" t="s">
        <v>143</v>
      </c>
      <c r="BJ515">
        <v>2</v>
      </c>
    </row>
    <row r="516" spans="1:62" x14ac:dyDescent="0.25">
      <c r="A516" s="4">
        <v>3093</v>
      </c>
      <c r="B516" s="4" t="s">
        <v>735</v>
      </c>
      <c r="C516" s="4" t="s">
        <v>736</v>
      </c>
      <c r="D516" s="4" t="s">
        <v>737</v>
      </c>
      <c r="E516" s="4">
        <v>7</v>
      </c>
      <c r="F516" s="4">
        <v>14</v>
      </c>
      <c r="G516" s="4">
        <v>7</v>
      </c>
      <c r="H516" s="4" t="s">
        <v>400</v>
      </c>
      <c r="I516" s="4">
        <v>129600</v>
      </c>
      <c r="J516" s="4">
        <v>0</v>
      </c>
      <c r="K516" s="4"/>
      <c r="L516" s="4">
        <v>0</v>
      </c>
      <c r="M516" s="4">
        <v>0</v>
      </c>
      <c r="N516" s="4">
        <v>1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 s="4"/>
      <c r="AL516" s="5">
        <v>73800</v>
      </c>
      <c r="AM516" s="5">
        <v>130000</v>
      </c>
      <c r="AN516" s="4"/>
      <c r="AO516" s="4">
        <f t="shared" ref="AO516:AO544" si="112">SUM(L516:S516)</f>
        <v>1</v>
      </c>
      <c r="AP516" s="4">
        <f t="shared" ref="AP516:AP544" si="113">T516+U516</f>
        <v>0</v>
      </c>
      <c r="AQ516" s="4">
        <f t="shared" ref="AQ516:AQ544" si="114">W516</f>
        <v>0</v>
      </c>
      <c r="AR516" s="4"/>
      <c r="AS516" s="4"/>
      <c r="AT516" s="4"/>
      <c r="AU516" s="4"/>
      <c r="AV516" s="4">
        <f t="shared" ref="AV516:AV544" si="115">AI516+AJ516</f>
        <v>0</v>
      </c>
      <c r="AW516" s="4">
        <f t="shared" ref="AW516:AW544" si="116">V516</f>
        <v>0</v>
      </c>
      <c r="AX516" s="4">
        <f t="shared" ref="AX516:AX544" si="117">SUM(X516:AH516)</f>
        <v>0</v>
      </c>
      <c r="AY516" s="4"/>
      <c r="AZ516" s="4"/>
      <c r="BA516" s="4">
        <f t="shared" ref="BA516:BA544" si="118">AN516*4+AO516*4+AP516*4+AQ516*3+AR516*4+AS516*4+(AT516+AU516+AV516)*4+AW516*4+AX516*3-AY516*3+AZ516*4</f>
        <v>4</v>
      </c>
      <c r="BB516" s="4">
        <f t="shared" ref="BB516:BB544" si="119">IF(AM516&gt;3000000,1,0)</f>
        <v>0</v>
      </c>
      <c r="BC516" s="4">
        <f t="shared" ref="BC516:BC544" si="120">IF(AM516/AL516&gt;1.5,1,0)</f>
        <v>1</v>
      </c>
      <c r="BD516" s="4">
        <f t="shared" ref="BD516:BD544" si="121">IF(AND(I516&gt;1440,I516&lt;365*1440),1,0)</f>
        <v>1</v>
      </c>
      <c r="BE516" s="4">
        <f t="shared" ref="BE516:BE544" si="122">IF(AND(J516&gt;=200,J516&lt;1000),1,0)</f>
        <v>0</v>
      </c>
      <c r="BF516" s="4">
        <f t="shared" ref="BF516:BF544" si="123">IF(G516&gt;=3,1,0)</f>
        <v>1</v>
      </c>
      <c r="BG516" s="4">
        <f t="shared" ref="BG516:BG544" si="124">IF(BA516&gt;0,BB516+BC516+BD516+BE516+BF516*2,0)</f>
        <v>4</v>
      </c>
      <c r="BH516" s="4">
        <f t="shared" ref="BH516:BH544" si="125">BA516+BG516</f>
        <v>8</v>
      </c>
      <c r="BI516" s="1" t="s">
        <v>64</v>
      </c>
      <c r="BJ516">
        <v>3</v>
      </c>
    </row>
    <row r="517" spans="1:62" x14ac:dyDescent="0.25">
      <c r="A517" s="4">
        <v>3094</v>
      </c>
      <c r="B517" s="4" t="s">
        <v>735</v>
      </c>
      <c r="C517" s="4" t="s">
        <v>736</v>
      </c>
      <c r="D517" s="4" t="s">
        <v>738</v>
      </c>
      <c r="E517" s="4">
        <v>5</v>
      </c>
      <c r="F517" s="4">
        <v>13</v>
      </c>
      <c r="G517" s="4">
        <v>7</v>
      </c>
      <c r="H517" s="4" t="s">
        <v>213</v>
      </c>
      <c r="I517" s="4">
        <v>57600</v>
      </c>
      <c r="J517" s="4">
        <v>0</v>
      </c>
      <c r="K517" s="4"/>
      <c r="L517" s="4">
        <v>0</v>
      </c>
      <c r="M517" s="4">
        <v>0</v>
      </c>
      <c r="N517" s="4">
        <v>1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 s="4"/>
      <c r="AL517" s="5">
        <v>131000</v>
      </c>
      <c r="AM517" s="5">
        <v>259000</v>
      </c>
      <c r="AN517" s="4"/>
      <c r="AO517" s="4">
        <f t="shared" si="112"/>
        <v>1</v>
      </c>
      <c r="AP517" s="4">
        <f t="shared" si="113"/>
        <v>0</v>
      </c>
      <c r="AQ517" s="4">
        <f t="shared" si="114"/>
        <v>0</v>
      </c>
      <c r="AR517" s="4"/>
      <c r="AS517" s="4"/>
      <c r="AT517" s="4"/>
      <c r="AU517" s="4"/>
      <c r="AV517" s="4">
        <f t="shared" si="115"/>
        <v>0</v>
      </c>
      <c r="AW517" s="4">
        <f t="shared" si="116"/>
        <v>0</v>
      </c>
      <c r="AX517" s="4">
        <f t="shared" si="117"/>
        <v>0</v>
      </c>
      <c r="AY517" s="4"/>
      <c r="AZ517" s="4">
        <v>1</v>
      </c>
      <c r="BA517" s="4">
        <f t="shared" si="118"/>
        <v>8</v>
      </c>
      <c r="BB517" s="4">
        <f t="shared" si="119"/>
        <v>0</v>
      </c>
      <c r="BC517" s="4">
        <f t="shared" si="120"/>
        <v>1</v>
      </c>
      <c r="BD517" s="4">
        <f t="shared" si="121"/>
        <v>1</v>
      </c>
      <c r="BE517" s="4">
        <f t="shared" si="122"/>
        <v>0</v>
      </c>
      <c r="BF517" s="4">
        <f t="shared" si="123"/>
        <v>1</v>
      </c>
      <c r="BG517" s="4">
        <f t="shared" si="124"/>
        <v>4</v>
      </c>
      <c r="BH517" s="4">
        <f t="shared" si="125"/>
        <v>12</v>
      </c>
      <c r="BI517" s="1" t="s">
        <v>64</v>
      </c>
      <c r="BJ517">
        <v>3</v>
      </c>
    </row>
    <row r="518" spans="1:62" x14ac:dyDescent="0.25">
      <c r="A518" s="4">
        <v>3095</v>
      </c>
      <c r="B518" s="4" t="s">
        <v>735</v>
      </c>
      <c r="C518" s="4" t="s">
        <v>736</v>
      </c>
      <c r="D518" s="4" t="s">
        <v>739</v>
      </c>
      <c r="E518" s="4">
        <v>5</v>
      </c>
      <c r="F518" s="4">
        <v>14</v>
      </c>
      <c r="G518" s="4">
        <v>8</v>
      </c>
      <c r="H518" s="4" t="s">
        <v>116</v>
      </c>
      <c r="I518" s="4">
        <v>86400</v>
      </c>
      <c r="J518" s="4">
        <v>0</v>
      </c>
      <c r="K518" s="4"/>
      <c r="L518" s="4">
        <v>0</v>
      </c>
      <c r="M518" s="4">
        <v>0</v>
      </c>
      <c r="N518" s="4">
        <v>1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 s="4"/>
      <c r="AL518" s="5">
        <v>58000</v>
      </c>
      <c r="AM518" s="5">
        <v>95500</v>
      </c>
      <c r="AN518" s="4"/>
      <c r="AO518" s="4">
        <f t="shared" si="112"/>
        <v>1</v>
      </c>
      <c r="AP518" s="4">
        <f t="shared" si="113"/>
        <v>0</v>
      </c>
      <c r="AQ518" s="4">
        <f t="shared" si="114"/>
        <v>0</v>
      </c>
      <c r="AR518" s="4"/>
      <c r="AS518" s="4"/>
      <c r="AT518" s="4"/>
      <c r="AU518" s="4"/>
      <c r="AV518" s="4">
        <f t="shared" si="115"/>
        <v>0</v>
      </c>
      <c r="AW518" s="4">
        <f t="shared" si="116"/>
        <v>0</v>
      </c>
      <c r="AX518" s="4">
        <f t="shared" si="117"/>
        <v>0</v>
      </c>
      <c r="AY518" s="4"/>
      <c r="AZ518" s="4">
        <v>1</v>
      </c>
      <c r="BA518" s="4">
        <f t="shared" si="118"/>
        <v>8</v>
      </c>
      <c r="BB518" s="4">
        <f t="shared" si="119"/>
        <v>0</v>
      </c>
      <c r="BC518" s="4">
        <f t="shared" si="120"/>
        <v>1</v>
      </c>
      <c r="BD518" s="4">
        <f t="shared" si="121"/>
        <v>1</v>
      </c>
      <c r="BE518" s="4">
        <f t="shared" si="122"/>
        <v>0</v>
      </c>
      <c r="BF518" s="4">
        <f t="shared" si="123"/>
        <v>1</v>
      </c>
      <c r="BG518" s="4">
        <f t="shared" si="124"/>
        <v>4</v>
      </c>
      <c r="BH518" s="4">
        <f t="shared" si="125"/>
        <v>12</v>
      </c>
      <c r="BI518" s="1" t="s">
        <v>64</v>
      </c>
      <c r="BJ518">
        <v>3</v>
      </c>
    </row>
    <row r="519" spans="1:62" x14ac:dyDescent="0.25">
      <c r="A519" s="4">
        <v>3096</v>
      </c>
      <c r="B519" s="4" t="s">
        <v>735</v>
      </c>
      <c r="C519" s="4" t="s">
        <v>736</v>
      </c>
      <c r="D519" s="4" t="s">
        <v>740</v>
      </c>
      <c r="E519" s="4">
        <v>5</v>
      </c>
      <c r="F519" s="4">
        <v>11</v>
      </c>
      <c r="G519" s="4">
        <v>5</v>
      </c>
      <c r="H519" s="4" t="s">
        <v>213</v>
      </c>
      <c r="I519" s="4">
        <v>57600</v>
      </c>
      <c r="J519" s="4">
        <v>0</v>
      </c>
      <c r="K519" s="4"/>
      <c r="L519" s="4">
        <v>0</v>
      </c>
      <c r="M519" s="4">
        <v>0</v>
      </c>
      <c r="N519" s="4">
        <v>1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 s="4"/>
      <c r="AL519" s="5">
        <v>122000</v>
      </c>
      <c r="AM519" s="5">
        <v>271000</v>
      </c>
      <c r="AN519" s="4"/>
      <c r="AO519" s="4">
        <f t="shared" si="112"/>
        <v>1</v>
      </c>
      <c r="AP519" s="4">
        <f t="shared" si="113"/>
        <v>0</v>
      </c>
      <c r="AQ519" s="4">
        <f t="shared" si="114"/>
        <v>0</v>
      </c>
      <c r="AR519" s="4"/>
      <c r="AS519" s="4"/>
      <c r="AT519" s="4"/>
      <c r="AU519" s="4"/>
      <c r="AV519" s="4">
        <f t="shared" si="115"/>
        <v>0</v>
      </c>
      <c r="AW519" s="4">
        <f t="shared" si="116"/>
        <v>0</v>
      </c>
      <c r="AX519" s="4">
        <f t="shared" si="117"/>
        <v>0</v>
      </c>
      <c r="AY519" s="4"/>
      <c r="AZ519" s="4">
        <v>1</v>
      </c>
      <c r="BA519" s="4">
        <f t="shared" si="118"/>
        <v>8</v>
      </c>
      <c r="BB519" s="4">
        <f t="shared" si="119"/>
        <v>0</v>
      </c>
      <c r="BC519" s="4">
        <f t="shared" si="120"/>
        <v>1</v>
      </c>
      <c r="BD519" s="4">
        <f t="shared" si="121"/>
        <v>1</v>
      </c>
      <c r="BE519" s="4">
        <f t="shared" si="122"/>
        <v>0</v>
      </c>
      <c r="BF519" s="4">
        <f t="shared" si="123"/>
        <v>1</v>
      </c>
      <c r="BG519" s="4">
        <f t="shared" si="124"/>
        <v>4</v>
      </c>
      <c r="BH519" s="4">
        <f t="shared" si="125"/>
        <v>12</v>
      </c>
      <c r="BI519" s="1" t="s">
        <v>64</v>
      </c>
      <c r="BJ519">
        <v>3</v>
      </c>
    </row>
    <row r="520" spans="1:62" x14ac:dyDescent="0.25">
      <c r="A520" s="4">
        <v>3098</v>
      </c>
      <c r="B520" s="4" t="s">
        <v>735</v>
      </c>
      <c r="C520" s="4" t="s">
        <v>736</v>
      </c>
      <c r="D520" s="4" t="s">
        <v>741</v>
      </c>
      <c r="E520" s="4">
        <v>7</v>
      </c>
      <c r="F520" s="4">
        <v>12</v>
      </c>
      <c r="G520" s="4">
        <v>6</v>
      </c>
      <c r="H520" s="4" t="s">
        <v>400</v>
      </c>
      <c r="I520" s="4">
        <v>129600</v>
      </c>
      <c r="J520" s="4">
        <v>0</v>
      </c>
      <c r="K520" s="4"/>
      <c r="L520" s="4">
        <v>0</v>
      </c>
      <c r="M520" s="4">
        <v>0</v>
      </c>
      <c r="N520" s="4">
        <v>1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 s="4"/>
      <c r="AL520" s="5">
        <v>68900</v>
      </c>
      <c r="AM520" s="5">
        <v>126000</v>
      </c>
      <c r="AN520" s="4"/>
      <c r="AO520" s="4">
        <f t="shared" si="112"/>
        <v>1</v>
      </c>
      <c r="AP520" s="4">
        <f t="shared" si="113"/>
        <v>0</v>
      </c>
      <c r="AQ520" s="4">
        <f t="shared" si="114"/>
        <v>0</v>
      </c>
      <c r="AR520" s="4"/>
      <c r="AS520" s="4"/>
      <c r="AT520" s="4"/>
      <c r="AU520" s="4"/>
      <c r="AV520" s="4">
        <f t="shared" si="115"/>
        <v>0</v>
      </c>
      <c r="AW520" s="4">
        <f t="shared" si="116"/>
        <v>0</v>
      </c>
      <c r="AX520" s="4">
        <f t="shared" si="117"/>
        <v>0</v>
      </c>
      <c r="AY520" s="4"/>
      <c r="AZ520" s="4"/>
      <c r="BA520" s="4">
        <f t="shared" si="118"/>
        <v>4</v>
      </c>
      <c r="BB520" s="4">
        <f t="shared" si="119"/>
        <v>0</v>
      </c>
      <c r="BC520" s="4">
        <f t="shared" si="120"/>
        <v>1</v>
      </c>
      <c r="BD520" s="4">
        <f t="shared" si="121"/>
        <v>1</v>
      </c>
      <c r="BE520" s="4">
        <f t="shared" si="122"/>
        <v>0</v>
      </c>
      <c r="BF520" s="4">
        <f t="shared" si="123"/>
        <v>1</v>
      </c>
      <c r="BG520" s="4">
        <f t="shared" si="124"/>
        <v>4</v>
      </c>
      <c r="BH520" s="4">
        <f t="shared" si="125"/>
        <v>8</v>
      </c>
      <c r="BI520" s="1" t="s">
        <v>64</v>
      </c>
      <c r="BJ520">
        <v>3</v>
      </c>
    </row>
    <row r="521" spans="1:62" x14ac:dyDescent="0.25">
      <c r="A521" s="4">
        <v>3171</v>
      </c>
      <c r="B521" s="4" t="s">
        <v>742</v>
      </c>
      <c r="C521" s="4" t="s">
        <v>743</v>
      </c>
      <c r="D521" s="4" t="s">
        <v>744</v>
      </c>
      <c r="E521" s="4">
        <v>2</v>
      </c>
      <c r="F521" s="4">
        <v>1</v>
      </c>
      <c r="G521" s="4">
        <v>1</v>
      </c>
      <c r="H521" s="4" t="s">
        <v>139</v>
      </c>
      <c r="I521" s="4">
        <v>10080</v>
      </c>
      <c r="J521" s="4">
        <v>50</v>
      </c>
      <c r="K521" s="4"/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1</v>
      </c>
      <c r="AA521" s="4">
        <v>0</v>
      </c>
      <c r="AB521" s="4">
        <v>0</v>
      </c>
      <c r="AC521" s="4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 s="4"/>
      <c r="AL521" s="5">
        <v>12400000</v>
      </c>
      <c r="AM521" s="5">
        <v>13200000</v>
      </c>
      <c r="AN521" s="4"/>
      <c r="AO521" s="4">
        <f t="shared" si="112"/>
        <v>0</v>
      </c>
      <c r="AP521" s="4">
        <f t="shared" si="113"/>
        <v>0</v>
      </c>
      <c r="AQ521" s="4">
        <f t="shared" si="114"/>
        <v>0</v>
      </c>
      <c r="AR521" s="4"/>
      <c r="AS521" s="4"/>
      <c r="AT521" s="4"/>
      <c r="AU521" s="4"/>
      <c r="AV521" s="4">
        <f t="shared" si="115"/>
        <v>0</v>
      </c>
      <c r="AW521" s="4">
        <f t="shared" si="116"/>
        <v>0</v>
      </c>
      <c r="AX521" s="4">
        <f t="shared" si="117"/>
        <v>2</v>
      </c>
      <c r="AY521" s="4"/>
      <c r="AZ521" s="4"/>
      <c r="BA521" s="4">
        <f t="shared" si="118"/>
        <v>6</v>
      </c>
      <c r="BB521" s="4">
        <f t="shared" si="119"/>
        <v>1</v>
      </c>
      <c r="BC521" s="4">
        <f t="shared" si="120"/>
        <v>0</v>
      </c>
      <c r="BD521" s="4">
        <f t="shared" si="121"/>
        <v>1</v>
      </c>
      <c r="BE521" s="4">
        <f t="shared" si="122"/>
        <v>0</v>
      </c>
      <c r="BF521" s="4">
        <f t="shared" si="123"/>
        <v>0</v>
      </c>
      <c r="BG521" s="4">
        <f t="shared" si="124"/>
        <v>2</v>
      </c>
      <c r="BH521" s="4">
        <f t="shared" si="125"/>
        <v>8</v>
      </c>
      <c r="BI521" s="1" t="s">
        <v>64</v>
      </c>
      <c r="BJ521">
        <v>3</v>
      </c>
    </row>
    <row r="522" spans="1:62" x14ac:dyDescent="0.25">
      <c r="A522" s="4">
        <v>3214</v>
      </c>
      <c r="B522" s="4" t="s">
        <v>742</v>
      </c>
      <c r="C522" s="4" t="s">
        <v>745</v>
      </c>
      <c r="D522" s="4" t="s">
        <v>746</v>
      </c>
      <c r="E522" s="4">
        <v>10</v>
      </c>
      <c r="F522" s="4">
        <v>51</v>
      </c>
      <c r="G522" s="4">
        <v>26</v>
      </c>
      <c r="H522" s="4" t="s">
        <v>400</v>
      </c>
      <c r="I522" s="4">
        <v>129600</v>
      </c>
      <c r="J522" s="4">
        <v>500</v>
      </c>
      <c r="K522" s="4"/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1</v>
      </c>
      <c r="U522" s="4">
        <v>0</v>
      </c>
      <c r="V522" s="4">
        <v>0</v>
      </c>
      <c r="W522" s="4">
        <v>0</v>
      </c>
      <c r="X522" s="4">
        <v>1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 s="4"/>
      <c r="AL522" s="5">
        <v>608000</v>
      </c>
      <c r="AM522" s="5">
        <v>498000</v>
      </c>
      <c r="AN522" s="4"/>
      <c r="AO522" s="4">
        <f t="shared" si="112"/>
        <v>0</v>
      </c>
      <c r="AP522" s="4">
        <f t="shared" si="113"/>
        <v>1</v>
      </c>
      <c r="AQ522" s="4">
        <f t="shared" si="114"/>
        <v>0</v>
      </c>
      <c r="AR522" s="4"/>
      <c r="AS522" s="4"/>
      <c r="AT522" s="4"/>
      <c r="AU522" s="4"/>
      <c r="AV522" s="4">
        <f t="shared" si="115"/>
        <v>0</v>
      </c>
      <c r="AW522" s="4">
        <f t="shared" si="116"/>
        <v>0</v>
      </c>
      <c r="AX522" s="4">
        <f t="shared" si="117"/>
        <v>1</v>
      </c>
      <c r="AY522" s="4"/>
      <c r="AZ522" s="4"/>
      <c r="BA522" s="4">
        <f t="shared" si="118"/>
        <v>7</v>
      </c>
      <c r="BB522" s="4">
        <f t="shared" si="119"/>
        <v>0</v>
      </c>
      <c r="BC522" s="4">
        <f t="shared" si="120"/>
        <v>0</v>
      </c>
      <c r="BD522" s="4">
        <f t="shared" si="121"/>
        <v>1</v>
      </c>
      <c r="BE522" s="4">
        <f t="shared" si="122"/>
        <v>1</v>
      </c>
      <c r="BF522" s="4">
        <f t="shared" si="123"/>
        <v>1</v>
      </c>
      <c r="BG522" s="4">
        <f t="shared" si="124"/>
        <v>4</v>
      </c>
      <c r="BH522" s="4">
        <f t="shared" si="125"/>
        <v>11</v>
      </c>
      <c r="BI522" s="1" t="s">
        <v>64</v>
      </c>
      <c r="BJ522">
        <v>3</v>
      </c>
    </row>
    <row r="523" spans="1:62" x14ac:dyDescent="0.25">
      <c r="A523" s="4">
        <v>3215</v>
      </c>
      <c r="B523" s="4" t="s">
        <v>742</v>
      </c>
      <c r="C523" s="4" t="s">
        <v>745</v>
      </c>
      <c r="D523" s="4" t="s">
        <v>747</v>
      </c>
      <c r="E523" s="4">
        <v>5</v>
      </c>
      <c r="F523" s="4">
        <v>17</v>
      </c>
      <c r="G523" s="4">
        <v>10</v>
      </c>
      <c r="H523" s="4" t="s">
        <v>748</v>
      </c>
      <c r="I523" s="4">
        <v>108000</v>
      </c>
      <c r="J523" s="4">
        <v>50000</v>
      </c>
      <c r="K523" s="4"/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1</v>
      </c>
      <c r="U523" s="4">
        <v>0</v>
      </c>
      <c r="V523" s="4">
        <v>0</v>
      </c>
      <c r="W523" s="4">
        <v>0</v>
      </c>
      <c r="X523" s="4">
        <v>1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 s="4"/>
      <c r="AL523" s="5">
        <v>15400000</v>
      </c>
      <c r="AM523" s="5">
        <v>7070000</v>
      </c>
      <c r="AN523" s="4"/>
      <c r="AO523" s="4">
        <f t="shared" si="112"/>
        <v>0</v>
      </c>
      <c r="AP523" s="4">
        <f t="shared" si="113"/>
        <v>1</v>
      </c>
      <c r="AQ523" s="4">
        <f t="shared" si="114"/>
        <v>0</v>
      </c>
      <c r="AR523" s="4"/>
      <c r="AS523" s="4"/>
      <c r="AT523" s="4"/>
      <c r="AU523" s="4"/>
      <c r="AV523" s="4">
        <f t="shared" si="115"/>
        <v>0</v>
      </c>
      <c r="AW523" s="4">
        <f t="shared" si="116"/>
        <v>0</v>
      </c>
      <c r="AX523" s="4">
        <f t="shared" si="117"/>
        <v>1</v>
      </c>
      <c r="AY523" s="4"/>
      <c r="AZ523" s="4">
        <v>1</v>
      </c>
      <c r="BA523" s="4">
        <f t="shared" si="118"/>
        <v>11</v>
      </c>
      <c r="BB523" s="4">
        <f t="shared" si="119"/>
        <v>1</v>
      </c>
      <c r="BC523" s="4">
        <f t="shared" si="120"/>
        <v>0</v>
      </c>
      <c r="BD523" s="4">
        <f t="shared" si="121"/>
        <v>1</v>
      </c>
      <c r="BE523" s="4">
        <f t="shared" si="122"/>
        <v>0</v>
      </c>
      <c r="BF523" s="4">
        <f t="shared" si="123"/>
        <v>1</v>
      </c>
      <c r="BG523" s="4">
        <f t="shared" si="124"/>
        <v>4</v>
      </c>
      <c r="BH523" s="4">
        <f t="shared" si="125"/>
        <v>15</v>
      </c>
      <c r="BI523" s="1" t="s">
        <v>64</v>
      </c>
      <c r="BJ523">
        <v>3</v>
      </c>
    </row>
    <row r="524" spans="1:62" x14ac:dyDescent="0.25">
      <c r="A524" s="4">
        <v>3216</v>
      </c>
      <c r="B524" s="4" t="s">
        <v>742</v>
      </c>
      <c r="C524" s="4" t="s">
        <v>745</v>
      </c>
      <c r="D524" s="4" t="s">
        <v>749</v>
      </c>
      <c r="E524" s="4">
        <v>5</v>
      </c>
      <c r="F524" s="4">
        <v>15</v>
      </c>
      <c r="G524" s="4">
        <v>7</v>
      </c>
      <c r="H524" s="4" t="s">
        <v>748</v>
      </c>
      <c r="I524" s="4">
        <v>108000</v>
      </c>
      <c r="J524" s="4">
        <v>50000</v>
      </c>
      <c r="K524" s="4"/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1</v>
      </c>
      <c r="U524" s="4">
        <v>0</v>
      </c>
      <c r="V524" s="4">
        <v>0</v>
      </c>
      <c r="W524" s="4">
        <v>0</v>
      </c>
      <c r="X524" s="4">
        <v>1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 s="4"/>
      <c r="AL524" s="5">
        <v>2640000</v>
      </c>
      <c r="AM524" s="5">
        <v>7630000</v>
      </c>
      <c r="AN524" s="4"/>
      <c r="AO524" s="4">
        <f t="shared" si="112"/>
        <v>0</v>
      </c>
      <c r="AP524" s="4">
        <f t="shared" si="113"/>
        <v>1</v>
      </c>
      <c r="AQ524" s="4">
        <f t="shared" si="114"/>
        <v>0</v>
      </c>
      <c r="AR524" s="4"/>
      <c r="AS524" s="4"/>
      <c r="AT524" s="4"/>
      <c r="AU524" s="4"/>
      <c r="AV524" s="4">
        <f t="shared" si="115"/>
        <v>0</v>
      </c>
      <c r="AW524" s="4">
        <f t="shared" si="116"/>
        <v>0</v>
      </c>
      <c r="AX524" s="4">
        <f t="shared" si="117"/>
        <v>1</v>
      </c>
      <c r="AY524" s="4"/>
      <c r="AZ524" s="4">
        <v>1</v>
      </c>
      <c r="BA524" s="4">
        <f t="shared" si="118"/>
        <v>11</v>
      </c>
      <c r="BB524" s="4">
        <f t="shared" si="119"/>
        <v>1</v>
      </c>
      <c r="BC524" s="4">
        <f t="shared" si="120"/>
        <v>1</v>
      </c>
      <c r="BD524" s="4">
        <f t="shared" si="121"/>
        <v>1</v>
      </c>
      <c r="BE524" s="4">
        <f t="shared" si="122"/>
        <v>0</v>
      </c>
      <c r="BF524" s="4">
        <f t="shared" si="123"/>
        <v>1</v>
      </c>
      <c r="BG524" s="4">
        <f t="shared" si="124"/>
        <v>5</v>
      </c>
      <c r="BH524" s="4">
        <f t="shared" si="125"/>
        <v>16</v>
      </c>
      <c r="BI524" s="1" t="s">
        <v>64</v>
      </c>
      <c r="BJ524">
        <v>3</v>
      </c>
    </row>
    <row r="525" spans="1:62" x14ac:dyDescent="0.25">
      <c r="A525" s="4">
        <v>3219</v>
      </c>
      <c r="B525" s="4" t="s">
        <v>742</v>
      </c>
      <c r="C525" s="4" t="s">
        <v>745</v>
      </c>
      <c r="D525" s="4" t="s">
        <v>750</v>
      </c>
      <c r="E525" s="4">
        <v>5</v>
      </c>
      <c r="F525" s="4">
        <v>13</v>
      </c>
      <c r="G525" s="4">
        <v>7</v>
      </c>
      <c r="H525" s="4" t="s">
        <v>748</v>
      </c>
      <c r="I525" s="4">
        <v>108000</v>
      </c>
      <c r="J525" s="4">
        <v>50000</v>
      </c>
      <c r="K525" s="4"/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1</v>
      </c>
      <c r="U525" s="4">
        <v>0</v>
      </c>
      <c r="V525" s="4">
        <v>0</v>
      </c>
      <c r="W525" s="4">
        <v>0</v>
      </c>
      <c r="X525" s="4">
        <v>1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 s="4"/>
      <c r="AL525" s="5">
        <v>5860000</v>
      </c>
      <c r="AM525" s="5">
        <v>7470000</v>
      </c>
      <c r="AN525" s="4"/>
      <c r="AO525" s="4">
        <f t="shared" si="112"/>
        <v>0</v>
      </c>
      <c r="AP525" s="4">
        <f t="shared" si="113"/>
        <v>1</v>
      </c>
      <c r="AQ525" s="4">
        <f t="shared" si="114"/>
        <v>0</v>
      </c>
      <c r="AR525" s="4"/>
      <c r="AS525" s="4"/>
      <c r="AT525" s="4"/>
      <c r="AU525" s="4"/>
      <c r="AV525" s="4">
        <f t="shared" si="115"/>
        <v>0</v>
      </c>
      <c r="AW525" s="4">
        <f t="shared" si="116"/>
        <v>0</v>
      </c>
      <c r="AX525" s="4">
        <f t="shared" si="117"/>
        <v>1</v>
      </c>
      <c r="AY525" s="4"/>
      <c r="AZ525" s="4">
        <v>1</v>
      </c>
      <c r="BA525" s="4">
        <f t="shared" si="118"/>
        <v>11</v>
      </c>
      <c r="BB525" s="4">
        <f t="shared" si="119"/>
        <v>1</v>
      </c>
      <c r="BC525" s="4">
        <f t="shared" si="120"/>
        <v>0</v>
      </c>
      <c r="BD525" s="4">
        <f t="shared" si="121"/>
        <v>1</v>
      </c>
      <c r="BE525" s="4">
        <f t="shared" si="122"/>
        <v>0</v>
      </c>
      <c r="BF525" s="4">
        <f t="shared" si="123"/>
        <v>1</v>
      </c>
      <c r="BG525" s="4">
        <f t="shared" si="124"/>
        <v>4</v>
      </c>
      <c r="BH525" s="4">
        <f t="shared" si="125"/>
        <v>15</v>
      </c>
      <c r="BI525" s="1" t="s">
        <v>64</v>
      </c>
      <c r="BJ525">
        <v>3</v>
      </c>
    </row>
    <row r="526" spans="1:62" x14ac:dyDescent="0.25">
      <c r="A526" s="4">
        <v>3222</v>
      </c>
      <c r="B526" s="4" t="s">
        <v>742</v>
      </c>
      <c r="C526" s="4" t="s">
        <v>745</v>
      </c>
      <c r="D526" s="4" t="s">
        <v>751</v>
      </c>
      <c r="E526" s="4">
        <v>5</v>
      </c>
      <c r="F526" s="4">
        <v>15</v>
      </c>
      <c r="G526" s="4">
        <v>10</v>
      </c>
      <c r="H526" s="4" t="s">
        <v>112</v>
      </c>
      <c r="I526" s="4">
        <v>0</v>
      </c>
      <c r="J526" s="4">
        <v>50000</v>
      </c>
      <c r="K526" s="4"/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1</v>
      </c>
      <c r="U526" s="4">
        <v>0</v>
      </c>
      <c r="V526" s="4">
        <v>0</v>
      </c>
      <c r="W526" s="4">
        <v>0</v>
      </c>
      <c r="X526" s="4">
        <v>1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 s="4"/>
      <c r="AL526" s="5">
        <v>2770000</v>
      </c>
      <c r="AM526" s="5">
        <v>2800000</v>
      </c>
      <c r="AN526" s="4"/>
      <c r="AO526" s="4">
        <f t="shared" si="112"/>
        <v>0</v>
      </c>
      <c r="AP526" s="4">
        <f t="shared" si="113"/>
        <v>1</v>
      </c>
      <c r="AQ526" s="4">
        <f t="shared" si="114"/>
        <v>0</v>
      </c>
      <c r="AR526" s="4"/>
      <c r="AS526" s="4"/>
      <c r="AT526" s="4"/>
      <c r="AU526" s="4"/>
      <c r="AV526" s="4">
        <f t="shared" si="115"/>
        <v>0</v>
      </c>
      <c r="AW526" s="4">
        <f t="shared" si="116"/>
        <v>0</v>
      </c>
      <c r="AX526" s="4">
        <f t="shared" si="117"/>
        <v>1</v>
      </c>
      <c r="AY526" s="4"/>
      <c r="AZ526" s="4">
        <v>1</v>
      </c>
      <c r="BA526" s="4">
        <f t="shared" si="118"/>
        <v>11</v>
      </c>
      <c r="BB526" s="4">
        <f t="shared" si="119"/>
        <v>0</v>
      </c>
      <c r="BC526" s="4">
        <f t="shared" si="120"/>
        <v>0</v>
      </c>
      <c r="BD526" s="4">
        <f t="shared" si="121"/>
        <v>0</v>
      </c>
      <c r="BE526" s="4">
        <f t="shared" si="122"/>
        <v>0</v>
      </c>
      <c r="BF526" s="4">
        <f t="shared" si="123"/>
        <v>1</v>
      </c>
      <c r="BG526" s="4">
        <f t="shared" si="124"/>
        <v>2</v>
      </c>
      <c r="BH526" s="4">
        <f t="shared" si="125"/>
        <v>13</v>
      </c>
      <c r="BI526" s="1" t="s">
        <v>64</v>
      </c>
      <c r="BJ526">
        <v>3</v>
      </c>
    </row>
    <row r="527" spans="1:62" x14ac:dyDescent="0.25">
      <c r="A527" s="4">
        <v>3224</v>
      </c>
      <c r="B527" s="4" t="s">
        <v>742</v>
      </c>
      <c r="C527" s="4" t="s">
        <v>745</v>
      </c>
      <c r="D527" s="4" t="s">
        <v>752</v>
      </c>
      <c r="E527" s="4">
        <v>8</v>
      </c>
      <c r="F527" s="4">
        <v>28</v>
      </c>
      <c r="G527" s="4">
        <v>19</v>
      </c>
      <c r="H527" s="4" t="s">
        <v>98</v>
      </c>
      <c r="I527" s="4">
        <v>64800</v>
      </c>
      <c r="J527" s="4">
        <v>20</v>
      </c>
      <c r="K527" s="4"/>
      <c r="L527" s="4">
        <v>1</v>
      </c>
      <c r="M527" s="4">
        <v>1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1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 s="4"/>
      <c r="AL527" s="5">
        <v>110000</v>
      </c>
      <c r="AM527" s="5">
        <v>112000</v>
      </c>
      <c r="AN527" s="4"/>
      <c r="AO527" s="4">
        <f t="shared" si="112"/>
        <v>2</v>
      </c>
      <c r="AP527" s="4">
        <f t="shared" si="113"/>
        <v>0</v>
      </c>
      <c r="AQ527" s="4">
        <f t="shared" si="114"/>
        <v>0</v>
      </c>
      <c r="AR527" s="4"/>
      <c r="AS527" s="4"/>
      <c r="AT527" s="4"/>
      <c r="AU527" s="4"/>
      <c r="AV527" s="4">
        <f t="shared" si="115"/>
        <v>0</v>
      </c>
      <c r="AW527" s="4">
        <f t="shared" si="116"/>
        <v>0</v>
      </c>
      <c r="AX527" s="4">
        <f t="shared" si="117"/>
        <v>1</v>
      </c>
      <c r="AY527" s="4"/>
      <c r="AZ527" s="4">
        <v>1</v>
      </c>
      <c r="BA527" s="4">
        <f t="shared" si="118"/>
        <v>15</v>
      </c>
      <c r="BB527" s="4">
        <f t="shared" si="119"/>
        <v>0</v>
      </c>
      <c r="BC527" s="4">
        <f t="shared" si="120"/>
        <v>0</v>
      </c>
      <c r="BD527" s="4">
        <f t="shared" si="121"/>
        <v>1</v>
      </c>
      <c r="BE527" s="4">
        <f t="shared" si="122"/>
        <v>0</v>
      </c>
      <c r="BF527" s="4">
        <f t="shared" si="123"/>
        <v>1</v>
      </c>
      <c r="BG527" s="4">
        <f t="shared" si="124"/>
        <v>3</v>
      </c>
      <c r="BH527" s="4">
        <f t="shared" si="125"/>
        <v>18</v>
      </c>
      <c r="BI527" s="1" t="s">
        <v>64</v>
      </c>
      <c r="BJ527">
        <v>3</v>
      </c>
    </row>
    <row r="528" spans="1:62" x14ac:dyDescent="0.25">
      <c r="A528" s="4">
        <v>3225</v>
      </c>
      <c r="B528" s="4" t="s">
        <v>742</v>
      </c>
      <c r="C528" s="4" t="s">
        <v>745</v>
      </c>
      <c r="D528" s="4" t="s">
        <v>753</v>
      </c>
      <c r="E528" s="4">
        <v>6</v>
      </c>
      <c r="F528" s="4">
        <v>34</v>
      </c>
      <c r="G528" s="4">
        <v>13</v>
      </c>
      <c r="H528" s="4" t="s">
        <v>748</v>
      </c>
      <c r="I528" s="4">
        <v>108000</v>
      </c>
      <c r="J528" s="4">
        <v>5000</v>
      </c>
      <c r="K528" s="4"/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1</v>
      </c>
      <c r="U528" s="4">
        <v>0</v>
      </c>
      <c r="V528" s="4">
        <v>0</v>
      </c>
      <c r="W528" s="4">
        <v>0</v>
      </c>
      <c r="X528" s="4">
        <v>1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 s="4"/>
      <c r="AL528" s="5">
        <v>7220000</v>
      </c>
      <c r="AM528" s="5">
        <v>15300000</v>
      </c>
      <c r="AN528" s="4"/>
      <c r="AO528" s="4">
        <f t="shared" si="112"/>
        <v>0</v>
      </c>
      <c r="AP528" s="4">
        <f t="shared" si="113"/>
        <v>1</v>
      </c>
      <c r="AQ528" s="4">
        <f t="shared" si="114"/>
        <v>0</v>
      </c>
      <c r="AR528" s="4"/>
      <c r="AS528" s="4"/>
      <c r="AT528" s="4"/>
      <c r="AU528" s="4"/>
      <c r="AV528" s="4">
        <f t="shared" si="115"/>
        <v>0</v>
      </c>
      <c r="AW528" s="4">
        <f t="shared" si="116"/>
        <v>0</v>
      </c>
      <c r="AX528" s="4">
        <f t="shared" si="117"/>
        <v>1</v>
      </c>
      <c r="AY528" s="4"/>
      <c r="AZ528" s="4">
        <v>1</v>
      </c>
      <c r="BA528" s="4">
        <f t="shared" si="118"/>
        <v>11</v>
      </c>
      <c r="BB528" s="4">
        <f t="shared" si="119"/>
        <v>1</v>
      </c>
      <c r="BC528" s="4">
        <f t="shared" si="120"/>
        <v>1</v>
      </c>
      <c r="BD528" s="4">
        <f t="shared" si="121"/>
        <v>1</v>
      </c>
      <c r="BE528" s="4">
        <f t="shared" si="122"/>
        <v>0</v>
      </c>
      <c r="BF528" s="4">
        <f t="shared" si="123"/>
        <v>1</v>
      </c>
      <c r="BG528" s="4">
        <f t="shared" si="124"/>
        <v>5</v>
      </c>
      <c r="BH528" s="4">
        <f t="shared" si="125"/>
        <v>16</v>
      </c>
      <c r="BI528" s="1" t="s">
        <v>64</v>
      </c>
      <c r="BJ528">
        <v>3</v>
      </c>
    </row>
    <row r="529" spans="1:62" x14ac:dyDescent="0.25">
      <c r="A529" s="4">
        <v>3389</v>
      </c>
      <c r="B529" s="4" t="s">
        <v>742</v>
      </c>
      <c r="C529" s="4" t="s">
        <v>754</v>
      </c>
      <c r="D529" s="4" t="s">
        <v>755</v>
      </c>
      <c r="E529" s="4">
        <v>4</v>
      </c>
      <c r="F529" s="4">
        <v>14</v>
      </c>
      <c r="G529" s="4">
        <v>7</v>
      </c>
      <c r="H529" s="4" t="s">
        <v>612</v>
      </c>
      <c r="I529" s="4">
        <v>172800</v>
      </c>
      <c r="J529" s="4">
        <v>5000</v>
      </c>
      <c r="K529" s="4"/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1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 s="4"/>
      <c r="AL529" s="5">
        <v>42600</v>
      </c>
      <c r="AM529" s="5">
        <v>42600</v>
      </c>
      <c r="AN529" s="4"/>
      <c r="AO529" s="4">
        <f t="shared" si="112"/>
        <v>0</v>
      </c>
      <c r="AP529" s="4">
        <f t="shared" si="113"/>
        <v>0</v>
      </c>
      <c r="AQ529" s="4">
        <f t="shared" si="114"/>
        <v>0</v>
      </c>
      <c r="AR529" s="4"/>
      <c r="AS529" s="4"/>
      <c r="AT529" s="4"/>
      <c r="AU529" s="4"/>
      <c r="AV529" s="4">
        <f t="shared" si="115"/>
        <v>0</v>
      </c>
      <c r="AW529" s="4">
        <f t="shared" si="116"/>
        <v>0</v>
      </c>
      <c r="AX529" s="4">
        <f t="shared" si="117"/>
        <v>2</v>
      </c>
      <c r="AY529" s="4"/>
      <c r="AZ529" s="4">
        <v>1</v>
      </c>
      <c r="BA529" s="4">
        <f t="shared" si="118"/>
        <v>10</v>
      </c>
      <c r="BB529" s="4">
        <f t="shared" si="119"/>
        <v>0</v>
      </c>
      <c r="BC529" s="4">
        <f t="shared" si="120"/>
        <v>0</v>
      </c>
      <c r="BD529" s="4">
        <f t="shared" si="121"/>
        <v>1</v>
      </c>
      <c r="BE529" s="4">
        <f t="shared" si="122"/>
        <v>0</v>
      </c>
      <c r="BF529" s="4">
        <f t="shared" si="123"/>
        <v>1</v>
      </c>
      <c r="BG529" s="4">
        <f t="shared" si="124"/>
        <v>3</v>
      </c>
      <c r="BH529" s="4">
        <f t="shared" si="125"/>
        <v>13</v>
      </c>
      <c r="BI529" s="1" t="s">
        <v>64</v>
      </c>
      <c r="BJ529">
        <v>3</v>
      </c>
    </row>
    <row r="530" spans="1:62" x14ac:dyDescent="0.25">
      <c r="A530" s="4">
        <v>3418</v>
      </c>
      <c r="B530" s="4" t="s">
        <v>742</v>
      </c>
      <c r="C530" s="4" t="s">
        <v>756</v>
      </c>
      <c r="D530" s="4" t="s">
        <v>757</v>
      </c>
      <c r="E530" s="4">
        <v>0</v>
      </c>
      <c r="F530" s="4">
        <v>0</v>
      </c>
      <c r="G530" s="4">
        <v>0</v>
      </c>
      <c r="H530" s="4"/>
      <c r="I530" s="4">
        <v>0</v>
      </c>
      <c r="J530" s="4">
        <v>0</v>
      </c>
      <c r="K530" s="4"/>
      <c r="L530" s="4">
        <v>0</v>
      </c>
      <c r="M530" s="4">
        <v>1</v>
      </c>
      <c r="N530" s="4">
        <v>1</v>
      </c>
      <c r="O530" s="4">
        <v>0</v>
      </c>
      <c r="P530" s="4">
        <v>1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 s="4"/>
      <c r="AL530" s="5">
        <v>47400</v>
      </c>
      <c r="AM530" s="5">
        <v>96000</v>
      </c>
      <c r="AN530" s="4"/>
      <c r="AO530" s="4">
        <f t="shared" si="112"/>
        <v>3</v>
      </c>
      <c r="AP530" s="4">
        <f t="shared" si="113"/>
        <v>0</v>
      </c>
      <c r="AQ530" s="4">
        <f t="shared" si="114"/>
        <v>0</v>
      </c>
      <c r="AR530" s="4"/>
      <c r="AS530" s="4"/>
      <c r="AT530" s="4"/>
      <c r="AU530" s="4"/>
      <c r="AV530" s="4">
        <f t="shared" si="115"/>
        <v>0</v>
      </c>
      <c r="AW530" s="4">
        <f t="shared" si="116"/>
        <v>0</v>
      </c>
      <c r="AX530" s="4">
        <f t="shared" si="117"/>
        <v>0</v>
      </c>
      <c r="AY530" s="4"/>
      <c r="AZ530" s="4">
        <v>1</v>
      </c>
      <c r="BA530" s="4">
        <f t="shared" si="118"/>
        <v>16</v>
      </c>
      <c r="BB530" s="4">
        <f t="shared" si="119"/>
        <v>0</v>
      </c>
      <c r="BC530" s="4">
        <f t="shared" si="120"/>
        <v>1</v>
      </c>
      <c r="BD530" s="4">
        <f t="shared" si="121"/>
        <v>0</v>
      </c>
      <c r="BE530" s="4">
        <f t="shared" si="122"/>
        <v>0</v>
      </c>
      <c r="BF530" s="4">
        <f t="shared" si="123"/>
        <v>0</v>
      </c>
      <c r="BG530" s="4">
        <f t="shared" si="124"/>
        <v>1</v>
      </c>
      <c r="BH530" s="4">
        <f t="shared" si="125"/>
        <v>17</v>
      </c>
      <c r="BI530" s="1" t="s">
        <v>64</v>
      </c>
    </row>
    <row r="531" spans="1:62" x14ac:dyDescent="0.25">
      <c r="A531" s="4">
        <v>3419</v>
      </c>
      <c r="B531" s="4" t="s">
        <v>742</v>
      </c>
      <c r="C531" s="4" t="s">
        <v>756</v>
      </c>
      <c r="D531" s="4" t="s">
        <v>758</v>
      </c>
      <c r="E531" s="4">
        <v>0</v>
      </c>
      <c r="F531" s="4">
        <v>0</v>
      </c>
      <c r="G531" s="4">
        <v>0</v>
      </c>
      <c r="H531" s="4"/>
      <c r="I531" s="4">
        <v>0</v>
      </c>
      <c r="J531" s="4">
        <v>0</v>
      </c>
      <c r="K531" s="4"/>
      <c r="L531" s="4">
        <v>0</v>
      </c>
      <c r="M531" s="4">
        <v>1</v>
      </c>
      <c r="N531" s="4">
        <v>1</v>
      </c>
      <c r="O531" s="4">
        <v>0</v>
      </c>
      <c r="P531" s="4">
        <v>1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 s="4"/>
      <c r="AL531" s="5">
        <v>65700</v>
      </c>
      <c r="AM531" s="5">
        <v>113000</v>
      </c>
      <c r="AN531" s="4"/>
      <c r="AO531" s="4">
        <f t="shared" si="112"/>
        <v>3</v>
      </c>
      <c r="AP531" s="4">
        <f t="shared" si="113"/>
        <v>0</v>
      </c>
      <c r="AQ531" s="4">
        <f t="shared" si="114"/>
        <v>0</v>
      </c>
      <c r="AR531" s="4"/>
      <c r="AS531" s="4"/>
      <c r="AT531" s="4"/>
      <c r="AU531" s="4"/>
      <c r="AV531" s="4">
        <f t="shared" si="115"/>
        <v>0</v>
      </c>
      <c r="AW531" s="4">
        <f t="shared" si="116"/>
        <v>0</v>
      </c>
      <c r="AX531" s="4">
        <f t="shared" si="117"/>
        <v>0</v>
      </c>
      <c r="AY531" s="4"/>
      <c r="AZ531" s="4">
        <v>1</v>
      </c>
      <c r="BA531" s="4">
        <f t="shared" si="118"/>
        <v>16</v>
      </c>
      <c r="BB531" s="4">
        <f t="shared" si="119"/>
        <v>0</v>
      </c>
      <c r="BC531" s="4">
        <f t="shared" si="120"/>
        <v>1</v>
      </c>
      <c r="BD531" s="4">
        <f t="shared" si="121"/>
        <v>0</v>
      </c>
      <c r="BE531" s="4">
        <f t="shared" si="122"/>
        <v>0</v>
      </c>
      <c r="BF531" s="4">
        <f t="shared" si="123"/>
        <v>0</v>
      </c>
      <c r="BG531" s="4">
        <f t="shared" si="124"/>
        <v>1</v>
      </c>
      <c r="BH531" s="4">
        <f t="shared" si="125"/>
        <v>17</v>
      </c>
      <c r="BI531" s="1" t="s">
        <v>143</v>
      </c>
      <c r="BJ531">
        <v>2</v>
      </c>
    </row>
    <row r="532" spans="1:62" x14ac:dyDescent="0.25">
      <c r="A532" s="4">
        <v>3420</v>
      </c>
      <c r="B532" s="4" t="s">
        <v>742</v>
      </c>
      <c r="C532" s="4" t="s">
        <v>756</v>
      </c>
      <c r="D532" s="4" t="s">
        <v>759</v>
      </c>
      <c r="E532" s="4">
        <v>8</v>
      </c>
      <c r="F532" s="4">
        <v>7</v>
      </c>
      <c r="G532" s="4">
        <v>0</v>
      </c>
      <c r="H532" s="4" t="s">
        <v>682</v>
      </c>
      <c r="I532" s="4">
        <v>0</v>
      </c>
      <c r="J532" s="4">
        <v>0</v>
      </c>
      <c r="K532" s="4"/>
      <c r="L532" s="4">
        <v>0</v>
      </c>
      <c r="M532" s="4">
        <v>1</v>
      </c>
      <c r="N532" s="4">
        <v>1</v>
      </c>
      <c r="O532" s="4">
        <v>0</v>
      </c>
      <c r="P532" s="4">
        <v>1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 s="4"/>
      <c r="AL532" s="5">
        <v>180000</v>
      </c>
      <c r="AM532" s="5">
        <v>164000</v>
      </c>
      <c r="AN532" s="4"/>
      <c r="AO532" s="4">
        <f t="shared" si="112"/>
        <v>3</v>
      </c>
      <c r="AP532" s="4">
        <f t="shared" si="113"/>
        <v>0</v>
      </c>
      <c r="AQ532" s="4">
        <f t="shared" si="114"/>
        <v>0</v>
      </c>
      <c r="AR532" s="4"/>
      <c r="AS532" s="4"/>
      <c r="AT532" s="4"/>
      <c r="AU532" s="4"/>
      <c r="AV532" s="4">
        <f t="shared" si="115"/>
        <v>0</v>
      </c>
      <c r="AW532" s="4">
        <f t="shared" si="116"/>
        <v>0</v>
      </c>
      <c r="AX532" s="4">
        <f t="shared" si="117"/>
        <v>0</v>
      </c>
      <c r="AY532" s="4"/>
      <c r="AZ532" s="4">
        <v>1</v>
      </c>
      <c r="BA532" s="4">
        <f t="shared" si="118"/>
        <v>16</v>
      </c>
      <c r="BB532" s="4">
        <f t="shared" si="119"/>
        <v>0</v>
      </c>
      <c r="BC532" s="4">
        <f t="shared" si="120"/>
        <v>0</v>
      </c>
      <c r="BD532" s="4">
        <f t="shared" si="121"/>
        <v>0</v>
      </c>
      <c r="BE532" s="4">
        <f t="shared" si="122"/>
        <v>0</v>
      </c>
      <c r="BF532" s="4">
        <f t="shared" si="123"/>
        <v>0</v>
      </c>
      <c r="BG532" s="4">
        <f t="shared" si="124"/>
        <v>0</v>
      </c>
      <c r="BH532" s="4">
        <f t="shared" si="125"/>
        <v>16</v>
      </c>
      <c r="BI532" s="1" t="s">
        <v>64</v>
      </c>
    </row>
    <row r="533" spans="1:62" x14ac:dyDescent="0.25">
      <c r="A533" s="4">
        <v>3421</v>
      </c>
      <c r="B533" s="4" t="s">
        <v>742</v>
      </c>
      <c r="C533" s="4" t="s">
        <v>756</v>
      </c>
      <c r="D533" s="4" t="s">
        <v>760</v>
      </c>
      <c r="E533" s="4">
        <v>0</v>
      </c>
      <c r="F533" s="4">
        <v>0</v>
      </c>
      <c r="G533" s="4">
        <v>0</v>
      </c>
      <c r="H533" s="4"/>
      <c r="I533" s="4">
        <v>0</v>
      </c>
      <c r="J533" s="4">
        <v>0</v>
      </c>
      <c r="K533" s="4"/>
      <c r="L533" s="4">
        <v>0</v>
      </c>
      <c r="M533" s="4">
        <v>1</v>
      </c>
      <c r="N533" s="4">
        <v>1</v>
      </c>
      <c r="O533" s="4">
        <v>0</v>
      </c>
      <c r="P533" s="4">
        <v>1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 s="4"/>
      <c r="AL533" s="5">
        <v>52200</v>
      </c>
      <c r="AM533" s="5">
        <v>51700</v>
      </c>
      <c r="AN533" s="4"/>
      <c r="AO533" s="4">
        <f t="shared" si="112"/>
        <v>3</v>
      </c>
      <c r="AP533" s="4">
        <f t="shared" si="113"/>
        <v>0</v>
      </c>
      <c r="AQ533" s="4">
        <f t="shared" si="114"/>
        <v>0</v>
      </c>
      <c r="AR533" s="4"/>
      <c r="AS533" s="4"/>
      <c r="AT533" s="4"/>
      <c r="AU533" s="4"/>
      <c r="AV533" s="4">
        <f t="shared" si="115"/>
        <v>0</v>
      </c>
      <c r="AW533" s="4">
        <f t="shared" si="116"/>
        <v>0</v>
      </c>
      <c r="AX533" s="4">
        <f t="shared" si="117"/>
        <v>0</v>
      </c>
      <c r="AY533" s="4"/>
      <c r="AZ533" s="4">
        <v>1</v>
      </c>
      <c r="BA533" s="4">
        <f t="shared" si="118"/>
        <v>16</v>
      </c>
      <c r="BB533" s="4">
        <f t="shared" si="119"/>
        <v>0</v>
      </c>
      <c r="BC533" s="4">
        <f t="shared" si="120"/>
        <v>0</v>
      </c>
      <c r="BD533" s="4">
        <f t="shared" si="121"/>
        <v>0</v>
      </c>
      <c r="BE533" s="4">
        <f t="shared" si="122"/>
        <v>0</v>
      </c>
      <c r="BF533" s="4">
        <f t="shared" si="123"/>
        <v>0</v>
      </c>
      <c r="BG533" s="4">
        <f t="shared" si="124"/>
        <v>0</v>
      </c>
      <c r="BH533" s="4">
        <f t="shared" si="125"/>
        <v>16</v>
      </c>
      <c r="BI533" s="1" t="s">
        <v>64</v>
      </c>
    </row>
    <row r="534" spans="1:62" x14ac:dyDescent="0.25">
      <c r="A534" s="4">
        <v>3422</v>
      </c>
      <c r="B534" s="4" t="s">
        <v>742</v>
      </c>
      <c r="C534" s="4" t="s">
        <v>756</v>
      </c>
      <c r="D534" s="4" t="s">
        <v>761</v>
      </c>
      <c r="E534" s="4">
        <v>8</v>
      </c>
      <c r="F534" s="4">
        <v>4</v>
      </c>
      <c r="G534" s="4">
        <v>2</v>
      </c>
      <c r="H534" s="4" t="s">
        <v>70</v>
      </c>
      <c r="I534" s="4">
        <v>33120</v>
      </c>
      <c r="J534" s="4">
        <v>0</v>
      </c>
      <c r="K534" s="4"/>
      <c r="L534" s="4">
        <v>0</v>
      </c>
      <c r="M534" s="4">
        <v>1</v>
      </c>
      <c r="N534" s="4">
        <v>1</v>
      </c>
      <c r="O534" s="4">
        <v>0</v>
      </c>
      <c r="P534" s="4">
        <v>1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 s="4"/>
      <c r="AL534" s="5">
        <v>199000</v>
      </c>
      <c r="AM534" s="5">
        <v>200000</v>
      </c>
      <c r="AN534" s="4"/>
      <c r="AO534" s="4">
        <f t="shared" si="112"/>
        <v>3</v>
      </c>
      <c r="AP534" s="4">
        <f t="shared" si="113"/>
        <v>0</v>
      </c>
      <c r="AQ534" s="4">
        <f t="shared" si="114"/>
        <v>0</v>
      </c>
      <c r="AR534" s="4"/>
      <c r="AS534" s="4"/>
      <c r="AT534" s="4"/>
      <c r="AU534" s="4"/>
      <c r="AV534" s="4">
        <f t="shared" si="115"/>
        <v>0</v>
      </c>
      <c r="AW534" s="4">
        <f t="shared" si="116"/>
        <v>0</v>
      </c>
      <c r="AX534" s="4">
        <f t="shared" si="117"/>
        <v>0</v>
      </c>
      <c r="AY534" s="4"/>
      <c r="AZ534" s="4">
        <v>1</v>
      </c>
      <c r="BA534" s="4">
        <f t="shared" si="118"/>
        <v>16</v>
      </c>
      <c r="BB534" s="4">
        <f t="shared" si="119"/>
        <v>0</v>
      </c>
      <c r="BC534" s="4">
        <f t="shared" si="120"/>
        <v>0</v>
      </c>
      <c r="BD534" s="4">
        <f t="shared" si="121"/>
        <v>1</v>
      </c>
      <c r="BE534" s="4">
        <f t="shared" si="122"/>
        <v>0</v>
      </c>
      <c r="BF534" s="4">
        <f t="shared" si="123"/>
        <v>0</v>
      </c>
      <c r="BG534" s="4">
        <f t="shared" si="124"/>
        <v>1</v>
      </c>
      <c r="BH534" s="4">
        <f t="shared" si="125"/>
        <v>17</v>
      </c>
      <c r="BI534" s="1" t="s">
        <v>64</v>
      </c>
    </row>
    <row r="535" spans="1:62" x14ac:dyDescent="0.25">
      <c r="A535" s="4">
        <v>3423</v>
      </c>
      <c r="B535" s="4" t="s">
        <v>742</v>
      </c>
      <c r="C535" s="4" t="s">
        <v>756</v>
      </c>
      <c r="D535" s="4" t="s">
        <v>762</v>
      </c>
      <c r="E535" s="4">
        <v>10</v>
      </c>
      <c r="F535" s="4">
        <v>15</v>
      </c>
      <c r="G535" s="4">
        <v>4</v>
      </c>
      <c r="H535" s="4" t="s">
        <v>276</v>
      </c>
      <c r="I535" s="4">
        <v>72000</v>
      </c>
      <c r="J535" s="4">
        <v>0</v>
      </c>
      <c r="K535" s="4"/>
      <c r="L535" s="4">
        <v>0</v>
      </c>
      <c r="M535" s="4">
        <v>1</v>
      </c>
      <c r="N535" s="4">
        <v>1</v>
      </c>
      <c r="O535" s="4">
        <v>0</v>
      </c>
      <c r="P535" s="4">
        <v>1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 s="4"/>
      <c r="AL535" s="5">
        <v>46000</v>
      </c>
      <c r="AM535" s="5">
        <v>83800</v>
      </c>
      <c r="AN535" s="4"/>
      <c r="AO535" s="4">
        <f t="shared" si="112"/>
        <v>3</v>
      </c>
      <c r="AP535" s="4">
        <f t="shared" si="113"/>
        <v>0</v>
      </c>
      <c r="AQ535" s="4">
        <f t="shared" si="114"/>
        <v>0</v>
      </c>
      <c r="AR535" s="4"/>
      <c r="AS535" s="4"/>
      <c r="AT535" s="4"/>
      <c r="AU535" s="4"/>
      <c r="AV535" s="4">
        <f t="shared" si="115"/>
        <v>0</v>
      </c>
      <c r="AW535" s="4">
        <f t="shared" si="116"/>
        <v>0</v>
      </c>
      <c r="AX535" s="4">
        <f t="shared" si="117"/>
        <v>0</v>
      </c>
      <c r="AY535" s="4"/>
      <c r="AZ535" s="4">
        <v>1</v>
      </c>
      <c r="BA535" s="4">
        <f t="shared" si="118"/>
        <v>16</v>
      </c>
      <c r="BB535" s="4">
        <f t="shared" si="119"/>
        <v>0</v>
      </c>
      <c r="BC535" s="4">
        <f t="shared" si="120"/>
        <v>1</v>
      </c>
      <c r="BD535" s="4">
        <f t="shared" si="121"/>
        <v>1</v>
      </c>
      <c r="BE535" s="4">
        <f t="shared" si="122"/>
        <v>0</v>
      </c>
      <c r="BF535" s="4">
        <f t="shared" si="123"/>
        <v>1</v>
      </c>
      <c r="BG535" s="4">
        <f t="shared" si="124"/>
        <v>4</v>
      </c>
      <c r="BH535" s="4">
        <f t="shared" si="125"/>
        <v>20</v>
      </c>
      <c r="BI535" s="1" t="s">
        <v>64</v>
      </c>
    </row>
    <row r="536" spans="1:62" x14ac:dyDescent="0.25">
      <c r="A536" s="4">
        <v>3424</v>
      </c>
      <c r="B536" s="4" t="s">
        <v>742</v>
      </c>
      <c r="C536" s="4" t="s">
        <v>756</v>
      </c>
      <c r="D536" s="4" t="s">
        <v>763</v>
      </c>
      <c r="E536" s="4">
        <v>12</v>
      </c>
      <c r="F536" s="4">
        <v>9</v>
      </c>
      <c r="G536" s="4">
        <v>6</v>
      </c>
      <c r="H536" s="4" t="s">
        <v>639</v>
      </c>
      <c r="I536" s="4">
        <v>148320</v>
      </c>
      <c r="J536" s="4">
        <v>0</v>
      </c>
      <c r="K536" s="4"/>
      <c r="L536" s="4">
        <v>0</v>
      </c>
      <c r="M536" s="4">
        <v>1</v>
      </c>
      <c r="N536" s="4">
        <v>1</v>
      </c>
      <c r="O536" s="4">
        <v>0</v>
      </c>
      <c r="P536" s="4">
        <v>1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 s="4"/>
      <c r="AL536" s="5">
        <v>83200</v>
      </c>
      <c r="AM536" s="5">
        <v>76900</v>
      </c>
      <c r="AN536" s="4"/>
      <c r="AO536" s="4">
        <f t="shared" si="112"/>
        <v>3</v>
      </c>
      <c r="AP536" s="4">
        <f t="shared" si="113"/>
        <v>0</v>
      </c>
      <c r="AQ536" s="4">
        <f t="shared" si="114"/>
        <v>0</v>
      </c>
      <c r="AR536" s="4"/>
      <c r="AS536" s="4"/>
      <c r="AT536" s="4"/>
      <c r="AU536" s="4"/>
      <c r="AV536" s="4">
        <f t="shared" si="115"/>
        <v>0</v>
      </c>
      <c r="AW536" s="4">
        <f t="shared" si="116"/>
        <v>0</v>
      </c>
      <c r="AX536" s="4">
        <f t="shared" si="117"/>
        <v>0</v>
      </c>
      <c r="AY536" s="4"/>
      <c r="AZ536" s="4">
        <v>1</v>
      </c>
      <c r="BA536" s="4">
        <f t="shared" si="118"/>
        <v>16</v>
      </c>
      <c r="BB536" s="4">
        <f t="shared" si="119"/>
        <v>0</v>
      </c>
      <c r="BC536" s="4">
        <f t="shared" si="120"/>
        <v>0</v>
      </c>
      <c r="BD536" s="4">
        <f t="shared" si="121"/>
        <v>1</v>
      </c>
      <c r="BE536" s="4">
        <f t="shared" si="122"/>
        <v>0</v>
      </c>
      <c r="BF536" s="4">
        <f t="shared" si="123"/>
        <v>1</v>
      </c>
      <c r="BG536" s="4">
        <f t="shared" si="124"/>
        <v>3</v>
      </c>
      <c r="BH536" s="4">
        <f t="shared" si="125"/>
        <v>19</v>
      </c>
      <c r="BI536" s="1" t="s">
        <v>64</v>
      </c>
    </row>
    <row r="537" spans="1:62" x14ac:dyDescent="0.25">
      <c r="A537" s="4">
        <v>3425</v>
      </c>
      <c r="B537" s="4" t="s">
        <v>742</v>
      </c>
      <c r="C537" s="4" t="s">
        <v>756</v>
      </c>
      <c r="D537" s="4" t="s">
        <v>764</v>
      </c>
      <c r="E537" s="4">
        <v>13</v>
      </c>
      <c r="F537" s="4">
        <v>9</v>
      </c>
      <c r="G537" s="4">
        <v>6</v>
      </c>
      <c r="H537" s="4" t="s">
        <v>400</v>
      </c>
      <c r="I537" s="4">
        <v>129600</v>
      </c>
      <c r="J537" s="4">
        <v>0</v>
      </c>
      <c r="K537" s="4"/>
      <c r="L537" s="4">
        <v>0</v>
      </c>
      <c r="M537" s="4">
        <v>1</v>
      </c>
      <c r="N537" s="4">
        <v>1</v>
      </c>
      <c r="O537" s="4">
        <v>0</v>
      </c>
      <c r="P537" s="4">
        <v>1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 s="4"/>
      <c r="AL537" s="5">
        <v>83300</v>
      </c>
      <c r="AM537" s="5">
        <v>78900</v>
      </c>
      <c r="AN537" s="4"/>
      <c r="AO537" s="4">
        <f t="shared" si="112"/>
        <v>3</v>
      </c>
      <c r="AP537" s="4">
        <f t="shared" si="113"/>
        <v>0</v>
      </c>
      <c r="AQ537" s="4">
        <f t="shared" si="114"/>
        <v>0</v>
      </c>
      <c r="AR537" s="4"/>
      <c r="AS537" s="4"/>
      <c r="AT537" s="4"/>
      <c r="AU537" s="4"/>
      <c r="AV537" s="4">
        <f t="shared" si="115"/>
        <v>0</v>
      </c>
      <c r="AW537" s="4">
        <f t="shared" si="116"/>
        <v>0</v>
      </c>
      <c r="AX537" s="4">
        <f t="shared" si="117"/>
        <v>0</v>
      </c>
      <c r="AY537" s="4"/>
      <c r="AZ537" s="4">
        <v>1</v>
      </c>
      <c r="BA537" s="4">
        <f t="shared" si="118"/>
        <v>16</v>
      </c>
      <c r="BB537" s="4">
        <f t="shared" si="119"/>
        <v>0</v>
      </c>
      <c r="BC537" s="4">
        <f t="shared" si="120"/>
        <v>0</v>
      </c>
      <c r="BD537" s="4">
        <f t="shared" si="121"/>
        <v>1</v>
      </c>
      <c r="BE537" s="4">
        <f t="shared" si="122"/>
        <v>0</v>
      </c>
      <c r="BF537" s="4">
        <f t="shared" si="123"/>
        <v>1</v>
      </c>
      <c r="BG537" s="4">
        <f t="shared" si="124"/>
        <v>3</v>
      </c>
      <c r="BH537" s="4">
        <f t="shared" si="125"/>
        <v>19</v>
      </c>
      <c r="BI537" s="1" t="s">
        <v>64</v>
      </c>
    </row>
    <row r="538" spans="1:62" x14ac:dyDescent="0.25">
      <c r="A538" s="4">
        <v>3426</v>
      </c>
      <c r="B538" s="4" t="s">
        <v>742</v>
      </c>
      <c r="C538" s="4" t="s">
        <v>756</v>
      </c>
      <c r="D538" s="4" t="s">
        <v>765</v>
      </c>
      <c r="E538" s="4">
        <v>0</v>
      </c>
      <c r="F538" s="4">
        <v>0</v>
      </c>
      <c r="G538" s="4">
        <v>0</v>
      </c>
      <c r="H538" s="4"/>
      <c r="I538" s="4">
        <v>0</v>
      </c>
      <c r="J538" s="4">
        <v>0</v>
      </c>
      <c r="K538" s="4"/>
      <c r="L538" s="4">
        <v>0</v>
      </c>
      <c r="M538" s="4">
        <v>1</v>
      </c>
      <c r="N538" s="4">
        <v>1</v>
      </c>
      <c r="O538" s="4">
        <v>0</v>
      </c>
      <c r="P538" s="4">
        <v>1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 s="4"/>
      <c r="AL538" s="5">
        <v>90400</v>
      </c>
      <c r="AM538" s="5">
        <v>83300</v>
      </c>
      <c r="AN538" s="4"/>
      <c r="AO538" s="4">
        <f t="shared" si="112"/>
        <v>3</v>
      </c>
      <c r="AP538" s="4">
        <f t="shared" si="113"/>
        <v>0</v>
      </c>
      <c r="AQ538" s="4">
        <f t="shared" si="114"/>
        <v>0</v>
      </c>
      <c r="AR538" s="4"/>
      <c r="AS538" s="4"/>
      <c r="AT538" s="4"/>
      <c r="AU538" s="4"/>
      <c r="AV538" s="4">
        <f t="shared" si="115"/>
        <v>0</v>
      </c>
      <c r="AW538" s="4">
        <f t="shared" si="116"/>
        <v>0</v>
      </c>
      <c r="AX538" s="4">
        <f t="shared" si="117"/>
        <v>0</v>
      </c>
      <c r="AY538" s="4"/>
      <c r="AZ538" s="4"/>
      <c r="BA538" s="4">
        <f t="shared" si="118"/>
        <v>12</v>
      </c>
      <c r="BB538" s="4">
        <f t="shared" si="119"/>
        <v>0</v>
      </c>
      <c r="BC538" s="4">
        <f t="shared" si="120"/>
        <v>0</v>
      </c>
      <c r="BD538" s="4">
        <f t="shared" si="121"/>
        <v>0</v>
      </c>
      <c r="BE538" s="4">
        <f t="shared" si="122"/>
        <v>0</v>
      </c>
      <c r="BF538" s="4">
        <f t="shared" si="123"/>
        <v>0</v>
      </c>
      <c r="BG538" s="4">
        <f t="shared" si="124"/>
        <v>0</v>
      </c>
      <c r="BH538" s="4">
        <f t="shared" si="125"/>
        <v>12</v>
      </c>
      <c r="BI538" s="1" t="s">
        <v>64</v>
      </c>
    </row>
    <row r="539" spans="1:62" x14ac:dyDescent="0.25">
      <c r="A539" s="4">
        <v>3427</v>
      </c>
      <c r="B539" s="4" t="s">
        <v>742</v>
      </c>
      <c r="C539" s="4" t="s">
        <v>756</v>
      </c>
      <c r="D539" s="4" t="s">
        <v>766</v>
      </c>
      <c r="E539" s="4">
        <v>11</v>
      </c>
      <c r="F539" s="4">
        <v>15</v>
      </c>
      <c r="G539" s="4">
        <v>3</v>
      </c>
      <c r="H539" s="4" t="s">
        <v>116</v>
      </c>
      <c r="I539" s="4">
        <v>86400</v>
      </c>
      <c r="J539" s="4">
        <v>0</v>
      </c>
      <c r="K539" s="4"/>
      <c r="L539" s="4">
        <v>0</v>
      </c>
      <c r="M539" s="4">
        <v>1</v>
      </c>
      <c r="N539" s="4">
        <v>1</v>
      </c>
      <c r="O539" s="4">
        <v>0</v>
      </c>
      <c r="P539" s="4">
        <v>1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 s="4"/>
      <c r="AL539" s="5">
        <v>52900</v>
      </c>
      <c r="AM539" s="5">
        <v>88000</v>
      </c>
      <c r="AN539" s="4"/>
      <c r="AO539" s="4">
        <f t="shared" si="112"/>
        <v>3</v>
      </c>
      <c r="AP539" s="4">
        <f t="shared" si="113"/>
        <v>0</v>
      </c>
      <c r="AQ539" s="4">
        <f t="shared" si="114"/>
        <v>0</v>
      </c>
      <c r="AR539" s="4"/>
      <c r="AS539" s="4"/>
      <c r="AT539" s="4"/>
      <c r="AU539" s="4"/>
      <c r="AV539" s="4">
        <f t="shared" si="115"/>
        <v>0</v>
      </c>
      <c r="AW539" s="4">
        <f t="shared" si="116"/>
        <v>0</v>
      </c>
      <c r="AX539" s="4">
        <f t="shared" si="117"/>
        <v>0</v>
      </c>
      <c r="AY539" s="4"/>
      <c r="AZ539" s="4"/>
      <c r="BA539" s="4">
        <f t="shared" si="118"/>
        <v>12</v>
      </c>
      <c r="BB539" s="4">
        <f t="shared" si="119"/>
        <v>0</v>
      </c>
      <c r="BC539" s="4">
        <f t="shared" si="120"/>
        <v>1</v>
      </c>
      <c r="BD539" s="4">
        <f t="shared" si="121"/>
        <v>1</v>
      </c>
      <c r="BE539" s="4">
        <f t="shared" si="122"/>
        <v>0</v>
      </c>
      <c r="BF539" s="4">
        <f t="shared" si="123"/>
        <v>1</v>
      </c>
      <c r="BG539" s="4">
        <f t="shared" si="124"/>
        <v>4</v>
      </c>
      <c r="BH539" s="4">
        <f t="shared" si="125"/>
        <v>16</v>
      </c>
      <c r="BI539" s="1" t="s">
        <v>64</v>
      </c>
    </row>
    <row r="540" spans="1:62" x14ac:dyDescent="0.25">
      <c r="A540" s="4">
        <v>3428</v>
      </c>
      <c r="B540" s="4" t="s">
        <v>742</v>
      </c>
      <c r="C540" s="4" t="s">
        <v>756</v>
      </c>
      <c r="D540" s="4" t="s">
        <v>767</v>
      </c>
      <c r="E540" s="4">
        <v>0</v>
      </c>
      <c r="F540" s="4">
        <v>0</v>
      </c>
      <c r="G540" s="4">
        <v>0</v>
      </c>
      <c r="H540" s="4"/>
      <c r="I540" s="4">
        <v>0</v>
      </c>
      <c r="J540" s="4">
        <v>0</v>
      </c>
      <c r="K540" s="4"/>
      <c r="L540" s="4">
        <v>0</v>
      </c>
      <c r="M540" s="4">
        <v>1</v>
      </c>
      <c r="N540" s="4">
        <v>1</v>
      </c>
      <c r="O540" s="4">
        <v>0</v>
      </c>
      <c r="P540" s="4">
        <v>1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 s="4"/>
      <c r="AL540" s="5">
        <v>93000</v>
      </c>
      <c r="AM540" s="5">
        <v>87600</v>
      </c>
      <c r="AN540" s="4"/>
      <c r="AO540" s="4">
        <f t="shared" si="112"/>
        <v>3</v>
      </c>
      <c r="AP540" s="4">
        <f t="shared" si="113"/>
        <v>0</v>
      </c>
      <c r="AQ540" s="4">
        <f t="shared" si="114"/>
        <v>0</v>
      </c>
      <c r="AR540" s="4"/>
      <c r="AS540" s="4"/>
      <c r="AT540" s="4"/>
      <c r="AU540" s="4"/>
      <c r="AV540" s="4">
        <f t="shared" si="115"/>
        <v>0</v>
      </c>
      <c r="AW540" s="4">
        <f t="shared" si="116"/>
        <v>0</v>
      </c>
      <c r="AX540" s="4">
        <f t="shared" si="117"/>
        <v>0</v>
      </c>
      <c r="AY540" s="4"/>
      <c r="AZ540" s="4"/>
      <c r="BA540" s="4">
        <f t="shared" si="118"/>
        <v>12</v>
      </c>
      <c r="BB540" s="4">
        <f t="shared" si="119"/>
        <v>0</v>
      </c>
      <c r="BC540" s="4">
        <f t="shared" si="120"/>
        <v>0</v>
      </c>
      <c r="BD540" s="4">
        <f t="shared" si="121"/>
        <v>0</v>
      </c>
      <c r="BE540" s="4">
        <f t="shared" si="122"/>
        <v>0</v>
      </c>
      <c r="BF540" s="4">
        <f t="shared" si="123"/>
        <v>0</v>
      </c>
      <c r="BG540" s="4">
        <f t="shared" si="124"/>
        <v>0</v>
      </c>
      <c r="BH540" s="4">
        <f t="shared" si="125"/>
        <v>12</v>
      </c>
      <c r="BI540" s="1" t="s">
        <v>64</v>
      </c>
    </row>
    <row r="541" spans="1:62" x14ac:dyDescent="0.25">
      <c r="A541" s="4">
        <v>3429</v>
      </c>
      <c r="B541" s="4" t="s">
        <v>742</v>
      </c>
      <c r="C541" s="4" t="s">
        <v>756</v>
      </c>
      <c r="D541" s="4" t="s">
        <v>768</v>
      </c>
      <c r="E541" s="4">
        <v>12</v>
      </c>
      <c r="F541" s="4">
        <v>5</v>
      </c>
      <c r="G541" s="4">
        <v>3</v>
      </c>
      <c r="H541" s="4" t="s">
        <v>769</v>
      </c>
      <c r="I541" s="4">
        <v>105120</v>
      </c>
      <c r="J541" s="4">
        <v>0</v>
      </c>
      <c r="K541" s="4"/>
      <c r="L541" s="4">
        <v>0</v>
      </c>
      <c r="M541" s="4">
        <v>1</v>
      </c>
      <c r="N541" s="4">
        <v>1</v>
      </c>
      <c r="O541" s="4">
        <v>0</v>
      </c>
      <c r="P541" s="4">
        <v>1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 s="4"/>
      <c r="AL541" s="5">
        <v>125000</v>
      </c>
      <c r="AM541" s="5">
        <v>112000</v>
      </c>
      <c r="AN541" s="4"/>
      <c r="AO541" s="4">
        <f t="shared" si="112"/>
        <v>3</v>
      </c>
      <c r="AP541" s="4">
        <f t="shared" si="113"/>
        <v>0</v>
      </c>
      <c r="AQ541" s="4">
        <f t="shared" si="114"/>
        <v>0</v>
      </c>
      <c r="AR541" s="4"/>
      <c r="AS541" s="4"/>
      <c r="AT541" s="4"/>
      <c r="AU541" s="4"/>
      <c r="AV541" s="4">
        <f t="shared" si="115"/>
        <v>0</v>
      </c>
      <c r="AW541" s="4">
        <f t="shared" si="116"/>
        <v>0</v>
      </c>
      <c r="AX541" s="4">
        <f t="shared" si="117"/>
        <v>0</v>
      </c>
      <c r="AY541" s="4"/>
      <c r="AZ541" s="4"/>
      <c r="BA541" s="4">
        <f t="shared" si="118"/>
        <v>12</v>
      </c>
      <c r="BB541" s="4">
        <f t="shared" si="119"/>
        <v>0</v>
      </c>
      <c r="BC541" s="4">
        <f t="shared" si="120"/>
        <v>0</v>
      </c>
      <c r="BD541" s="4">
        <f t="shared" si="121"/>
        <v>1</v>
      </c>
      <c r="BE541" s="4">
        <f t="shared" si="122"/>
        <v>0</v>
      </c>
      <c r="BF541" s="4">
        <f t="shared" si="123"/>
        <v>1</v>
      </c>
      <c r="BG541" s="4">
        <f t="shared" si="124"/>
        <v>3</v>
      </c>
      <c r="BH541" s="4">
        <f t="shared" si="125"/>
        <v>15</v>
      </c>
      <c r="BI541" s="1" t="s">
        <v>64</v>
      </c>
    </row>
    <row r="542" spans="1:62" x14ac:dyDescent="0.25">
      <c r="A542" s="4">
        <v>3430</v>
      </c>
      <c r="B542" s="4" t="s">
        <v>742</v>
      </c>
      <c r="C542" s="4" t="s">
        <v>756</v>
      </c>
      <c r="D542" s="4" t="s">
        <v>770</v>
      </c>
      <c r="E542" s="4">
        <v>11</v>
      </c>
      <c r="F542" s="4">
        <v>5</v>
      </c>
      <c r="G542" s="4">
        <v>3</v>
      </c>
      <c r="H542" s="4" t="s">
        <v>771</v>
      </c>
      <c r="I542" s="4">
        <v>100800</v>
      </c>
      <c r="J542" s="4">
        <v>0</v>
      </c>
      <c r="K542" s="4"/>
      <c r="L542" s="4">
        <v>0</v>
      </c>
      <c r="M542" s="4">
        <v>1</v>
      </c>
      <c r="N542" s="4">
        <v>1</v>
      </c>
      <c r="O542" s="4">
        <v>0</v>
      </c>
      <c r="P542" s="4">
        <v>1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 s="4"/>
      <c r="AL542" s="5">
        <v>112000</v>
      </c>
      <c r="AM542" s="5">
        <v>101000</v>
      </c>
      <c r="AN542" s="4"/>
      <c r="AO542" s="4">
        <f t="shared" si="112"/>
        <v>3</v>
      </c>
      <c r="AP542" s="4">
        <f t="shared" si="113"/>
        <v>0</v>
      </c>
      <c r="AQ542" s="4">
        <f t="shared" si="114"/>
        <v>0</v>
      </c>
      <c r="AR542" s="4"/>
      <c r="AS542" s="4"/>
      <c r="AT542" s="4"/>
      <c r="AU542" s="4"/>
      <c r="AV542" s="4">
        <f t="shared" si="115"/>
        <v>0</v>
      </c>
      <c r="AW542" s="4">
        <f t="shared" si="116"/>
        <v>0</v>
      </c>
      <c r="AX542" s="4">
        <f t="shared" si="117"/>
        <v>0</v>
      </c>
      <c r="AY542" s="4"/>
      <c r="AZ542" s="4"/>
      <c r="BA542" s="4">
        <f t="shared" si="118"/>
        <v>12</v>
      </c>
      <c r="BB542" s="4">
        <f t="shared" si="119"/>
        <v>0</v>
      </c>
      <c r="BC542" s="4">
        <f t="shared" si="120"/>
        <v>0</v>
      </c>
      <c r="BD542" s="4">
        <f t="shared" si="121"/>
        <v>1</v>
      </c>
      <c r="BE542" s="4">
        <f t="shared" si="122"/>
        <v>0</v>
      </c>
      <c r="BF542" s="4">
        <f t="shared" si="123"/>
        <v>1</v>
      </c>
      <c r="BG542" s="4">
        <f t="shared" si="124"/>
        <v>3</v>
      </c>
      <c r="BH542" s="4">
        <f t="shared" si="125"/>
        <v>15</v>
      </c>
      <c r="BI542" s="1" t="s">
        <v>64</v>
      </c>
    </row>
    <row r="543" spans="1:62" x14ac:dyDescent="0.25">
      <c r="A543" s="4">
        <v>3431</v>
      </c>
      <c r="B543" s="4" t="s">
        <v>742</v>
      </c>
      <c r="C543" s="4" t="s">
        <v>756</v>
      </c>
      <c r="D543" s="4" t="s">
        <v>772</v>
      </c>
      <c r="E543" s="4">
        <v>0</v>
      </c>
      <c r="F543" s="4">
        <v>0</v>
      </c>
      <c r="G543" s="4">
        <v>0</v>
      </c>
      <c r="H543" s="4"/>
      <c r="I543" s="4">
        <v>0</v>
      </c>
      <c r="J543" s="4">
        <v>0</v>
      </c>
      <c r="K543" s="4"/>
      <c r="L543" s="4">
        <v>0</v>
      </c>
      <c r="M543" s="4">
        <v>1</v>
      </c>
      <c r="N543" s="4">
        <v>1</v>
      </c>
      <c r="O543" s="4">
        <v>0</v>
      </c>
      <c r="P543" s="4">
        <v>1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 s="4"/>
      <c r="AL543" s="5">
        <v>89200</v>
      </c>
      <c r="AM543" s="5">
        <v>128000</v>
      </c>
      <c r="AN543" s="4"/>
      <c r="AO543" s="4">
        <f t="shared" si="112"/>
        <v>3</v>
      </c>
      <c r="AP543" s="4">
        <f t="shared" si="113"/>
        <v>0</v>
      </c>
      <c r="AQ543" s="4">
        <f t="shared" si="114"/>
        <v>0</v>
      </c>
      <c r="AR543" s="4"/>
      <c r="AS543" s="4"/>
      <c r="AT543" s="4"/>
      <c r="AU543" s="4"/>
      <c r="AV543" s="4">
        <f t="shared" si="115"/>
        <v>0</v>
      </c>
      <c r="AW543" s="4">
        <f t="shared" si="116"/>
        <v>0</v>
      </c>
      <c r="AX543" s="4">
        <f t="shared" si="117"/>
        <v>0</v>
      </c>
      <c r="AY543" s="4"/>
      <c r="AZ543" s="4"/>
      <c r="BA543" s="4">
        <f t="shared" si="118"/>
        <v>12</v>
      </c>
      <c r="BB543" s="4">
        <f t="shared" si="119"/>
        <v>0</v>
      </c>
      <c r="BC543" s="4">
        <f t="shared" si="120"/>
        <v>0</v>
      </c>
      <c r="BD543" s="4">
        <f t="shared" si="121"/>
        <v>0</v>
      </c>
      <c r="BE543" s="4">
        <f t="shared" si="122"/>
        <v>0</v>
      </c>
      <c r="BF543" s="4">
        <f t="shared" si="123"/>
        <v>0</v>
      </c>
      <c r="BG543" s="4">
        <f t="shared" si="124"/>
        <v>0</v>
      </c>
      <c r="BH543" s="4">
        <f t="shared" si="125"/>
        <v>12</v>
      </c>
      <c r="BI543" s="1" t="s">
        <v>143</v>
      </c>
      <c r="BJ543">
        <v>2</v>
      </c>
    </row>
    <row r="544" spans="1:62" x14ac:dyDescent="0.25">
      <c r="A544" s="4">
        <v>3432</v>
      </c>
      <c r="B544" s="4" t="s">
        <v>742</v>
      </c>
      <c r="C544" s="4" t="s">
        <v>756</v>
      </c>
      <c r="D544" s="4" t="s">
        <v>773</v>
      </c>
      <c r="E544" s="4">
        <v>0</v>
      </c>
      <c r="F544" s="4">
        <v>0</v>
      </c>
      <c r="G544" s="4">
        <v>0</v>
      </c>
      <c r="H544" s="4"/>
      <c r="I544" s="4">
        <v>0</v>
      </c>
      <c r="J544" s="4">
        <v>0</v>
      </c>
      <c r="K544" s="4"/>
      <c r="L544" s="4">
        <v>0</v>
      </c>
      <c r="M544" s="4">
        <v>1</v>
      </c>
      <c r="N544" s="4">
        <v>1</v>
      </c>
      <c r="O544" s="4">
        <v>0</v>
      </c>
      <c r="P544" s="4">
        <v>1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 s="4"/>
      <c r="AL544" s="5">
        <v>61700</v>
      </c>
      <c r="AM544" s="5">
        <v>55800</v>
      </c>
      <c r="AN544" s="4"/>
      <c r="AO544" s="4">
        <f t="shared" si="112"/>
        <v>3</v>
      </c>
      <c r="AP544" s="4">
        <f t="shared" si="113"/>
        <v>0</v>
      </c>
      <c r="AQ544" s="4">
        <f t="shared" si="114"/>
        <v>0</v>
      </c>
      <c r="AR544" s="4"/>
      <c r="AS544" s="4"/>
      <c r="AT544" s="4"/>
      <c r="AU544" s="4"/>
      <c r="AV544" s="4">
        <f t="shared" si="115"/>
        <v>0</v>
      </c>
      <c r="AW544" s="4">
        <f t="shared" si="116"/>
        <v>0</v>
      </c>
      <c r="AX544" s="4">
        <f t="shared" si="117"/>
        <v>0</v>
      </c>
      <c r="AY544" s="4"/>
      <c r="AZ544" s="4"/>
      <c r="BA544" s="4">
        <f t="shared" si="118"/>
        <v>12</v>
      </c>
      <c r="BB544" s="4">
        <f t="shared" si="119"/>
        <v>0</v>
      </c>
      <c r="BC544" s="4">
        <f t="shared" si="120"/>
        <v>0</v>
      </c>
      <c r="BD544" s="4">
        <f t="shared" si="121"/>
        <v>0</v>
      </c>
      <c r="BE544" s="4">
        <f t="shared" si="122"/>
        <v>0</v>
      </c>
      <c r="BF544" s="4">
        <f t="shared" si="123"/>
        <v>0</v>
      </c>
      <c r="BG544" s="4">
        <f t="shared" si="124"/>
        <v>0</v>
      </c>
      <c r="BH544" s="4">
        <f t="shared" si="125"/>
        <v>12</v>
      </c>
      <c r="BI544" s="1" t="s">
        <v>64</v>
      </c>
    </row>
  </sheetData>
  <autoFilter ref="BI1:BI544" xr:uid="{A7655AE0-D029-48C1-9EA0-D051D51DFEDA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63D99-D329-46E4-86AE-0C3AE33E7565}">
  <dimension ref="A1:M40"/>
  <sheetViews>
    <sheetView workbookViewId="0">
      <selection activeCell="D22" sqref="D22"/>
    </sheetView>
  </sheetViews>
  <sheetFormatPr defaultRowHeight="15.75" x14ac:dyDescent="0.25"/>
  <cols>
    <col min="2" max="2" width="23.25" style="5" customWidth="1"/>
    <col min="3" max="3" width="16.25" bestFit="1" customWidth="1"/>
    <col min="11" max="11" width="12.25" customWidth="1"/>
  </cols>
  <sheetData>
    <row r="1" spans="1:13" x14ac:dyDescent="0.25">
      <c r="A1" t="s">
        <v>779</v>
      </c>
    </row>
    <row r="2" spans="1:13" x14ac:dyDescent="0.25">
      <c r="B2" s="5">
        <v>70000000</v>
      </c>
      <c r="C2" t="s">
        <v>775</v>
      </c>
      <c r="H2" t="s">
        <v>807</v>
      </c>
    </row>
    <row r="3" spans="1:13" x14ac:dyDescent="0.25">
      <c r="B3" s="5">
        <v>500</v>
      </c>
      <c r="C3" t="s">
        <v>776</v>
      </c>
      <c r="H3" t="s">
        <v>806</v>
      </c>
      <c r="K3" t="s">
        <v>811</v>
      </c>
      <c r="M3" t="s">
        <v>812</v>
      </c>
    </row>
    <row r="4" spans="1:13" x14ac:dyDescent="0.25">
      <c r="B4" s="5">
        <v>2</v>
      </c>
      <c r="C4" t="s">
        <v>774</v>
      </c>
      <c r="H4" t="s">
        <v>808</v>
      </c>
    </row>
    <row r="5" spans="1:13" x14ac:dyDescent="0.25">
      <c r="B5" s="6">
        <v>0.5</v>
      </c>
      <c r="C5" t="s">
        <v>777</v>
      </c>
      <c r="H5" t="s">
        <v>809</v>
      </c>
    </row>
    <row r="6" spans="1:13" x14ac:dyDescent="0.25">
      <c r="B6" s="5">
        <f>B5*B4*B3*B2</f>
        <v>35000000000</v>
      </c>
      <c r="C6" t="s">
        <v>778</v>
      </c>
      <c r="H6" t="s">
        <v>810</v>
      </c>
    </row>
    <row r="8" spans="1:13" x14ac:dyDescent="0.25">
      <c r="A8" t="s">
        <v>780</v>
      </c>
      <c r="H8" t="s">
        <v>813</v>
      </c>
    </row>
    <row r="9" spans="1:13" x14ac:dyDescent="0.25">
      <c r="A9" t="s">
        <v>781</v>
      </c>
      <c r="C9" s="5">
        <v>1</v>
      </c>
      <c r="D9" t="s">
        <v>8</v>
      </c>
      <c r="H9" t="s">
        <v>814</v>
      </c>
    </row>
    <row r="10" spans="1:13" x14ac:dyDescent="0.25">
      <c r="A10" t="s">
        <v>782</v>
      </c>
      <c r="C10" s="5">
        <v>50</v>
      </c>
      <c r="D10" t="s">
        <v>783</v>
      </c>
    </row>
    <row r="11" spans="1:13" x14ac:dyDescent="0.25">
      <c r="A11" t="s">
        <v>784</v>
      </c>
      <c r="C11" s="6">
        <v>0.8</v>
      </c>
      <c r="H11" t="s">
        <v>815</v>
      </c>
    </row>
    <row r="12" spans="1:13" x14ac:dyDescent="0.25">
      <c r="C12" s="5">
        <f>C11*C10*C9</f>
        <v>40</v>
      </c>
      <c r="D12" t="s">
        <v>785</v>
      </c>
      <c r="H12" t="s">
        <v>816</v>
      </c>
    </row>
    <row r="13" spans="1:13" x14ac:dyDescent="0.25">
      <c r="H13" t="s">
        <v>817</v>
      </c>
    </row>
    <row r="14" spans="1:13" x14ac:dyDescent="0.25">
      <c r="A14" t="s">
        <v>786</v>
      </c>
      <c r="C14" s="5">
        <v>2</v>
      </c>
      <c r="D14" t="s">
        <v>787</v>
      </c>
    </row>
    <row r="17" spans="1:8" x14ac:dyDescent="0.25">
      <c r="A17" t="s">
        <v>791</v>
      </c>
      <c r="H17" t="s">
        <v>806</v>
      </c>
    </row>
    <row r="18" spans="1:8" x14ac:dyDescent="0.25">
      <c r="B18" s="5" t="s">
        <v>794</v>
      </c>
      <c r="C18" s="5">
        <v>100</v>
      </c>
    </row>
    <row r="19" spans="1:8" x14ac:dyDescent="0.25">
      <c r="B19" s="5" t="s">
        <v>789</v>
      </c>
      <c r="C19" s="5">
        <v>10000</v>
      </c>
    </row>
    <row r="20" spans="1:8" x14ac:dyDescent="0.25">
      <c r="B20" s="5" t="s">
        <v>788</v>
      </c>
      <c r="C20" s="5">
        <v>10000</v>
      </c>
    </row>
    <row r="21" spans="1:8" x14ac:dyDescent="0.25">
      <c r="B21" s="5" t="s">
        <v>802</v>
      </c>
      <c r="C21" s="5">
        <v>10000</v>
      </c>
    </row>
    <row r="22" spans="1:8" x14ac:dyDescent="0.25">
      <c r="B22" s="5" t="s">
        <v>805</v>
      </c>
      <c r="C22" s="5"/>
    </row>
    <row r="23" spans="1:8" x14ac:dyDescent="0.25">
      <c r="B23" s="5" t="s">
        <v>803</v>
      </c>
      <c r="C23" s="5">
        <v>30000</v>
      </c>
    </row>
    <row r="24" spans="1:8" x14ac:dyDescent="0.25">
      <c r="B24" s="5" t="s">
        <v>792</v>
      </c>
      <c r="C24" s="5">
        <v>30000</v>
      </c>
    </row>
    <row r="25" spans="1:8" x14ac:dyDescent="0.25">
      <c r="B25" s="5" t="s">
        <v>790</v>
      </c>
      <c r="C25" s="5">
        <v>15000</v>
      </c>
    </row>
    <row r="26" spans="1:8" x14ac:dyDescent="0.25">
      <c r="C26" s="5">
        <f>SUM(C19:C25)</f>
        <v>105000</v>
      </c>
    </row>
    <row r="27" spans="1:8" x14ac:dyDescent="0.25">
      <c r="C27" s="5">
        <f>C26*C18</f>
        <v>10500000</v>
      </c>
    </row>
    <row r="28" spans="1:8" x14ac:dyDescent="0.25">
      <c r="C28" s="5"/>
    </row>
    <row r="29" spans="1:8" x14ac:dyDescent="0.25">
      <c r="B29" s="5" t="s">
        <v>793</v>
      </c>
      <c r="C29" s="5">
        <v>10000</v>
      </c>
      <c r="D29" t="s">
        <v>797</v>
      </c>
    </row>
    <row r="30" spans="1:8" x14ac:dyDescent="0.25">
      <c r="B30" s="5" t="s">
        <v>798</v>
      </c>
      <c r="C30" s="5">
        <v>12</v>
      </c>
    </row>
    <row r="31" spans="1:8" x14ac:dyDescent="0.25">
      <c r="B31" s="5" t="s">
        <v>799</v>
      </c>
      <c r="C31" s="7">
        <f>C29*C18*C30</f>
        <v>12000000</v>
      </c>
    </row>
    <row r="33" spans="2:3" x14ac:dyDescent="0.25">
      <c r="B33" s="5" t="s">
        <v>800</v>
      </c>
      <c r="C33" s="5">
        <v>2000000</v>
      </c>
    </row>
    <row r="34" spans="2:3" x14ac:dyDescent="0.25">
      <c r="B34" s="5" t="s">
        <v>801</v>
      </c>
      <c r="C34" s="5">
        <v>2000000</v>
      </c>
    </row>
    <row r="35" spans="2:3" x14ac:dyDescent="0.25">
      <c r="B35" s="5" t="s">
        <v>804</v>
      </c>
      <c r="C35" s="5">
        <v>2000000</v>
      </c>
    </row>
    <row r="39" spans="2:3" x14ac:dyDescent="0.25">
      <c r="B39" s="5" t="s">
        <v>795</v>
      </c>
    </row>
    <row r="40" spans="2:3" x14ac:dyDescent="0.25">
      <c r="B40" s="5" t="s">
        <v>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11BDC-5344-4401-A8D7-3DB52B9B3511}">
  <sheetPr filterMode="1"/>
  <dimension ref="A1:BP544"/>
  <sheetViews>
    <sheetView tabSelected="1" zoomScale="130" zoomScaleNormal="130" workbookViewId="0">
      <pane xSplit="1" ySplit="3" topLeftCell="B525" activePane="bottomRight" state="frozen"/>
      <selection pane="topRight" activeCell="B1" sqref="B1"/>
      <selection pane="bottomLeft" activeCell="A4" sqref="A4"/>
      <selection pane="bottomRight" activeCell="D27" sqref="D27:D529"/>
    </sheetView>
  </sheetViews>
  <sheetFormatPr defaultColWidth="11" defaultRowHeight="15.75" x14ac:dyDescent="0.25"/>
  <cols>
    <col min="1" max="1" width="5" customWidth="1"/>
    <col min="2" max="2" width="8.125" customWidth="1"/>
    <col min="3" max="3" width="10.75" customWidth="1"/>
    <col min="4" max="4" width="59.5" customWidth="1"/>
    <col min="5" max="5" width="4.375" customWidth="1"/>
    <col min="6" max="6" width="4.875" customWidth="1"/>
    <col min="7" max="7" width="4.375" customWidth="1"/>
    <col min="8" max="8" width="5.375" customWidth="1"/>
    <col min="9" max="9" width="7.625" customWidth="1"/>
    <col min="10" max="10" width="6.25" customWidth="1"/>
    <col min="11" max="11" width="7" hidden="1" customWidth="1"/>
    <col min="12" max="12" width="7.5" hidden="1" customWidth="1"/>
    <col min="13" max="13" width="6.375" hidden="1" customWidth="1"/>
    <col min="14" max="14" width="5" hidden="1" customWidth="1"/>
    <col min="15" max="18" width="4.875" hidden="1" customWidth="1"/>
    <col min="19" max="20" width="6.375" hidden="1" customWidth="1"/>
    <col min="21" max="21" width="5.625" hidden="1" customWidth="1"/>
    <col min="22" max="28" width="4.875" hidden="1" customWidth="1"/>
    <col min="29" max="36" width="5.5" hidden="1" customWidth="1"/>
    <col min="37" max="37" width="7.125" hidden="1" customWidth="1"/>
    <col min="38" max="38" width="8" customWidth="1"/>
    <col min="39" max="39" width="7.375" customWidth="1"/>
    <col min="40" max="49" width="4.875" hidden="1" customWidth="1"/>
    <col min="50" max="50" width="4.875" customWidth="1"/>
    <col min="51" max="51" width="3.625" customWidth="1"/>
    <col min="52" max="52" width="3.875" customWidth="1"/>
    <col min="53" max="53" width="5.875" hidden="1" customWidth="1"/>
    <col min="54" max="54" width="5.625" hidden="1" customWidth="1"/>
    <col min="55" max="55" width="6.5" hidden="1" customWidth="1"/>
    <col min="56" max="59" width="5.625" hidden="1" customWidth="1"/>
    <col min="60" max="60" width="4" customWidth="1"/>
    <col min="61" max="61" width="5.125" style="1" customWidth="1"/>
    <col min="62" max="62" width="4.875" customWidth="1"/>
    <col min="63" max="64" width="5.375" customWidth="1"/>
    <col min="65" max="65" width="5.75" customWidth="1"/>
  </cols>
  <sheetData>
    <row r="1" spans="1:68" x14ac:dyDescent="0.25">
      <c r="A1" s="8" t="s">
        <v>818</v>
      </c>
      <c r="B1" s="8"/>
      <c r="C1" s="8"/>
      <c r="D1" s="8"/>
      <c r="E1" s="8" t="s">
        <v>819</v>
      </c>
      <c r="F1" s="8" t="s">
        <v>56</v>
      </c>
      <c r="G1" s="8" t="s">
        <v>48</v>
      </c>
      <c r="H1" s="8"/>
      <c r="I1" s="8" t="s">
        <v>820</v>
      </c>
      <c r="J1" s="8" t="s">
        <v>55</v>
      </c>
      <c r="K1" s="9">
        <f>COUNTIF(K$4:K$544,"&gt;0")</f>
        <v>31</v>
      </c>
      <c r="L1" s="9">
        <f>COUNTIF(L$4:L$544,"&gt;0")</f>
        <v>32</v>
      </c>
      <c r="M1" s="9">
        <f>COUNTIF(M$4:M$544,"&gt;0")</f>
        <v>71</v>
      </c>
      <c r="N1" s="9">
        <f>COUNTIF(N$4:N$544,"&gt;0")</f>
        <v>69</v>
      </c>
      <c r="O1" s="9">
        <f>COUNTIF(O$4:O$544,"&gt;0")</f>
        <v>4</v>
      </c>
      <c r="P1" s="9">
        <f>COUNTIF(P$4:P$544,"&gt;0")</f>
        <v>53</v>
      </c>
      <c r="Q1" s="9">
        <f>COUNTIF(Q$4:Q$544,"&gt;0")</f>
        <v>8</v>
      </c>
      <c r="R1" s="9">
        <f>COUNTIF(R$4:R$544,"&gt;0")</f>
        <v>0</v>
      </c>
      <c r="S1" s="9">
        <f>COUNTIF(S$4:S$544,"&gt;0")</f>
        <v>2</v>
      </c>
      <c r="T1" s="9">
        <f>COUNTIF(T$4:T$544,"&gt;0")</f>
        <v>29</v>
      </c>
      <c r="U1" s="9">
        <f>COUNTIF(U$4:U$544,"&gt;0")</f>
        <v>7</v>
      </c>
      <c r="V1" s="9">
        <f>COUNTIF(V$4:V$544,"&gt;0")</f>
        <v>1</v>
      </c>
      <c r="W1" s="9">
        <f>COUNTIF(W$4:W$544,"&gt;0")</f>
        <v>8</v>
      </c>
      <c r="X1" s="9">
        <f>COUNTIF(X$4:X$544,"&gt;0")</f>
        <v>40</v>
      </c>
      <c r="Y1" s="9">
        <f>COUNTIF(Y$4:Y$544,"&gt;0")</f>
        <v>7</v>
      </c>
      <c r="Z1" s="9">
        <f>COUNTIF(Z$4:Z$544,"&gt;0")</f>
        <v>49</v>
      </c>
      <c r="AA1" s="9">
        <f>COUNTIF(AA$4:AA$544,"&gt;0")</f>
        <v>140</v>
      </c>
      <c r="AB1" s="9">
        <f>COUNTIF(AB$4:AB$544,"&gt;0")</f>
        <v>9</v>
      </c>
      <c r="AC1" s="9">
        <f>COUNTIF(AC$4:AC$544,"&gt;0")</f>
        <v>17</v>
      </c>
      <c r="AD1" s="9">
        <f>COUNTIF(AD$4:AD$544,"&gt;0")</f>
        <v>12</v>
      </c>
      <c r="AE1" s="9">
        <f>COUNTIF(AE$4:AE$544,"&gt;0")</f>
        <v>3</v>
      </c>
      <c r="AF1" s="9">
        <f>COUNTIF(AF$4:AF$544,"&gt;0")</f>
        <v>11</v>
      </c>
      <c r="AG1" s="9">
        <f>COUNTIF(AG$4:AG$544,"&gt;0")</f>
        <v>19</v>
      </c>
      <c r="AH1" s="9">
        <f>COUNTIF(AH$4:AH$544,"&gt;0")</f>
        <v>33</v>
      </c>
      <c r="AI1" s="9">
        <f>COUNTIF(AI$4:AI$544,"&gt;0")</f>
        <v>49</v>
      </c>
      <c r="AJ1" s="9">
        <f>COUNTIF(AJ$4:AJ$544,"&gt;0")</f>
        <v>31</v>
      </c>
      <c r="AK1" s="9">
        <f>COUNTIF(AK$4:AK$544,"&gt;0")</f>
        <v>31</v>
      </c>
      <c r="AL1" s="8" t="s">
        <v>821</v>
      </c>
      <c r="AM1" s="8" t="s">
        <v>822</v>
      </c>
      <c r="AN1" s="8">
        <f>COUNTIF(AN$4:AN$544,"&gt;0")</f>
        <v>61</v>
      </c>
      <c r="AO1" s="8">
        <f>COUNTIF(AO$4:AO$544,"&gt;0")</f>
        <v>142</v>
      </c>
      <c r="AP1" s="8">
        <f>COUNTIF(AP$4:AP$544,"&gt;0")</f>
        <v>35</v>
      </c>
      <c r="AQ1" s="8">
        <f>COUNTIF(AQ$4:AQ$544,"&gt;0")</f>
        <v>8</v>
      </c>
      <c r="AR1" s="8">
        <f>COUNTIF(AR$4:AR$544,"&gt;0")</f>
        <v>2</v>
      </c>
      <c r="AS1" s="8">
        <f>COUNTIF(AS$4:AS$544,"&gt;0")</f>
        <v>28</v>
      </c>
      <c r="AT1" s="8">
        <f>COUNTIF(AT$4:AT$544,"&gt;0")</f>
        <v>40</v>
      </c>
      <c r="AU1" s="8">
        <f>COUNTIF(AU$4:AU$544,"&gt;0")</f>
        <v>13</v>
      </c>
      <c r="AV1" s="8">
        <f>COUNTIF(AV$4:AV$544,"&gt;0")</f>
        <v>69</v>
      </c>
      <c r="AW1" s="8">
        <f>COUNTIF(AW$4:AW$544,"&gt;0")</f>
        <v>1</v>
      </c>
      <c r="AX1" s="8">
        <f>COUNTIF(AX$4:AX$544,"&gt;0")</f>
        <v>301</v>
      </c>
      <c r="AY1" s="8">
        <f>COUNTIF(AY$4:AY$544,"&gt;0")</f>
        <v>0</v>
      </c>
      <c r="AZ1" s="8">
        <f>COUNTIF(AZ$4:AZ$544,"&gt;0")</f>
        <v>246</v>
      </c>
      <c r="BA1" s="8">
        <f>COUNTIF(BA$4:BA$544,"&gt;0")</f>
        <v>511</v>
      </c>
      <c r="BB1" s="8">
        <f>COUNTIF(BB$4:BB$544,"&gt;0")</f>
        <v>41</v>
      </c>
      <c r="BC1" s="8">
        <f>COUNTIF(BC$4:BC$544,"&gt;0")</f>
        <v>83</v>
      </c>
      <c r="BD1" s="8">
        <f>COUNTIF(BD$4:BD$544,"&gt;0")</f>
        <v>416</v>
      </c>
      <c r="BE1" s="8">
        <f>COUNTIF(BE$4:BE$544,"&gt;0")</f>
        <v>155</v>
      </c>
      <c r="BF1" s="8">
        <f>COUNTIF(BF$4:BF$544,"&gt;0")</f>
        <v>437</v>
      </c>
      <c r="BG1" s="8"/>
      <c r="BH1" s="8">
        <f>COUNTIF(BH$4:BH$544,"&gt;0")</f>
        <v>511</v>
      </c>
      <c r="BI1" s="10" t="s">
        <v>824</v>
      </c>
      <c r="BJ1" s="8" t="s">
        <v>825</v>
      </c>
      <c r="BK1">
        <f>COUNTIF($BJ$1:$BJ$600,"=1")</f>
        <v>100</v>
      </c>
      <c r="BL1">
        <f>COUNTIF($BJ$1:$BJ$600,"=2")</f>
        <v>100</v>
      </c>
      <c r="BM1">
        <f>COUNTIF($BJ$1:$BJ$600,"=3")</f>
        <v>100</v>
      </c>
      <c r="BN1">
        <f>COUNTIF($BI$1:$BI$600,"=1")</f>
        <v>164</v>
      </c>
      <c r="BO1">
        <f>COUNTIF($BI$1:$BI$600,"=2")</f>
        <v>155</v>
      </c>
      <c r="BP1">
        <f>COUNTIF($BI$1:$BI$600,"=3")</f>
        <v>222</v>
      </c>
    </row>
    <row r="2" spans="1:68" hidden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10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3" t="s">
        <v>59</v>
      </c>
      <c r="BJ2" s="3" t="s">
        <v>826</v>
      </c>
    </row>
    <row r="3" spans="1:68" hidden="1" x14ac:dyDescent="0.25">
      <c r="AZ3" s="8"/>
      <c r="BA3" s="8"/>
      <c r="BB3" s="8"/>
      <c r="BC3" s="8"/>
      <c r="BD3" s="8"/>
      <c r="BE3" s="8"/>
      <c r="BF3" s="8"/>
      <c r="BG3" s="8"/>
      <c r="BH3" s="8"/>
      <c r="BJ3" s="3" t="s">
        <v>826</v>
      </c>
    </row>
    <row r="4" spans="1:68" hidden="1" x14ac:dyDescent="0.25">
      <c r="A4" s="4">
        <v>8</v>
      </c>
      <c r="B4" s="4" t="s">
        <v>60</v>
      </c>
      <c r="C4" s="4" t="s">
        <v>61</v>
      </c>
      <c r="D4" s="4" t="s">
        <v>62</v>
      </c>
      <c r="E4" s="4">
        <v>6</v>
      </c>
      <c r="F4" s="4">
        <v>5</v>
      </c>
      <c r="G4" s="4">
        <v>4</v>
      </c>
      <c r="H4" s="4" t="s">
        <v>63</v>
      </c>
      <c r="I4" s="4">
        <v>95040</v>
      </c>
      <c r="J4" s="4">
        <v>0</v>
      </c>
      <c r="K4" s="4"/>
      <c r="L4" s="4">
        <v>0</v>
      </c>
      <c r="M4" s="4">
        <v>0</v>
      </c>
      <c r="N4" s="4">
        <v>1</v>
      </c>
      <c r="O4" s="4">
        <v>0</v>
      </c>
      <c r="P4" s="4">
        <v>1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s="4"/>
      <c r="AL4" s="5">
        <v>162000</v>
      </c>
      <c r="AM4" s="5">
        <v>228000</v>
      </c>
      <c r="AN4" s="4"/>
      <c r="AO4" s="4">
        <f t="shared" ref="AO4:AO67" si="0">SUM(L4:S4)</f>
        <v>2</v>
      </c>
      <c r="AP4" s="4">
        <f t="shared" ref="AP4:AP67" si="1">T4+U4</f>
        <v>0</v>
      </c>
      <c r="AQ4" s="4">
        <f t="shared" ref="AQ4:AQ67" si="2">W4</f>
        <v>0</v>
      </c>
      <c r="AR4" s="4"/>
      <c r="AS4" s="4"/>
      <c r="AT4" s="4"/>
      <c r="AU4" s="4"/>
      <c r="AV4" s="4">
        <f t="shared" ref="AV4:AV67" si="3">AI4+AJ4</f>
        <v>0</v>
      </c>
      <c r="AW4" s="4">
        <f t="shared" ref="AW4:AW67" si="4">V4</f>
        <v>0</v>
      </c>
      <c r="AX4" s="4">
        <f t="shared" ref="AX4:AX67" si="5">SUM(X4:AH4)</f>
        <v>0</v>
      </c>
      <c r="AY4" s="4"/>
      <c r="AZ4" s="4"/>
      <c r="BA4" s="4">
        <f>AN4*4+AO4*4+AP4*4+AQ4*3+AR4*4+AS4*4+(AT4+AU4+AV4)*4+AW4*4+AX4*3-AY4*3+AZ4*4</f>
        <v>8</v>
      </c>
      <c r="BB4" s="4">
        <f>IF(AM4&gt;3000000,1,0)</f>
        <v>0</v>
      </c>
      <c r="BC4" s="4">
        <f>IF(AM4/AL4&gt;1.5,1,0)</f>
        <v>0</v>
      </c>
      <c r="BD4" s="4">
        <f>IF(AND(I4&gt;1440,I4&lt;365*1440),1,0)</f>
        <v>1</v>
      </c>
      <c r="BE4" s="4">
        <f>IF(AND(J4&gt;=200,J4&lt;1000),1,0)</f>
        <v>0</v>
      </c>
      <c r="BF4" s="4">
        <f>IF(G4&gt;=3,1,0)</f>
        <v>1</v>
      </c>
      <c r="BG4" s="4">
        <f>IF(BA4&gt;0,BB4+BC4+BD4+BE4+BF4*2,0)</f>
        <v>3</v>
      </c>
      <c r="BH4" s="4">
        <f>BA4+BG4</f>
        <v>11</v>
      </c>
      <c r="BI4" s="1" t="s">
        <v>99</v>
      </c>
    </row>
    <row r="5" spans="1:68" hidden="1" x14ac:dyDescent="0.25">
      <c r="A5" s="4">
        <v>10</v>
      </c>
      <c r="B5" s="4" t="s">
        <v>60</v>
      </c>
      <c r="C5" s="4" t="s">
        <v>61</v>
      </c>
      <c r="D5" s="4" t="s">
        <v>65</v>
      </c>
      <c r="E5" s="4">
        <v>6</v>
      </c>
      <c r="F5" s="4">
        <v>8</v>
      </c>
      <c r="G5" s="4">
        <v>7</v>
      </c>
      <c r="H5" s="4" t="s">
        <v>66</v>
      </c>
      <c r="I5" s="4">
        <v>87840</v>
      </c>
      <c r="J5" s="4">
        <v>0</v>
      </c>
      <c r="K5" s="4"/>
      <c r="L5" s="4">
        <v>0</v>
      </c>
      <c r="M5" s="4">
        <v>0</v>
      </c>
      <c r="N5" s="4">
        <v>1</v>
      </c>
      <c r="O5" s="4">
        <v>0</v>
      </c>
      <c r="P5" s="4">
        <v>1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4"/>
      <c r="AL5" s="5">
        <v>194000</v>
      </c>
      <c r="AM5" s="5">
        <v>227000</v>
      </c>
      <c r="AN5" s="4"/>
      <c r="AO5" s="4">
        <f t="shared" si="0"/>
        <v>2</v>
      </c>
      <c r="AP5" s="4">
        <f t="shared" si="1"/>
        <v>0</v>
      </c>
      <c r="AQ5" s="4">
        <f t="shared" si="2"/>
        <v>0</v>
      </c>
      <c r="AR5" s="4"/>
      <c r="AS5" s="4"/>
      <c r="AT5" s="4"/>
      <c r="AU5" s="4"/>
      <c r="AV5" s="4">
        <f t="shared" si="3"/>
        <v>0</v>
      </c>
      <c r="AW5" s="4">
        <f t="shared" si="4"/>
        <v>0</v>
      </c>
      <c r="AX5" s="4">
        <f t="shared" si="5"/>
        <v>0</v>
      </c>
      <c r="AY5" s="4"/>
      <c r="AZ5" s="4">
        <v>1</v>
      </c>
      <c r="BA5" s="4">
        <f>AN5*4+AO5*4+AP5*4+AQ5*3+AR5*4+AS5*4+(AT5+AU5+AV5)*4+AW5*4+AX5*3-AY5*3+AZ5*4</f>
        <v>12</v>
      </c>
      <c r="BB5" s="4">
        <f>IF(AM5&gt;3000000,1,0)</f>
        <v>0</v>
      </c>
      <c r="BC5" s="4">
        <f>IF(AM5/AL5&gt;1.5,1,0)</f>
        <v>0</v>
      </c>
      <c r="BD5" s="4">
        <f>IF(AND(I5&gt;1440,I5&lt;365*1440),1,0)</f>
        <v>1</v>
      </c>
      <c r="BE5" s="4">
        <f>IF(AND(J5&gt;=200,J5&lt;1000),1,0)</f>
        <v>0</v>
      </c>
      <c r="BF5" s="4">
        <f>IF(G5&gt;=3,1,0)</f>
        <v>1</v>
      </c>
      <c r="BG5" s="4">
        <f>IF(BA5&gt;0,BB5+BC5+BD5+BE5+BF5*2,0)</f>
        <v>3</v>
      </c>
      <c r="BH5" s="4">
        <f>BA5+BG5</f>
        <v>15</v>
      </c>
      <c r="BI5" s="1" t="s">
        <v>99</v>
      </c>
    </row>
    <row r="6" spans="1:68" hidden="1" x14ac:dyDescent="0.25">
      <c r="A6" s="4">
        <v>11</v>
      </c>
      <c r="B6" s="4" t="s">
        <v>60</v>
      </c>
      <c r="C6" s="4" t="s">
        <v>61</v>
      </c>
      <c r="D6" s="4" t="s">
        <v>67</v>
      </c>
      <c r="E6" s="4">
        <v>5</v>
      </c>
      <c r="F6" s="4">
        <v>6</v>
      </c>
      <c r="G6" s="4">
        <v>5</v>
      </c>
      <c r="H6" s="4" t="s">
        <v>68</v>
      </c>
      <c r="I6" s="4">
        <v>66240</v>
      </c>
      <c r="J6" s="4">
        <v>25</v>
      </c>
      <c r="K6" s="4"/>
      <c r="L6" s="4">
        <v>0</v>
      </c>
      <c r="M6" s="4">
        <v>1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4"/>
      <c r="AL6" s="5">
        <v>14100</v>
      </c>
      <c r="AM6" s="5">
        <v>7690</v>
      </c>
      <c r="AN6" s="4"/>
      <c r="AO6" s="4">
        <f t="shared" si="0"/>
        <v>2</v>
      </c>
      <c r="AP6" s="4">
        <f t="shared" si="1"/>
        <v>0</v>
      </c>
      <c r="AQ6" s="4">
        <f t="shared" si="2"/>
        <v>0</v>
      </c>
      <c r="AR6" s="4"/>
      <c r="AS6" s="4"/>
      <c r="AT6" s="4"/>
      <c r="AU6" s="4"/>
      <c r="AV6" s="4">
        <f t="shared" si="3"/>
        <v>0</v>
      </c>
      <c r="AW6" s="4">
        <f t="shared" si="4"/>
        <v>0</v>
      </c>
      <c r="AX6" s="4">
        <f t="shared" si="5"/>
        <v>0</v>
      </c>
      <c r="AY6" s="4"/>
      <c r="AZ6" s="4"/>
      <c r="BA6" s="4">
        <f>AN6*4+AO6*4+AP6*4+AQ6*3+AR6*4+AS6*4+(AT6+AU6+AV6)*4+AW6*4+AX6*3-AY6*3+AZ6*4</f>
        <v>8</v>
      </c>
      <c r="BB6" s="4">
        <f>IF(AM6&gt;3000000,1,0)</f>
        <v>0</v>
      </c>
      <c r="BC6" s="4">
        <f>IF(AM6/AL6&gt;1.5,1,0)</f>
        <v>0</v>
      </c>
      <c r="BD6" s="4">
        <f>IF(AND(I6&gt;1440,I6&lt;365*1440),1,0)</f>
        <v>1</v>
      </c>
      <c r="BE6" s="4">
        <f>IF(AND(J6&gt;=200,J6&lt;1000),1,0)</f>
        <v>0</v>
      </c>
      <c r="BF6" s="4">
        <f>IF(G6&gt;=3,1,0)</f>
        <v>1</v>
      </c>
      <c r="BG6" s="4">
        <f>IF(BA6&gt;0,BB6+BC6+BD6+BE6+BF6*2,0)</f>
        <v>3</v>
      </c>
      <c r="BH6" s="4">
        <f>BA6+BG6</f>
        <v>11</v>
      </c>
      <c r="BI6" s="1" t="s">
        <v>99</v>
      </c>
    </row>
    <row r="7" spans="1:68" hidden="1" x14ac:dyDescent="0.25">
      <c r="A7" s="4">
        <v>12</v>
      </c>
      <c r="B7" s="4" t="s">
        <v>60</v>
      </c>
      <c r="C7" s="4" t="s">
        <v>61</v>
      </c>
      <c r="D7" s="4" t="s">
        <v>69</v>
      </c>
      <c r="E7" s="4">
        <v>4</v>
      </c>
      <c r="F7" s="4">
        <v>2</v>
      </c>
      <c r="G7" s="4">
        <v>0</v>
      </c>
      <c r="H7" s="4" t="s">
        <v>70</v>
      </c>
      <c r="I7" s="4">
        <v>33120</v>
      </c>
      <c r="J7" s="4">
        <v>100</v>
      </c>
      <c r="K7" s="4"/>
      <c r="L7" s="4">
        <v>1</v>
      </c>
      <c r="M7" s="4">
        <v>1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4"/>
      <c r="AL7" s="5">
        <v>107000</v>
      </c>
      <c r="AM7" s="5">
        <v>111000</v>
      </c>
      <c r="AN7" s="4"/>
      <c r="AO7" s="4">
        <f t="shared" si="0"/>
        <v>2</v>
      </c>
      <c r="AP7" s="4">
        <f t="shared" si="1"/>
        <v>0</v>
      </c>
      <c r="AQ7" s="4">
        <f t="shared" si="2"/>
        <v>0</v>
      </c>
      <c r="AR7" s="4"/>
      <c r="AS7" s="4"/>
      <c r="AT7" s="4"/>
      <c r="AU7" s="4"/>
      <c r="AV7" s="4">
        <f t="shared" si="3"/>
        <v>0</v>
      </c>
      <c r="AW7" s="4">
        <f t="shared" si="4"/>
        <v>0</v>
      </c>
      <c r="AX7" s="4">
        <f t="shared" si="5"/>
        <v>0</v>
      </c>
      <c r="AY7" s="4"/>
      <c r="AZ7" s="4"/>
      <c r="BA7" s="4">
        <f>AN7*4+AO7*4+AP7*4+AQ7*3+AR7*4+AS7*4+(AT7+AU7+AV7)*4+AW7*4+AX7*3-AY7*3+AZ7*4</f>
        <v>8</v>
      </c>
      <c r="BB7" s="4">
        <f>IF(AM7&gt;3000000,1,0)</f>
        <v>0</v>
      </c>
      <c r="BC7" s="4">
        <f>IF(AM7/AL7&gt;1.5,1,0)</f>
        <v>0</v>
      </c>
      <c r="BD7" s="4">
        <f>IF(AND(I7&gt;1440,I7&lt;365*1440),1,0)</f>
        <v>1</v>
      </c>
      <c r="BE7" s="4">
        <f>IF(AND(J7&gt;=200,J7&lt;1000),1,0)</f>
        <v>0</v>
      </c>
      <c r="BF7" s="4">
        <f>IF(G7&gt;=3,1,0)</f>
        <v>0</v>
      </c>
      <c r="BG7" s="4">
        <f>IF(BA7&gt;0,BB7+BC7+BD7+BE7+BF7*2,0)</f>
        <v>1</v>
      </c>
      <c r="BH7" s="4">
        <f>BA7+BG7</f>
        <v>9</v>
      </c>
      <c r="BI7" s="1" t="s">
        <v>64</v>
      </c>
      <c r="BJ7">
        <v>2</v>
      </c>
    </row>
    <row r="8" spans="1:68" hidden="1" x14ac:dyDescent="0.25">
      <c r="A8" s="4">
        <v>16</v>
      </c>
      <c r="B8" s="4" t="s">
        <v>60</v>
      </c>
      <c r="C8" s="4" t="s">
        <v>61</v>
      </c>
      <c r="D8" s="4" t="s">
        <v>71</v>
      </c>
      <c r="E8" s="4">
        <v>5</v>
      </c>
      <c r="F8" s="4">
        <v>7</v>
      </c>
      <c r="G8" s="4">
        <v>4</v>
      </c>
      <c r="H8" s="4" t="s">
        <v>68</v>
      </c>
      <c r="I8" s="4">
        <v>66240</v>
      </c>
      <c r="J8" s="4">
        <v>0</v>
      </c>
      <c r="K8" s="4"/>
      <c r="L8" s="4">
        <v>0</v>
      </c>
      <c r="M8" s="4">
        <v>1</v>
      </c>
      <c r="N8" s="4">
        <v>0</v>
      </c>
      <c r="O8" s="4">
        <v>0</v>
      </c>
      <c r="P8" s="4">
        <v>1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 s="4"/>
      <c r="AL8" s="5">
        <v>211000</v>
      </c>
      <c r="AM8" s="5">
        <v>198000</v>
      </c>
      <c r="AN8" s="4"/>
      <c r="AO8" s="4">
        <f t="shared" si="0"/>
        <v>2</v>
      </c>
      <c r="AP8" s="4">
        <f t="shared" si="1"/>
        <v>0</v>
      </c>
      <c r="AQ8" s="4">
        <f t="shared" si="2"/>
        <v>0</v>
      </c>
      <c r="AR8" s="4"/>
      <c r="AS8" s="4"/>
      <c r="AT8" s="4"/>
      <c r="AU8" s="4"/>
      <c r="AV8" s="4">
        <f t="shared" si="3"/>
        <v>0</v>
      </c>
      <c r="AW8" s="4">
        <f t="shared" si="4"/>
        <v>0</v>
      </c>
      <c r="AX8" s="4">
        <f t="shared" si="5"/>
        <v>1</v>
      </c>
      <c r="AY8" s="4"/>
      <c r="AZ8" s="4"/>
      <c r="BA8" s="4">
        <f>AN8*4+AO8*4+AP8*4+AQ8*3+AR8*4+AS8*4+(AT8+AU8+AV8)*4+AW8*4+AX8*3-AY8*3+AZ8*4</f>
        <v>11</v>
      </c>
      <c r="BB8" s="4">
        <f>IF(AM8&gt;3000000,1,0)</f>
        <v>0</v>
      </c>
      <c r="BC8" s="4">
        <f>IF(AM8/AL8&gt;1.5,1,0)</f>
        <v>0</v>
      </c>
      <c r="BD8" s="4">
        <f>IF(AND(I8&gt;1440,I8&lt;365*1440),1,0)</f>
        <v>1</v>
      </c>
      <c r="BE8" s="4">
        <f>IF(AND(J8&gt;=200,J8&lt;1000),1,0)</f>
        <v>0</v>
      </c>
      <c r="BF8" s="4">
        <f>IF(G8&gt;=3,1,0)</f>
        <v>1</v>
      </c>
      <c r="BG8" s="4">
        <f>IF(BA8&gt;0,BB8+BC8+BD8+BE8+BF8*2,0)</f>
        <v>3</v>
      </c>
      <c r="BH8" s="4">
        <f>BA8+BG8</f>
        <v>14</v>
      </c>
      <c r="BI8" s="1" t="s">
        <v>64</v>
      </c>
      <c r="BJ8">
        <v>2</v>
      </c>
    </row>
    <row r="9" spans="1:68" hidden="1" x14ac:dyDescent="0.25">
      <c r="A9" s="4">
        <v>17</v>
      </c>
      <c r="B9" s="4" t="s">
        <v>60</v>
      </c>
      <c r="C9" s="4" t="s">
        <v>61</v>
      </c>
      <c r="D9" s="4" t="s">
        <v>72</v>
      </c>
      <c r="E9" s="4">
        <v>4</v>
      </c>
      <c r="F9" s="4">
        <v>6</v>
      </c>
      <c r="G9" s="4">
        <v>4</v>
      </c>
      <c r="H9" s="4" t="s">
        <v>73</v>
      </c>
      <c r="I9" s="4">
        <v>40320</v>
      </c>
      <c r="J9" s="4">
        <v>0</v>
      </c>
      <c r="K9" s="4"/>
      <c r="L9" s="4">
        <v>0</v>
      </c>
      <c r="M9" s="4">
        <v>0</v>
      </c>
      <c r="N9" s="4">
        <v>1</v>
      </c>
      <c r="O9" s="4">
        <v>0</v>
      </c>
      <c r="P9" s="4">
        <v>1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4"/>
      <c r="AL9" s="5">
        <v>24700</v>
      </c>
      <c r="AM9" s="5">
        <v>24200</v>
      </c>
      <c r="AN9" s="4"/>
      <c r="AO9" s="4">
        <f t="shared" si="0"/>
        <v>2</v>
      </c>
      <c r="AP9" s="4">
        <f t="shared" si="1"/>
        <v>0</v>
      </c>
      <c r="AQ9" s="4">
        <f t="shared" si="2"/>
        <v>0</v>
      </c>
      <c r="AR9" s="4"/>
      <c r="AS9" s="4"/>
      <c r="AT9" s="4"/>
      <c r="AU9" s="4"/>
      <c r="AV9" s="4">
        <f t="shared" si="3"/>
        <v>0</v>
      </c>
      <c r="AW9" s="4">
        <f t="shared" si="4"/>
        <v>0</v>
      </c>
      <c r="AX9" s="4">
        <f t="shared" si="5"/>
        <v>0</v>
      </c>
      <c r="AY9" s="4"/>
      <c r="AZ9" s="4">
        <v>1</v>
      </c>
      <c r="BA9" s="4">
        <f>AN9*4+AO9*4+AP9*4+AQ9*3+AR9*4+AS9*4+(AT9+AU9+AV9)*4+AW9*4+AX9*3-AY9*3+AZ9*4</f>
        <v>12</v>
      </c>
      <c r="BB9" s="4">
        <f>IF(AM9&gt;3000000,1,0)</f>
        <v>0</v>
      </c>
      <c r="BC9" s="4">
        <f>IF(AM9/AL9&gt;1.5,1,0)</f>
        <v>0</v>
      </c>
      <c r="BD9" s="4">
        <f>IF(AND(I9&gt;1440,I9&lt;365*1440),1,0)</f>
        <v>1</v>
      </c>
      <c r="BE9" s="4">
        <f>IF(AND(J9&gt;=200,J9&lt;1000),1,0)</f>
        <v>0</v>
      </c>
      <c r="BF9" s="4">
        <f>IF(G9&gt;=3,1,0)</f>
        <v>1</v>
      </c>
      <c r="BG9" s="4">
        <f>IF(BA9&gt;0,BB9+BC9+BD9+BE9+BF9*2,0)</f>
        <v>3</v>
      </c>
      <c r="BH9" s="4">
        <f>BA9+BG9</f>
        <v>15</v>
      </c>
      <c r="BI9" s="1" t="s">
        <v>99</v>
      </c>
    </row>
    <row r="10" spans="1:68" hidden="1" x14ac:dyDescent="0.25">
      <c r="A10" s="4">
        <v>18</v>
      </c>
      <c r="B10" s="4" t="s">
        <v>60</v>
      </c>
      <c r="C10" s="4" t="s">
        <v>61</v>
      </c>
      <c r="D10" s="4" t="s">
        <v>74</v>
      </c>
      <c r="E10" s="4">
        <v>4</v>
      </c>
      <c r="F10" s="4">
        <v>6</v>
      </c>
      <c r="G10" s="4">
        <v>5</v>
      </c>
      <c r="H10" s="4" t="s">
        <v>75</v>
      </c>
      <c r="I10" s="4">
        <v>37440</v>
      </c>
      <c r="J10" s="4">
        <v>0</v>
      </c>
      <c r="K10" s="4"/>
      <c r="L10" s="4">
        <v>0</v>
      </c>
      <c r="M10" s="4">
        <v>0</v>
      </c>
      <c r="N10" s="4">
        <v>1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4"/>
      <c r="AL10" s="5">
        <v>192000</v>
      </c>
      <c r="AM10" s="5">
        <v>188000</v>
      </c>
      <c r="AN10" s="4"/>
      <c r="AO10" s="4">
        <f t="shared" si="0"/>
        <v>2</v>
      </c>
      <c r="AP10" s="4">
        <f t="shared" si="1"/>
        <v>0</v>
      </c>
      <c r="AQ10" s="4">
        <f t="shared" si="2"/>
        <v>0</v>
      </c>
      <c r="AR10" s="4"/>
      <c r="AS10" s="4"/>
      <c r="AT10" s="4"/>
      <c r="AU10" s="4"/>
      <c r="AV10" s="4">
        <f t="shared" si="3"/>
        <v>0</v>
      </c>
      <c r="AW10" s="4">
        <f t="shared" si="4"/>
        <v>0</v>
      </c>
      <c r="AX10" s="4">
        <f t="shared" si="5"/>
        <v>0</v>
      </c>
      <c r="AY10" s="4"/>
      <c r="AZ10" s="4">
        <v>1</v>
      </c>
      <c r="BA10" s="4">
        <f>AN10*4+AO10*4+AP10*4+AQ10*3+AR10*4+AS10*4+(AT10+AU10+AV10)*4+AW10*4+AX10*3-AY10*3+AZ10*4</f>
        <v>12</v>
      </c>
      <c r="BB10" s="4">
        <f>IF(AM10&gt;3000000,1,0)</f>
        <v>0</v>
      </c>
      <c r="BC10" s="4">
        <f>IF(AM10/AL10&gt;1.5,1,0)</f>
        <v>0</v>
      </c>
      <c r="BD10" s="4">
        <f>IF(AND(I10&gt;1440,I10&lt;365*1440),1,0)</f>
        <v>1</v>
      </c>
      <c r="BE10" s="4">
        <f>IF(AND(J10&gt;=200,J10&lt;1000),1,0)</f>
        <v>0</v>
      </c>
      <c r="BF10" s="4">
        <f>IF(G10&gt;=3,1,0)</f>
        <v>1</v>
      </c>
      <c r="BG10" s="4">
        <f>IF(BA10&gt;0,BB10+BC10+BD10+BE10+BF10*2,0)</f>
        <v>3</v>
      </c>
      <c r="BH10" s="4">
        <f>BA10+BG10</f>
        <v>15</v>
      </c>
      <c r="BI10" s="1" t="s">
        <v>99</v>
      </c>
    </row>
    <row r="11" spans="1:68" hidden="1" x14ac:dyDescent="0.25">
      <c r="A11" s="4">
        <v>20</v>
      </c>
      <c r="B11" s="4" t="s">
        <v>60</v>
      </c>
      <c r="C11" s="4" t="s">
        <v>61</v>
      </c>
      <c r="D11" s="4" t="s">
        <v>76</v>
      </c>
      <c r="E11" s="4">
        <v>5</v>
      </c>
      <c r="F11" s="4">
        <v>5</v>
      </c>
      <c r="G11" s="4">
        <v>1</v>
      </c>
      <c r="H11" s="4" t="s">
        <v>68</v>
      </c>
      <c r="I11" s="4">
        <v>66240</v>
      </c>
      <c r="J11" s="4">
        <v>0</v>
      </c>
      <c r="K11" s="4"/>
      <c r="L11" s="4">
        <v>0</v>
      </c>
      <c r="M11" s="4">
        <v>1</v>
      </c>
      <c r="N11" s="4">
        <v>0</v>
      </c>
      <c r="O11" s="4">
        <v>0</v>
      </c>
      <c r="P11" s="4">
        <v>1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4"/>
      <c r="AL11" s="5">
        <v>202000</v>
      </c>
      <c r="AM11" s="5">
        <v>192000</v>
      </c>
      <c r="AN11" s="4"/>
      <c r="AO11" s="4">
        <f t="shared" si="0"/>
        <v>2</v>
      </c>
      <c r="AP11" s="4">
        <f t="shared" si="1"/>
        <v>0</v>
      </c>
      <c r="AQ11" s="4">
        <f t="shared" si="2"/>
        <v>0</v>
      </c>
      <c r="AR11" s="4"/>
      <c r="AS11" s="4"/>
      <c r="AT11" s="4"/>
      <c r="AU11" s="4"/>
      <c r="AV11" s="4">
        <f t="shared" si="3"/>
        <v>0</v>
      </c>
      <c r="AW11" s="4">
        <f t="shared" si="4"/>
        <v>0</v>
      </c>
      <c r="AX11" s="4">
        <f t="shared" si="5"/>
        <v>0</v>
      </c>
      <c r="AY11" s="4"/>
      <c r="AZ11" s="4">
        <v>1</v>
      </c>
      <c r="BA11" s="4">
        <f>AN11*4+AO11*4+AP11*4+AQ11*3+AR11*4+AS11*4+(AT11+AU11+AV11)*4+AW11*4+AX11*3-AY11*3+AZ11*4</f>
        <v>12</v>
      </c>
      <c r="BB11" s="4">
        <f>IF(AM11&gt;3000000,1,0)</f>
        <v>0</v>
      </c>
      <c r="BC11" s="4">
        <f>IF(AM11/AL11&gt;1.5,1,0)</f>
        <v>0</v>
      </c>
      <c r="BD11" s="4">
        <f>IF(AND(I11&gt;1440,I11&lt;365*1440),1,0)</f>
        <v>1</v>
      </c>
      <c r="BE11" s="4">
        <f>IF(AND(J11&gt;=200,J11&lt;1000),1,0)</f>
        <v>0</v>
      </c>
      <c r="BF11" s="4">
        <f>IF(G11&gt;=3,1,0)</f>
        <v>0</v>
      </c>
      <c r="BG11" s="4">
        <f>IF(BA11&gt;0,BB11+BC11+BD11+BE11+BF11*2,0)</f>
        <v>1</v>
      </c>
      <c r="BH11" s="4">
        <f>BA11+BG11</f>
        <v>13</v>
      </c>
      <c r="BI11" s="1" t="s">
        <v>99</v>
      </c>
    </row>
    <row r="12" spans="1:68" hidden="1" x14ac:dyDescent="0.25">
      <c r="A12" s="4">
        <v>21</v>
      </c>
      <c r="B12" s="4" t="s">
        <v>60</v>
      </c>
      <c r="C12" s="4" t="s">
        <v>61</v>
      </c>
      <c r="D12" s="4" t="s">
        <v>77</v>
      </c>
      <c r="E12" s="4">
        <v>4</v>
      </c>
      <c r="F12" s="4">
        <v>7</v>
      </c>
      <c r="G12" s="4">
        <v>6</v>
      </c>
      <c r="H12" s="4" t="s">
        <v>73</v>
      </c>
      <c r="I12" s="4">
        <v>40320</v>
      </c>
      <c r="J12" s="4">
        <v>0</v>
      </c>
      <c r="K12" s="4"/>
      <c r="L12" s="4">
        <v>0</v>
      </c>
      <c r="M12" s="4">
        <v>0</v>
      </c>
      <c r="N12" s="4">
        <v>1</v>
      </c>
      <c r="O12" s="4">
        <v>0</v>
      </c>
      <c r="P12" s="4">
        <v>1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4"/>
      <c r="AL12" s="5">
        <v>34600</v>
      </c>
      <c r="AM12" s="5">
        <v>34600</v>
      </c>
      <c r="AN12" s="4"/>
      <c r="AO12" s="4">
        <f t="shared" si="0"/>
        <v>2</v>
      </c>
      <c r="AP12" s="4">
        <f t="shared" si="1"/>
        <v>0</v>
      </c>
      <c r="AQ12" s="4">
        <f t="shared" si="2"/>
        <v>0</v>
      </c>
      <c r="AR12" s="4"/>
      <c r="AS12" s="4"/>
      <c r="AT12" s="4"/>
      <c r="AU12" s="4"/>
      <c r="AV12" s="4">
        <f t="shared" si="3"/>
        <v>0</v>
      </c>
      <c r="AW12" s="4">
        <f t="shared" si="4"/>
        <v>0</v>
      </c>
      <c r="AX12" s="4">
        <f t="shared" si="5"/>
        <v>0</v>
      </c>
      <c r="AY12" s="4"/>
      <c r="AZ12" s="4"/>
      <c r="BA12" s="4">
        <f>AN12*4+AO12*4+AP12*4+AQ12*3+AR12*4+AS12*4+(AT12+AU12+AV12)*4+AW12*4+AX12*3-AY12*3+AZ12*4</f>
        <v>8</v>
      </c>
      <c r="BB12" s="4">
        <f>IF(AM12&gt;3000000,1,0)</f>
        <v>0</v>
      </c>
      <c r="BC12" s="4">
        <f>IF(AM12/AL12&gt;1.5,1,0)</f>
        <v>0</v>
      </c>
      <c r="BD12" s="4">
        <f>IF(AND(I12&gt;1440,I12&lt;365*1440),1,0)</f>
        <v>1</v>
      </c>
      <c r="BE12" s="4">
        <f>IF(AND(J12&gt;=200,J12&lt;1000),1,0)</f>
        <v>0</v>
      </c>
      <c r="BF12" s="4">
        <f>IF(G12&gt;=3,1,0)</f>
        <v>1</v>
      </c>
      <c r="BG12" s="4">
        <f>IF(BA12&gt;0,BB12+BC12+BD12+BE12+BF12*2,0)</f>
        <v>3</v>
      </c>
      <c r="BH12" s="4">
        <f>BA12+BG12</f>
        <v>11</v>
      </c>
      <c r="BI12" s="1" t="s">
        <v>99</v>
      </c>
    </row>
    <row r="13" spans="1:68" hidden="1" x14ac:dyDescent="0.25">
      <c r="A13" s="4">
        <v>23</v>
      </c>
      <c r="B13" s="4" t="s">
        <v>60</v>
      </c>
      <c r="C13" s="4" t="s">
        <v>61</v>
      </c>
      <c r="D13" s="4" t="s">
        <v>78</v>
      </c>
      <c r="E13" s="4">
        <v>3</v>
      </c>
      <c r="F13" s="4">
        <v>5</v>
      </c>
      <c r="G13" s="4">
        <v>0</v>
      </c>
      <c r="H13" s="4" t="s">
        <v>79</v>
      </c>
      <c r="I13" s="4">
        <v>23040</v>
      </c>
      <c r="J13" s="4">
        <v>0</v>
      </c>
      <c r="K13" s="4"/>
      <c r="L13" s="4">
        <v>1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4"/>
      <c r="AL13" s="5">
        <v>54500</v>
      </c>
      <c r="AM13" s="5">
        <v>49800</v>
      </c>
      <c r="AN13" s="4"/>
      <c r="AO13" s="4">
        <f t="shared" si="0"/>
        <v>2</v>
      </c>
      <c r="AP13" s="4">
        <f t="shared" si="1"/>
        <v>0</v>
      </c>
      <c r="AQ13" s="4">
        <f t="shared" si="2"/>
        <v>0</v>
      </c>
      <c r="AR13" s="4"/>
      <c r="AS13" s="4"/>
      <c r="AT13" s="4"/>
      <c r="AU13" s="4"/>
      <c r="AV13" s="4">
        <f t="shared" si="3"/>
        <v>0</v>
      </c>
      <c r="AW13" s="4">
        <f t="shared" si="4"/>
        <v>0</v>
      </c>
      <c r="AX13" s="4">
        <f t="shared" si="5"/>
        <v>0</v>
      </c>
      <c r="AY13" s="4"/>
      <c r="AZ13" s="4">
        <v>1</v>
      </c>
      <c r="BA13" s="4">
        <f>AN13*4+AO13*4+AP13*4+AQ13*3+AR13*4+AS13*4+(AT13+AU13+AV13)*4+AW13*4+AX13*3-AY13*3+AZ13*4</f>
        <v>12</v>
      </c>
      <c r="BB13" s="4">
        <f>IF(AM13&gt;3000000,1,0)</f>
        <v>0</v>
      </c>
      <c r="BC13" s="4">
        <f>IF(AM13/AL13&gt;1.5,1,0)</f>
        <v>0</v>
      </c>
      <c r="BD13" s="4">
        <f>IF(AND(I13&gt;1440,I13&lt;365*1440),1,0)</f>
        <v>1</v>
      </c>
      <c r="BE13" s="4">
        <f>IF(AND(J13&gt;=200,J13&lt;1000),1,0)</f>
        <v>0</v>
      </c>
      <c r="BF13" s="4">
        <f>IF(G13&gt;=3,1,0)</f>
        <v>0</v>
      </c>
      <c r="BG13" s="4">
        <f>IF(BA13&gt;0,BB13+BC13+BD13+BE13+BF13*2,0)</f>
        <v>1</v>
      </c>
      <c r="BH13" s="4">
        <f>BA13+BG13</f>
        <v>13</v>
      </c>
      <c r="BI13" s="1" t="s">
        <v>99</v>
      </c>
    </row>
    <row r="14" spans="1:68" hidden="1" x14ac:dyDescent="0.25">
      <c r="A14" s="4">
        <v>25</v>
      </c>
      <c r="B14" s="4" t="s">
        <v>60</v>
      </c>
      <c r="C14" s="4" t="s">
        <v>61</v>
      </c>
      <c r="D14" s="4" t="s">
        <v>80</v>
      </c>
      <c r="E14" s="4">
        <v>4</v>
      </c>
      <c r="F14" s="4">
        <v>6</v>
      </c>
      <c r="G14" s="4">
        <v>4</v>
      </c>
      <c r="H14" s="4" t="s">
        <v>75</v>
      </c>
      <c r="I14" s="4">
        <v>37440</v>
      </c>
      <c r="J14" s="4">
        <v>0</v>
      </c>
      <c r="K14" s="4"/>
      <c r="L14" s="4">
        <v>0</v>
      </c>
      <c r="M14" s="4">
        <v>0</v>
      </c>
      <c r="N14" s="4">
        <v>1</v>
      </c>
      <c r="O14" s="4">
        <v>0</v>
      </c>
      <c r="P14" s="4">
        <v>1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4"/>
      <c r="AL14" s="5">
        <v>10700</v>
      </c>
      <c r="AM14" s="5">
        <v>6930</v>
      </c>
      <c r="AN14" s="4"/>
      <c r="AO14" s="4">
        <f t="shared" si="0"/>
        <v>2</v>
      </c>
      <c r="AP14" s="4">
        <f t="shared" si="1"/>
        <v>0</v>
      </c>
      <c r="AQ14" s="4">
        <f t="shared" si="2"/>
        <v>0</v>
      </c>
      <c r="AR14" s="4"/>
      <c r="AS14" s="4"/>
      <c r="AT14" s="4"/>
      <c r="AU14" s="4"/>
      <c r="AV14" s="4">
        <f t="shared" si="3"/>
        <v>0</v>
      </c>
      <c r="AW14" s="4">
        <f t="shared" si="4"/>
        <v>0</v>
      </c>
      <c r="AX14" s="4">
        <f t="shared" si="5"/>
        <v>0</v>
      </c>
      <c r="AY14" s="4"/>
      <c r="AZ14" s="4">
        <v>1</v>
      </c>
      <c r="BA14" s="4">
        <f>AN14*4+AO14*4+AP14*4+AQ14*3+AR14*4+AS14*4+(AT14+AU14+AV14)*4+AW14*4+AX14*3-AY14*3+AZ14*4</f>
        <v>12</v>
      </c>
      <c r="BB14" s="4">
        <f>IF(AM14&gt;3000000,1,0)</f>
        <v>0</v>
      </c>
      <c r="BC14" s="4">
        <f>IF(AM14/AL14&gt;1.5,1,0)</f>
        <v>0</v>
      </c>
      <c r="BD14" s="4">
        <f>IF(AND(I14&gt;1440,I14&lt;365*1440),1,0)</f>
        <v>1</v>
      </c>
      <c r="BE14" s="4">
        <f>IF(AND(J14&gt;=200,J14&lt;1000),1,0)</f>
        <v>0</v>
      </c>
      <c r="BF14" s="4">
        <f>IF(G14&gt;=3,1,0)</f>
        <v>1</v>
      </c>
      <c r="BG14" s="4">
        <f>IF(BA14&gt;0,BB14+BC14+BD14+BE14+BF14*2,0)</f>
        <v>3</v>
      </c>
      <c r="BH14" s="4">
        <f>BA14+BG14</f>
        <v>15</v>
      </c>
      <c r="BI14" s="1" t="s">
        <v>99</v>
      </c>
    </row>
    <row r="15" spans="1:68" hidden="1" x14ac:dyDescent="0.25">
      <c r="A15" s="4">
        <v>26</v>
      </c>
      <c r="B15" s="4" t="s">
        <v>60</v>
      </c>
      <c r="C15" s="4" t="s">
        <v>61</v>
      </c>
      <c r="D15" s="4" t="s">
        <v>81</v>
      </c>
      <c r="E15" s="4">
        <v>5</v>
      </c>
      <c r="F15" s="4">
        <v>7</v>
      </c>
      <c r="G15" s="4">
        <v>5</v>
      </c>
      <c r="H15" s="4" t="s">
        <v>82</v>
      </c>
      <c r="I15" s="4">
        <v>83520</v>
      </c>
      <c r="J15" s="4">
        <v>0</v>
      </c>
      <c r="K15" s="4"/>
      <c r="L15" s="4">
        <v>0</v>
      </c>
      <c r="M15" s="4">
        <v>0</v>
      </c>
      <c r="N15" s="4">
        <v>1</v>
      </c>
      <c r="O15" s="4">
        <v>0</v>
      </c>
      <c r="P15" s="4">
        <v>1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4"/>
      <c r="AL15" s="5">
        <v>99000</v>
      </c>
      <c r="AM15" s="5">
        <v>95800</v>
      </c>
      <c r="AN15" s="4"/>
      <c r="AO15" s="4">
        <f t="shared" si="0"/>
        <v>2</v>
      </c>
      <c r="AP15" s="4">
        <f t="shared" si="1"/>
        <v>0</v>
      </c>
      <c r="AQ15" s="4">
        <f t="shared" si="2"/>
        <v>0</v>
      </c>
      <c r="AR15" s="4"/>
      <c r="AS15" s="4"/>
      <c r="AT15" s="4"/>
      <c r="AU15" s="4"/>
      <c r="AV15" s="4">
        <f t="shared" si="3"/>
        <v>0</v>
      </c>
      <c r="AW15" s="4">
        <f t="shared" si="4"/>
        <v>0</v>
      </c>
      <c r="AX15" s="4">
        <f t="shared" si="5"/>
        <v>0</v>
      </c>
      <c r="AY15" s="4"/>
      <c r="AZ15" s="4">
        <v>1</v>
      </c>
      <c r="BA15" s="4">
        <f>AN15*4+AO15*4+AP15*4+AQ15*3+AR15*4+AS15*4+(AT15+AU15+AV15)*4+AW15*4+AX15*3-AY15*3+AZ15*4</f>
        <v>12</v>
      </c>
      <c r="BB15" s="4">
        <f>IF(AM15&gt;3000000,1,0)</f>
        <v>0</v>
      </c>
      <c r="BC15" s="4">
        <f>IF(AM15/AL15&gt;1.5,1,0)</f>
        <v>0</v>
      </c>
      <c r="BD15" s="4">
        <f>IF(AND(I15&gt;1440,I15&lt;365*1440),1,0)</f>
        <v>1</v>
      </c>
      <c r="BE15" s="4">
        <f>IF(AND(J15&gt;=200,J15&lt;1000),1,0)</f>
        <v>0</v>
      </c>
      <c r="BF15" s="4">
        <f>IF(G15&gt;=3,1,0)</f>
        <v>1</v>
      </c>
      <c r="BG15" s="4">
        <f>IF(BA15&gt;0,BB15+BC15+BD15+BE15+BF15*2,0)</f>
        <v>3</v>
      </c>
      <c r="BH15" s="4">
        <f>BA15+BG15</f>
        <v>15</v>
      </c>
      <c r="BI15" s="1" t="s">
        <v>99</v>
      </c>
    </row>
    <row r="16" spans="1:68" hidden="1" x14ac:dyDescent="0.25">
      <c r="A16" s="4">
        <v>32</v>
      </c>
      <c r="B16" s="4" t="s">
        <v>60</v>
      </c>
      <c r="C16" s="4" t="s">
        <v>61</v>
      </c>
      <c r="D16" s="4" t="s">
        <v>83</v>
      </c>
      <c r="E16" s="4">
        <v>3</v>
      </c>
      <c r="F16" s="4">
        <v>7</v>
      </c>
      <c r="G16" s="4">
        <v>6</v>
      </c>
      <c r="H16" s="4" t="s">
        <v>84</v>
      </c>
      <c r="I16" s="4">
        <v>0</v>
      </c>
      <c r="J16" s="4">
        <v>200</v>
      </c>
      <c r="K16" s="4"/>
      <c r="L16" s="4">
        <v>0</v>
      </c>
      <c r="M16" s="4">
        <v>1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4"/>
      <c r="AL16" s="5">
        <v>25700</v>
      </c>
      <c r="AM16" s="5">
        <v>26600</v>
      </c>
      <c r="AN16" s="4"/>
      <c r="AO16" s="4">
        <f t="shared" si="0"/>
        <v>2</v>
      </c>
      <c r="AP16" s="4">
        <f t="shared" si="1"/>
        <v>0</v>
      </c>
      <c r="AQ16" s="4">
        <f t="shared" si="2"/>
        <v>0</v>
      </c>
      <c r="AR16" s="4"/>
      <c r="AS16" s="4"/>
      <c r="AT16" s="4"/>
      <c r="AU16" s="4"/>
      <c r="AV16" s="4">
        <f t="shared" si="3"/>
        <v>0</v>
      </c>
      <c r="AW16" s="4">
        <f t="shared" si="4"/>
        <v>0</v>
      </c>
      <c r="AX16" s="4">
        <f t="shared" si="5"/>
        <v>0</v>
      </c>
      <c r="AY16" s="4"/>
      <c r="AZ16" s="4">
        <v>1</v>
      </c>
      <c r="BA16" s="4">
        <f>AN16*4+AO16*4+AP16*4+AQ16*3+AR16*4+AS16*4+(AT16+AU16+AV16)*4+AW16*4+AX16*3-AY16*3+AZ16*4</f>
        <v>12</v>
      </c>
      <c r="BB16" s="4">
        <f>IF(AM16&gt;3000000,1,0)</f>
        <v>0</v>
      </c>
      <c r="BC16" s="4">
        <f>IF(AM16/AL16&gt;1.5,1,0)</f>
        <v>0</v>
      </c>
      <c r="BD16" s="4">
        <f>IF(AND(I16&gt;1440,I16&lt;365*1440),1,0)</f>
        <v>0</v>
      </c>
      <c r="BE16" s="4">
        <f>IF(AND(J16&gt;=200,J16&lt;1000),1,0)</f>
        <v>1</v>
      </c>
      <c r="BF16" s="4">
        <f>IF(G16&gt;=3,1,0)</f>
        <v>1</v>
      </c>
      <c r="BG16" s="4">
        <f>IF(BA16&gt;0,BB16+BC16+BD16+BE16+BF16*2,0)</f>
        <v>3</v>
      </c>
      <c r="BH16" s="4">
        <f>BA16+BG16</f>
        <v>15</v>
      </c>
      <c r="BI16" s="1" t="s">
        <v>99</v>
      </c>
    </row>
    <row r="17" spans="1:62" hidden="1" x14ac:dyDescent="0.25">
      <c r="A17" s="4">
        <v>33</v>
      </c>
      <c r="B17" s="4" t="s">
        <v>60</v>
      </c>
      <c r="C17" s="4" t="s">
        <v>61</v>
      </c>
      <c r="D17" s="4" t="s">
        <v>85</v>
      </c>
      <c r="E17" s="4">
        <v>6</v>
      </c>
      <c r="F17" s="4">
        <v>4</v>
      </c>
      <c r="G17" s="4">
        <v>3</v>
      </c>
      <c r="H17" s="4" t="s">
        <v>86</v>
      </c>
      <c r="I17" s="4">
        <v>84960</v>
      </c>
      <c r="J17" s="4">
        <v>0</v>
      </c>
      <c r="K17" s="4"/>
      <c r="L17" s="4">
        <v>0</v>
      </c>
      <c r="M17" s="4">
        <v>0</v>
      </c>
      <c r="N17" s="4">
        <v>1</v>
      </c>
      <c r="O17" s="4">
        <v>0</v>
      </c>
      <c r="P17" s="4">
        <v>1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4"/>
      <c r="AL17" s="5">
        <v>88000</v>
      </c>
      <c r="AM17" s="5">
        <v>83100</v>
      </c>
      <c r="AN17" s="4"/>
      <c r="AO17" s="4">
        <f t="shared" si="0"/>
        <v>2</v>
      </c>
      <c r="AP17" s="4">
        <f t="shared" si="1"/>
        <v>0</v>
      </c>
      <c r="AQ17" s="4">
        <f t="shared" si="2"/>
        <v>0</v>
      </c>
      <c r="AR17" s="4"/>
      <c r="AS17" s="4"/>
      <c r="AT17" s="4"/>
      <c r="AU17" s="4"/>
      <c r="AV17" s="4">
        <f t="shared" si="3"/>
        <v>0</v>
      </c>
      <c r="AW17" s="4">
        <f t="shared" si="4"/>
        <v>0</v>
      </c>
      <c r="AX17" s="4">
        <f t="shared" si="5"/>
        <v>0</v>
      </c>
      <c r="AY17" s="4"/>
      <c r="AZ17" s="4"/>
      <c r="BA17" s="4">
        <f>AN17*4+AO17*4+AP17*4+AQ17*3+AR17*4+AS17*4+(AT17+AU17+AV17)*4+AW17*4+AX17*3-AY17*3+AZ17*4</f>
        <v>8</v>
      </c>
      <c r="BB17" s="4">
        <f>IF(AM17&gt;3000000,1,0)</f>
        <v>0</v>
      </c>
      <c r="BC17" s="4">
        <f>IF(AM17/AL17&gt;1.5,1,0)</f>
        <v>0</v>
      </c>
      <c r="BD17" s="4">
        <f>IF(AND(I17&gt;1440,I17&lt;365*1440),1,0)</f>
        <v>1</v>
      </c>
      <c r="BE17" s="4">
        <f>IF(AND(J17&gt;=200,J17&lt;1000),1,0)</f>
        <v>0</v>
      </c>
      <c r="BF17" s="4">
        <f>IF(G17&gt;=3,1,0)</f>
        <v>1</v>
      </c>
      <c r="BG17" s="4">
        <f>IF(BA17&gt;0,BB17+BC17+BD17+BE17+BF17*2,0)</f>
        <v>3</v>
      </c>
      <c r="BH17" s="4">
        <f>BA17+BG17</f>
        <v>11</v>
      </c>
      <c r="BI17" s="1" t="s">
        <v>99</v>
      </c>
    </row>
    <row r="18" spans="1:62" hidden="1" x14ac:dyDescent="0.25">
      <c r="A18" s="4">
        <v>34</v>
      </c>
      <c r="B18" s="4" t="s">
        <v>60</v>
      </c>
      <c r="C18" s="4" t="s">
        <v>61</v>
      </c>
      <c r="D18" s="4" t="s">
        <v>87</v>
      </c>
      <c r="E18" s="4">
        <v>4</v>
      </c>
      <c r="F18" s="4">
        <v>6</v>
      </c>
      <c r="G18" s="4">
        <v>5</v>
      </c>
      <c r="H18" s="4" t="s">
        <v>75</v>
      </c>
      <c r="I18" s="4">
        <v>37440</v>
      </c>
      <c r="J18" s="4">
        <v>0</v>
      </c>
      <c r="K18" s="4"/>
      <c r="L18" s="4">
        <v>0</v>
      </c>
      <c r="M18" s="4">
        <v>0</v>
      </c>
      <c r="N18" s="4">
        <v>1</v>
      </c>
      <c r="O18" s="4">
        <v>0</v>
      </c>
      <c r="P18" s="4">
        <v>1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4"/>
      <c r="AL18" s="5">
        <v>22500</v>
      </c>
      <c r="AM18" s="5">
        <v>13100</v>
      </c>
      <c r="AN18" s="4"/>
      <c r="AO18" s="4">
        <f t="shared" si="0"/>
        <v>2</v>
      </c>
      <c r="AP18" s="4">
        <f t="shared" si="1"/>
        <v>0</v>
      </c>
      <c r="AQ18" s="4">
        <f t="shared" si="2"/>
        <v>0</v>
      </c>
      <c r="AR18" s="4"/>
      <c r="AS18" s="4"/>
      <c r="AT18" s="4"/>
      <c r="AU18" s="4"/>
      <c r="AV18" s="4">
        <f t="shared" si="3"/>
        <v>0</v>
      </c>
      <c r="AW18" s="4">
        <f t="shared" si="4"/>
        <v>0</v>
      </c>
      <c r="AX18" s="4">
        <f t="shared" si="5"/>
        <v>0</v>
      </c>
      <c r="AY18" s="4"/>
      <c r="AZ18" s="4"/>
      <c r="BA18" s="4">
        <f>AN18*4+AO18*4+AP18*4+AQ18*3+AR18*4+AS18*4+(AT18+AU18+AV18)*4+AW18*4+AX18*3-AY18*3+AZ18*4</f>
        <v>8</v>
      </c>
      <c r="BB18" s="4">
        <f>IF(AM18&gt;3000000,1,0)</f>
        <v>0</v>
      </c>
      <c r="BC18" s="4">
        <f>IF(AM18/AL18&gt;1.5,1,0)</f>
        <v>0</v>
      </c>
      <c r="BD18" s="4">
        <f>IF(AND(I18&gt;1440,I18&lt;365*1440),1,0)</f>
        <v>1</v>
      </c>
      <c r="BE18" s="4">
        <f>IF(AND(J18&gt;=200,J18&lt;1000),1,0)</f>
        <v>0</v>
      </c>
      <c r="BF18" s="4">
        <f>IF(G18&gt;=3,1,0)</f>
        <v>1</v>
      </c>
      <c r="BG18" s="4">
        <f>IF(BA18&gt;0,BB18+BC18+BD18+BE18+BF18*2,0)</f>
        <v>3</v>
      </c>
      <c r="BH18" s="4">
        <f>BA18+BG18</f>
        <v>11</v>
      </c>
      <c r="BI18" s="1" t="s">
        <v>99</v>
      </c>
    </row>
    <row r="19" spans="1:62" hidden="1" x14ac:dyDescent="0.25">
      <c r="A19" s="4">
        <v>35</v>
      </c>
      <c r="B19" s="4" t="s">
        <v>60</v>
      </c>
      <c r="C19" s="4" t="s">
        <v>61</v>
      </c>
      <c r="D19" s="4" t="s">
        <v>88</v>
      </c>
      <c r="E19" s="4">
        <v>3</v>
      </c>
      <c r="F19" s="4">
        <v>7</v>
      </c>
      <c r="G19" s="4">
        <v>5</v>
      </c>
      <c r="H19" s="4" t="s">
        <v>89</v>
      </c>
      <c r="I19" s="4">
        <v>12960</v>
      </c>
      <c r="J19" s="4">
        <v>200</v>
      </c>
      <c r="K19" s="4"/>
      <c r="L19" s="4">
        <v>1</v>
      </c>
      <c r="M19" s="4">
        <v>1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4"/>
      <c r="AL19" s="5">
        <v>38300</v>
      </c>
      <c r="AM19" s="5">
        <v>39700</v>
      </c>
      <c r="AN19" s="4"/>
      <c r="AO19" s="4">
        <f t="shared" si="0"/>
        <v>2</v>
      </c>
      <c r="AP19" s="4">
        <f t="shared" si="1"/>
        <v>0</v>
      </c>
      <c r="AQ19" s="4">
        <f t="shared" si="2"/>
        <v>0</v>
      </c>
      <c r="AR19" s="4"/>
      <c r="AS19" s="4"/>
      <c r="AT19" s="4"/>
      <c r="AU19" s="4"/>
      <c r="AV19" s="4">
        <f t="shared" si="3"/>
        <v>0</v>
      </c>
      <c r="AW19" s="4">
        <f t="shared" si="4"/>
        <v>0</v>
      </c>
      <c r="AX19" s="4">
        <f t="shared" si="5"/>
        <v>0</v>
      </c>
      <c r="AY19" s="4"/>
      <c r="AZ19" s="4"/>
      <c r="BA19" s="4">
        <f>AN19*4+AO19*4+AP19*4+AQ19*3+AR19*4+AS19*4+(AT19+AU19+AV19)*4+AW19*4+AX19*3-AY19*3+AZ19*4</f>
        <v>8</v>
      </c>
      <c r="BB19" s="4">
        <f>IF(AM19&gt;3000000,1,0)</f>
        <v>0</v>
      </c>
      <c r="BC19" s="4">
        <f>IF(AM19/AL19&gt;1.5,1,0)</f>
        <v>0</v>
      </c>
      <c r="BD19" s="4">
        <f>IF(AND(I19&gt;1440,I19&lt;365*1440),1,0)</f>
        <v>1</v>
      </c>
      <c r="BE19" s="4">
        <f>IF(AND(J19&gt;=200,J19&lt;1000),1,0)</f>
        <v>1</v>
      </c>
      <c r="BF19" s="4">
        <f>IF(G19&gt;=3,1,0)</f>
        <v>1</v>
      </c>
      <c r="BG19" s="4">
        <f>IF(BA19&gt;0,BB19+BC19+BD19+BE19+BF19*2,0)</f>
        <v>4</v>
      </c>
      <c r="BH19" s="4">
        <f>BA19+BG19</f>
        <v>12</v>
      </c>
      <c r="BI19" s="1" t="s">
        <v>99</v>
      </c>
    </row>
    <row r="20" spans="1:62" hidden="1" x14ac:dyDescent="0.25">
      <c r="A20" s="4">
        <v>36</v>
      </c>
      <c r="B20" s="4" t="s">
        <v>60</v>
      </c>
      <c r="C20" s="4" t="s">
        <v>61</v>
      </c>
      <c r="D20" s="4" t="s">
        <v>90</v>
      </c>
      <c r="E20" s="4">
        <v>5</v>
      </c>
      <c r="F20" s="4">
        <v>9</v>
      </c>
      <c r="G20" s="4">
        <v>3</v>
      </c>
      <c r="H20" s="4" t="s">
        <v>91</v>
      </c>
      <c r="I20" s="4">
        <v>76320</v>
      </c>
      <c r="J20" s="4">
        <v>0</v>
      </c>
      <c r="K20" s="4"/>
      <c r="L20" s="4">
        <v>1</v>
      </c>
      <c r="M20" s="4">
        <v>1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4"/>
      <c r="AL20" s="5">
        <v>18900</v>
      </c>
      <c r="AM20" s="5">
        <v>13400</v>
      </c>
      <c r="AN20" s="4"/>
      <c r="AO20" s="4">
        <f t="shared" si="0"/>
        <v>2</v>
      </c>
      <c r="AP20" s="4">
        <f t="shared" si="1"/>
        <v>0</v>
      </c>
      <c r="AQ20" s="4">
        <f t="shared" si="2"/>
        <v>0</v>
      </c>
      <c r="AR20" s="4"/>
      <c r="AS20" s="4"/>
      <c r="AT20" s="4"/>
      <c r="AU20" s="4"/>
      <c r="AV20" s="4">
        <f t="shared" si="3"/>
        <v>0</v>
      </c>
      <c r="AW20" s="4">
        <f t="shared" si="4"/>
        <v>0</v>
      </c>
      <c r="AX20" s="4">
        <f t="shared" si="5"/>
        <v>0</v>
      </c>
      <c r="AY20" s="4"/>
      <c r="AZ20" s="4"/>
      <c r="BA20" s="4">
        <f>AN20*4+AO20*4+AP20*4+AQ20*3+AR20*4+AS20*4+(AT20+AU20+AV20)*4+AW20*4+AX20*3-AY20*3+AZ20*4</f>
        <v>8</v>
      </c>
      <c r="BB20" s="4">
        <f>IF(AM20&gt;3000000,1,0)</f>
        <v>0</v>
      </c>
      <c r="BC20" s="4">
        <f>IF(AM20/AL20&gt;1.5,1,0)</f>
        <v>0</v>
      </c>
      <c r="BD20" s="4">
        <f>IF(AND(I20&gt;1440,I20&lt;365*1440),1,0)</f>
        <v>1</v>
      </c>
      <c r="BE20" s="4">
        <f>IF(AND(J20&gt;=200,J20&lt;1000),1,0)</f>
        <v>0</v>
      </c>
      <c r="BF20" s="4">
        <f>IF(G20&gt;=3,1,0)</f>
        <v>1</v>
      </c>
      <c r="BG20" s="4">
        <f>IF(BA20&gt;0,BB20+BC20+BD20+BE20+BF20*2,0)</f>
        <v>3</v>
      </c>
      <c r="BH20" s="4">
        <f>BA20+BG20</f>
        <v>11</v>
      </c>
      <c r="BI20" s="1" t="s">
        <v>99</v>
      </c>
    </row>
    <row r="21" spans="1:62" hidden="1" x14ac:dyDescent="0.25">
      <c r="A21" s="4">
        <v>37</v>
      </c>
      <c r="B21" s="4" t="s">
        <v>60</v>
      </c>
      <c r="C21" s="4" t="s">
        <v>61</v>
      </c>
      <c r="D21" s="4" t="s">
        <v>92</v>
      </c>
      <c r="E21" s="4">
        <v>7</v>
      </c>
      <c r="F21" s="4">
        <v>5</v>
      </c>
      <c r="G21" s="4">
        <v>2</v>
      </c>
      <c r="H21" s="4" t="s">
        <v>93</v>
      </c>
      <c r="I21" s="4">
        <v>113760</v>
      </c>
      <c r="J21" s="4">
        <v>0</v>
      </c>
      <c r="K21" s="4"/>
      <c r="L21" s="4">
        <v>0</v>
      </c>
      <c r="M21" s="4">
        <v>1</v>
      </c>
      <c r="N21" s="4">
        <v>0</v>
      </c>
      <c r="O21" s="4">
        <v>0</v>
      </c>
      <c r="P21" s="4">
        <v>1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4"/>
      <c r="AL21" s="5">
        <v>107000</v>
      </c>
      <c r="AM21" s="5">
        <v>89600</v>
      </c>
      <c r="AN21" s="4"/>
      <c r="AO21" s="4">
        <f t="shared" si="0"/>
        <v>2</v>
      </c>
      <c r="AP21" s="4">
        <f t="shared" si="1"/>
        <v>0</v>
      </c>
      <c r="AQ21" s="4">
        <f t="shared" si="2"/>
        <v>0</v>
      </c>
      <c r="AR21" s="4"/>
      <c r="AS21" s="4"/>
      <c r="AT21" s="4"/>
      <c r="AU21" s="4"/>
      <c r="AV21" s="4">
        <f t="shared" si="3"/>
        <v>0</v>
      </c>
      <c r="AW21" s="4">
        <f t="shared" si="4"/>
        <v>0</v>
      </c>
      <c r="AX21" s="4">
        <f t="shared" si="5"/>
        <v>0</v>
      </c>
      <c r="AY21" s="4"/>
      <c r="AZ21" s="4"/>
      <c r="BA21" s="4">
        <f>AN21*4+AO21*4+AP21*4+AQ21*3+AR21*4+AS21*4+(AT21+AU21+AV21)*4+AW21*4+AX21*3-AY21*3+AZ21*4</f>
        <v>8</v>
      </c>
      <c r="BB21" s="4">
        <f>IF(AM21&gt;3000000,1,0)</f>
        <v>0</v>
      </c>
      <c r="BC21" s="4">
        <f>IF(AM21/AL21&gt;1.5,1,0)</f>
        <v>0</v>
      </c>
      <c r="BD21" s="4">
        <f>IF(AND(I21&gt;1440,I21&lt;365*1440),1,0)</f>
        <v>1</v>
      </c>
      <c r="BE21" s="4">
        <f>IF(AND(J21&gt;=200,J21&lt;1000),1,0)</f>
        <v>0</v>
      </c>
      <c r="BF21" s="4">
        <f>IF(G21&gt;=3,1,0)</f>
        <v>0</v>
      </c>
      <c r="BG21" s="4">
        <f>IF(BA21&gt;0,BB21+BC21+BD21+BE21+BF21*2,0)</f>
        <v>1</v>
      </c>
      <c r="BH21" s="4">
        <f>BA21+BG21</f>
        <v>9</v>
      </c>
      <c r="BI21" s="1" t="s">
        <v>99</v>
      </c>
    </row>
    <row r="22" spans="1:62" hidden="1" x14ac:dyDescent="0.25">
      <c r="A22" s="4">
        <v>38</v>
      </c>
      <c r="B22" s="4" t="s">
        <v>60</v>
      </c>
      <c r="C22" s="4" t="s">
        <v>61</v>
      </c>
      <c r="D22" s="4" t="s">
        <v>94</v>
      </c>
      <c r="E22" s="4">
        <v>3</v>
      </c>
      <c r="F22" s="4">
        <v>7</v>
      </c>
      <c r="G22" s="4">
        <v>5</v>
      </c>
      <c r="H22" s="4" t="s">
        <v>95</v>
      </c>
      <c r="I22" s="4">
        <v>1440</v>
      </c>
      <c r="J22" s="4">
        <v>200</v>
      </c>
      <c r="K22" s="4"/>
      <c r="L22" s="4">
        <v>0</v>
      </c>
      <c r="M22" s="4">
        <v>0</v>
      </c>
      <c r="N22" s="4">
        <v>1</v>
      </c>
      <c r="O22" s="4">
        <v>0</v>
      </c>
      <c r="P22" s="4">
        <v>1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4"/>
      <c r="AL22" s="5">
        <v>19900</v>
      </c>
      <c r="AM22" s="5">
        <v>18800</v>
      </c>
      <c r="AN22" s="4"/>
      <c r="AO22" s="4">
        <f t="shared" si="0"/>
        <v>2</v>
      </c>
      <c r="AP22" s="4">
        <f t="shared" si="1"/>
        <v>0</v>
      </c>
      <c r="AQ22" s="4">
        <f t="shared" si="2"/>
        <v>0</v>
      </c>
      <c r="AR22" s="4"/>
      <c r="AS22" s="4"/>
      <c r="AT22" s="4"/>
      <c r="AU22" s="4"/>
      <c r="AV22" s="4">
        <f t="shared" si="3"/>
        <v>0</v>
      </c>
      <c r="AW22" s="4">
        <f t="shared" si="4"/>
        <v>0</v>
      </c>
      <c r="AX22" s="4">
        <f t="shared" si="5"/>
        <v>1</v>
      </c>
      <c r="AY22" s="4"/>
      <c r="AZ22" s="4"/>
      <c r="BA22" s="4">
        <f>AN22*4+AO22*4+AP22*4+AQ22*3+AR22*4+AS22*4+(AT22+AU22+AV22)*4+AW22*4+AX22*3-AY22*3+AZ22*4</f>
        <v>11</v>
      </c>
      <c r="BB22" s="4">
        <f>IF(AM22&gt;3000000,1,0)</f>
        <v>0</v>
      </c>
      <c r="BC22" s="4">
        <f>IF(AM22/AL22&gt;1.5,1,0)</f>
        <v>0</v>
      </c>
      <c r="BD22" s="4">
        <f>IF(AND(I22&gt;1440,I22&lt;365*1440),1,0)</f>
        <v>0</v>
      </c>
      <c r="BE22" s="4">
        <f>IF(AND(J22&gt;=200,J22&lt;1000),1,0)</f>
        <v>1</v>
      </c>
      <c r="BF22" s="4">
        <f>IF(G22&gt;=3,1,0)</f>
        <v>1</v>
      </c>
      <c r="BG22" s="4">
        <f>IF(BA22&gt;0,BB22+BC22+BD22+BE22+BF22*2,0)</f>
        <v>3</v>
      </c>
      <c r="BH22" s="4">
        <f>BA22+BG22</f>
        <v>14</v>
      </c>
      <c r="BI22" s="1" t="s">
        <v>99</v>
      </c>
    </row>
    <row r="23" spans="1:62" hidden="1" x14ac:dyDescent="0.25">
      <c r="A23" s="4">
        <v>39</v>
      </c>
      <c r="B23" s="4" t="s">
        <v>60</v>
      </c>
      <c r="C23" s="4" t="s">
        <v>61</v>
      </c>
      <c r="D23" s="4" t="s">
        <v>96</v>
      </c>
      <c r="E23" s="4">
        <v>3</v>
      </c>
      <c r="F23" s="4">
        <v>7</v>
      </c>
      <c r="G23" s="4">
        <v>5</v>
      </c>
      <c r="H23" s="4" t="s">
        <v>84</v>
      </c>
      <c r="I23" s="4">
        <v>0</v>
      </c>
      <c r="J23" s="4">
        <v>200</v>
      </c>
      <c r="K23" s="4"/>
      <c r="L23" s="4">
        <v>0</v>
      </c>
      <c r="M23" s="4">
        <v>0</v>
      </c>
      <c r="N23" s="4">
        <v>1</v>
      </c>
      <c r="O23" s="4">
        <v>0</v>
      </c>
      <c r="P23" s="4">
        <v>1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4"/>
      <c r="AL23" s="5">
        <v>64100</v>
      </c>
      <c r="AM23" s="5">
        <v>68000</v>
      </c>
      <c r="AN23" s="4"/>
      <c r="AO23" s="4">
        <f t="shared" si="0"/>
        <v>2</v>
      </c>
      <c r="AP23" s="4">
        <f t="shared" si="1"/>
        <v>0</v>
      </c>
      <c r="AQ23" s="4">
        <f t="shared" si="2"/>
        <v>0</v>
      </c>
      <c r="AR23" s="4"/>
      <c r="AS23" s="4"/>
      <c r="AT23" s="4"/>
      <c r="AU23" s="4"/>
      <c r="AV23" s="4">
        <f t="shared" si="3"/>
        <v>0</v>
      </c>
      <c r="AW23" s="4">
        <f t="shared" si="4"/>
        <v>0</v>
      </c>
      <c r="AX23" s="4">
        <f t="shared" si="5"/>
        <v>0</v>
      </c>
      <c r="AY23" s="4"/>
      <c r="AZ23" s="4"/>
      <c r="BA23" s="4">
        <f>AN23*4+AO23*4+AP23*4+AQ23*3+AR23*4+AS23*4+(AT23+AU23+AV23)*4+AW23*4+AX23*3-AY23*3+AZ23*4</f>
        <v>8</v>
      </c>
      <c r="BB23" s="4">
        <f>IF(AM23&gt;3000000,1,0)</f>
        <v>0</v>
      </c>
      <c r="BC23" s="4">
        <f>IF(AM23/AL23&gt;1.5,1,0)</f>
        <v>0</v>
      </c>
      <c r="BD23" s="4">
        <f>IF(AND(I23&gt;1440,I23&lt;365*1440),1,0)</f>
        <v>0</v>
      </c>
      <c r="BE23" s="4">
        <f>IF(AND(J23&gt;=200,J23&lt;1000),1,0)</f>
        <v>1</v>
      </c>
      <c r="BF23" s="4">
        <f>IF(G23&gt;=3,1,0)</f>
        <v>1</v>
      </c>
      <c r="BG23" s="4">
        <f>IF(BA23&gt;0,BB23+BC23+BD23+BE23+BF23*2,0)</f>
        <v>3</v>
      </c>
      <c r="BH23" s="4">
        <f>BA23+BG23</f>
        <v>11</v>
      </c>
      <c r="BI23" s="1" t="s">
        <v>99</v>
      </c>
    </row>
    <row r="24" spans="1:62" hidden="1" x14ac:dyDescent="0.25">
      <c r="A24" s="4">
        <v>40</v>
      </c>
      <c r="B24" s="4" t="s">
        <v>60</v>
      </c>
      <c r="C24" s="4" t="s">
        <v>61</v>
      </c>
      <c r="D24" s="4" t="s">
        <v>97</v>
      </c>
      <c r="E24" s="4">
        <v>5</v>
      </c>
      <c r="F24" s="4">
        <v>4</v>
      </c>
      <c r="G24" s="4">
        <v>2</v>
      </c>
      <c r="H24" s="4" t="s">
        <v>98</v>
      </c>
      <c r="I24" s="4">
        <v>64800</v>
      </c>
      <c r="J24" s="4">
        <v>0</v>
      </c>
      <c r="K24" s="4"/>
      <c r="L24" s="4">
        <v>1</v>
      </c>
      <c r="M24" s="4">
        <v>1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4"/>
      <c r="AL24" s="5">
        <v>25000</v>
      </c>
      <c r="AM24" s="5">
        <v>23500</v>
      </c>
      <c r="AN24" s="4"/>
      <c r="AO24" s="4">
        <f t="shared" si="0"/>
        <v>2</v>
      </c>
      <c r="AP24" s="4">
        <f t="shared" si="1"/>
        <v>0</v>
      </c>
      <c r="AQ24" s="4">
        <f t="shared" si="2"/>
        <v>0</v>
      </c>
      <c r="AR24" s="4"/>
      <c r="AS24" s="4"/>
      <c r="AT24" s="4"/>
      <c r="AU24" s="4"/>
      <c r="AV24" s="4">
        <f t="shared" si="3"/>
        <v>0</v>
      </c>
      <c r="AW24" s="4">
        <f t="shared" si="4"/>
        <v>0</v>
      </c>
      <c r="AX24" s="4">
        <f t="shared" si="5"/>
        <v>0</v>
      </c>
      <c r="AY24" s="4"/>
      <c r="AZ24" s="4"/>
      <c r="BA24" s="4">
        <f>AN24*4+AO24*4+AP24*4+AQ24*3+AR24*4+AS24*4+(AT24+AU24+AV24)*4+AW24*4+AX24*3-AY24*3+AZ24*4</f>
        <v>8</v>
      </c>
      <c r="BB24" s="4">
        <f>IF(AM24&gt;3000000,1,0)</f>
        <v>0</v>
      </c>
      <c r="BC24" s="4">
        <f>IF(AM24/AL24&gt;1.5,1,0)</f>
        <v>0</v>
      </c>
      <c r="BD24" s="4">
        <f>IF(AND(I24&gt;1440,I24&lt;365*1440),1,0)</f>
        <v>1</v>
      </c>
      <c r="BE24" s="4">
        <f>IF(AND(J24&gt;=200,J24&lt;1000),1,0)</f>
        <v>0</v>
      </c>
      <c r="BF24" s="4">
        <f>IF(G24&gt;=3,1,0)</f>
        <v>0</v>
      </c>
      <c r="BG24" s="4">
        <f>IF(BA24&gt;0,BB24+BC24+BD24+BE24+BF24*2,0)</f>
        <v>1</v>
      </c>
      <c r="BH24" s="4">
        <f>BA24+BG24</f>
        <v>9</v>
      </c>
      <c r="BI24" s="1" t="s">
        <v>99</v>
      </c>
    </row>
    <row r="25" spans="1:62" hidden="1" x14ac:dyDescent="0.25">
      <c r="A25" s="4">
        <v>48</v>
      </c>
      <c r="B25" s="4" t="s">
        <v>60</v>
      </c>
      <c r="C25" s="4" t="s">
        <v>100</v>
      </c>
      <c r="D25" s="4" t="s">
        <v>101</v>
      </c>
      <c r="E25" s="4">
        <v>9</v>
      </c>
      <c r="F25" s="4">
        <v>13</v>
      </c>
      <c r="G25" s="4">
        <v>3</v>
      </c>
      <c r="H25" s="4" t="s">
        <v>102</v>
      </c>
      <c r="I25" s="4">
        <v>123840</v>
      </c>
      <c r="J25" s="4">
        <v>10000</v>
      </c>
      <c r="K25" s="4"/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 s="4"/>
      <c r="AL25" s="5">
        <v>44600</v>
      </c>
      <c r="AM25" s="5">
        <v>75400</v>
      </c>
      <c r="AN25" s="4"/>
      <c r="AO25" s="4">
        <f t="shared" si="0"/>
        <v>0</v>
      </c>
      <c r="AP25" s="4">
        <f t="shared" si="1"/>
        <v>0</v>
      </c>
      <c r="AQ25" s="4">
        <f t="shared" si="2"/>
        <v>0</v>
      </c>
      <c r="AR25" s="4"/>
      <c r="AS25" s="4">
        <v>1</v>
      </c>
      <c r="AT25" s="4"/>
      <c r="AU25" s="4"/>
      <c r="AV25" s="4">
        <f t="shared" si="3"/>
        <v>1</v>
      </c>
      <c r="AW25" s="4">
        <f t="shared" si="4"/>
        <v>0</v>
      </c>
      <c r="AX25" s="4">
        <f t="shared" si="5"/>
        <v>0</v>
      </c>
      <c r="AY25" s="4"/>
      <c r="AZ25" s="4"/>
      <c r="BA25" s="4">
        <f>AN25*4+AO25*4+AP25*4+AQ25*3+AR25*4+AS25*4+(AT25+AU25+AV25)*4+AW25*4+AX25*3-AY25*3+AZ25*4</f>
        <v>8</v>
      </c>
      <c r="BB25" s="4">
        <f>IF(AM25&gt;3000000,1,0)</f>
        <v>0</v>
      </c>
      <c r="BC25" s="4">
        <f>IF(AM25/AL25&gt;1.5,1,0)</f>
        <v>1</v>
      </c>
      <c r="BD25" s="4">
        <f>IF(AND(I25&gt;1440,I25&lt;365*1440),1,0)</f>
        <v>1</v>
      </c>
      <c r="BE25" s="4">
        <f>IF(AND(J25&gt;=200,J25&lt;1000),1,0)</f>
        <v>0</v>
      </c>
      <c r="BF25" s="4">
        <f>IF(G25&gt;=3,1,0)</f>
        <v>1</v>
      </c>
      <c r="BG25" s="4">
        <f>IF(BA25&gt;0,BB25+BC25+BD25+BE25+BF25*2,0)</f>
        <v>4</v>
      </c>
      <c r="BH25" s="4">
        <f>BA25+BG25</f>
        <v>12</v>
      </c>
      <c r="BI25" s="1" t="s">
        <v>99</v>
      </c>
    </row>
    <row r="26" spans="1:62" hidden="1" x14ac:dyDescent="0.25">
      <c r="A26" s="4">
        <v>50</v>
      </c>
      <c r="B26" s="4" t="s">
        <v>60</v>
      </c>
      <c r="C26" s="4" t="s">
        <v>100</v>
      </c>
      <c r="D26" s="4" t="s">
        <v>103</v>
      </c>
      <c r="E26" s="4">
        <v>3</v>
      </c>
      <c r="F26" s="4">
        <v>33</v>
      </c>
      <c r="G26" s="4">
        <v>17</v>
      </c>
      <c r="H26" s="4" t="s">
        <v>104</v>
      </c>
      <c r="I26" s="4">
        <v>30</v>
      </c>
      <c r="J26" s="4">
        <v>0</v>
      </c>
      <c r="K26" s="4"/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1</v>
      </c>
      <c r="AC26" s="4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4"/>
      <c r="AL26" s="5">
        <v>102000</v>
      </c>
      <c r="AM26" s="5">
        <v>94200</v>
      </c>
      <c r="AN26" s="4"/>
      <c r="AO26" s="4">
        <f t="shared" si="0"/>
        <v>0</v>
      </c>
      <c r="AP26" s="4">
        <f t="shared" si="1"/>
        <v>0</v>
      </c>
      <c r="AQ26" s="4">
        <f t="shared" si="2"/>
        <v>0</v>
      </c>
      <c r="AR26" s="4"/>
      <c r="AS26" s="4">
        <v>1</v>
      </c>
      <c r="AT26" s="4"/>
      <c r="AU26" s="4"/>
      <c r="AV26" s="4">
        <f t="shared" si="3"/>
        <v>0</v>
      </c>
      <c r="AW26" s="4">
        <f t="shared" si="4"/>
        <v>0</v>
      </c>
      <c r="AX26" s="4">
        <f t="shared" si="5"/>
        <v>1</v>
      </c>
      <c r="AY26" s="4"/>
      <c r="AZ26" s="4"/>
      <c r="BA26" s="4">
        <f>AN26*4+AO26*4+AP26*4+AQ26*3+AR26*4+AS26*4+(AT26+AU26+AV26)*4+AW26*4+AX26*3-AY26*3+AZ26*4</f>
        <v>7</v>
      </c>
      <c r="BB26" s="4">
        <f>IF(AM26&gt;3000000,1,0)</f>
        <v>0</v>
      </c>
      <c r="BC26" s="4">
        <f>IF(AM26/AL26&gt;1.5,1,0)</f>
        <v>0</v>
      </c>
      <c r="BD26" s="4">
        <f>IF(AND(I26&gt;1440,I26&lt;365*1440),1,0)</f>
        <v>0</v>
      </c>
      <c r="BE26" s="4">
        <f>IF(AND(J26&gt;=200,J26&lt;1000),1,0)</f>
        <v>0</v>
      </c>
      <c r="BF26" s="4">
        <f>IF(G26&gt;=3,1,0)</f>
        <v>1</v>
      </c>
      <c r="BG26" s="4">
        <f>IF(BA26&gt;0,BB26+BC26+BD26+BE26+BF26*2,0)</f>
        <v>2</v>
      </c>
      <c r="BH26" s="4">
        <f>BA26+BG26</f>
        <v>9</v>
      </c>
      <c r="BI26" s="1" t="s">
        <v>99</v>
      </c>
    </row>
    <row r="27" spans="1:62" x14ac:dyDescent="0.25">
      <c r="A27" s="4">
        <v>51</v>
      </c>
      <c r="B27" s="4" t="s">
        <v>60</v>
      </c>
      <c r="C27" s="4" t="s">
        <v>100</v>
      </c>
      <c r="D27" s="4" t="s">
        <v>105</v>
      </c>
      <c r="E27" s="4">
        <v>3</v>
      </c>
      <c r="F27" s="4">
        <v>5</v>
      </c>
      <c r="G27" s="4">
        <v>3</v>
      </c>
      <c r="H27" s="4" t="s">
        <v>106</v>
      </c>
      <c r="I27" s="4">
        <v>43200</v>
      </c>
      <c r="J27" s="4">
        <v>0</v>
      </c>
      <c r="K27" s="4"/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 s="4"/>
      <c r="AL27" s="5">
        <v>15900</v>
      </c>
      <c r="AM27" s="5">
        <v>16600</v>
      </c>
      <c r="AN27" s="4"/>
      <c r="AO27" s="4">
        <f t="shared" si="0"/>
        <v>0</v>
      </c>
      <c r="AP27" s="4">
        <f t="shared" si="1"/>
        <v>0</v>
      </c>
      <c r="AQ27" s="4">
        <f t="shared" si="2"/>
        <v>0</v>
      </c>
      <c r="AR27" s="4"/>
      <c r="AS27" s="4">
        <v>1</v>
      </c>
      <c r="AT27" s="4"/>
      <c r="AU27" s="4"/>
      <c r="AV27" s="4">
        <f t="shared" si="3"/>
        <v>1</v>
      </c>
      <c r="AW27" s="4">
        <f t="shared" si="4"/>
        <v>0</v>
      </c>
      <c r="AX27" s="4">
        <f t="shared" si="5"/>
        <v>0</v>
      </c>
      <c r="AY27" s="4"/>
      <c r="AZ27" s="4">
        <v>1</v>
      </c>
      <c r="BA27" s="4">
        <f>AN27*4+AO27*4+AP27*4+AQ27*3+AR27*4+AS27*4+(AT27+AU27+AV27)*4+AW27*4+AX27*3-AY27*3+AZ27*4</f>
        <v>12</v>
      </c>
      <c r="BB27" s="4">
        <f>IF(AM27&gt;3000000,1,0)</f>
        <v>0</v>
      </c>
      <c r="BC27" s="4">
        <f>IF(AM27/AL27&gt;1.5,1,0)</f>
        <v>0</v>
      </c>
      <c r="BD27" s="4">
        <f>IF(AND(I27&gt;1440,I27&lt;365*1440),1,0)</f>
        <v>1</v>
      </c>
      <c r="BE27" s="4">
        <f>IF(AND(J27&gt;=200,J27&lt;1000),1,0)</f>
        <v>0</v>
      </c>
      <c r="BF27" s="4">
        <f>IF(G27&gt;=3,1,0)</f>
        <v>1</v>
      </c>
      <c r="BG27" s="4">
        <f>IF(BA27&gt;0,BB27+BC27+BD27+BE27+BF27*2,0)</f>
        <v>3</v>
      </c>
      <c r="BH27" s="4">
        <f>BA27+BG27</f>
        <v>15</v>
      </c>
      <c r="BI27" s="1" t="s">
        <v>64</v>
      </c>
      <c r="BJ27">
        <v>3</v>
      </c>
    </row>
    <row r="28" spans="1:62" x14ac:dyDescent="0.25">
      <c r="A28" s="4">
        <v>52</v>
      </c>
      <c r="B28" s="4" t="s">
        <v>60</v>
      </c>
      <c r="C28" s="4" t="s">
        <v>100</v>
      </c>
      <c r="D28" s="4" t="s">
        <v>107</v>
      </c>
      <c r="E28" s="4">
        <v>4</v>
      </c>
      <c r="F28" s="4">
        <v>16</v>
      </c>
      <c r="G28" s="4">
        <v>11</v>
      </c>
      <c r="H28" s="4" t="s">
        <v>108</v>
      </c>
      <c r="I28" s="4">
        <v>36000</v>
      </c>
      <c r="J28" s="4">
        <v>0</v>
      </c>
      <c r="K28" s="4"/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 s="4"/>
      <c r="AL28" s="5">
        <v>5370</v>
      </c>
      <c r="AM28" s="5">
        <v>3660</v>
      </c>
      <c r="AN28" s="4"/>
      <c r="AO28" s="4">
        <f t="shared" si="0"/>
        <v>0</v>
      </c>
      <c r="AP28" s="4">
        <f t="shared" si="1"/>
        <v>0</v>
      </c>
      <c r="AQ28" s="4">
        <f t="shared" si="2"/>
        <v>0</v>
      </c>
      <c r="AR28" s="4"/>
      <c r="AS28" s="4">
        <v>1</v>
      </c>
      <c r="AT28" s="4"/>
      <c r="AU28" s="4"/>
      <c r="AV28" s="4">
        <f t="shared" si="3"/>
        <v>2</v>
      </c>
      <c r="AW28" s="4">
        <f t="shared" si="4"/>
        <v>0</v>
      </c>
      <c r="AX28" s="4">
        <f t="shared" si="5"/>
        <v>0</v>
      </c>
      <c r="AY28" s="4"/>
      <c r="AZ28" s="4">
        <v>1</v>
      </c>
      <c r="BA28" s="4">
        <f>AN28*4+AO28*4+AP28*4+AQ28*3+AR28*4+AS28*4+(AT28+AU28+AV28)*4+AW28*4+AX28*3-AY28*3+AZ28*4</f>
        <v>16</v>
      </c>
      <c r="BB28" s="4">
        <f>IF(AM28&gt;3000000,1,0)</f>
        <v>0</v>
      </c>
      <c r="BC28" s="4">
        <f>IF(AM28/AL28&gt;1.5,1,0)</f>
        <v>0</v>
      </c>
      <c r="BD28" s="4">
        <f>IF(AND(I28&gt;1440,I28&lt;365*1440),1,0)</f>
        <v>1</v>
      </c>
      <c r="BE28" s="4">
        <f>IF(AND(J28&gt;=200,J28&lt;1000),1,0)</f>
        <v>0</v>
      </c>
      <c r="BF28" s="4">
        <f>IF(G28&gt;=3,1,0)</f>
        <v>1</v>
      </c>
      <c r="BG28" s="4">
        <f>IF(BA28&gt;0,BB28+BC28+BD28+BE28+BF28*2,0)</f>
        <v>3</v>
      </c>
      <c r="BH28" s="4">
        <f>BA28+BG28</f>
        <v>19</v>
      </c>
      <c r="BI28" s="1" t="s">
        <v>64</v>
      </c>
      <c r="BJ28">
        <v>3</v>
      </c>
    </row>
    <row r="29" spans="1:62" x14ac:dyDescent="0.25">
      <c r="A29" s="4">
        <v>53</v>
      </c>
      <c r="B29" s="4" t="s">
        <v>60</v>
      </c>
      <c r="C29" s="4" t="s">
        <v>100</v>
      </c>
      <c r="D29" s="4" t="s">
        <v>109</v>
      </c>
      <c r="E29" s="4">
        <v>0</v>
      </c>
      <c r="F29" s="4">
        <v>0</v>
      </c>
      <c r="G29" s="4">
        <v>0</v>
      </c>
      <c r="H29" s="4"/>
      <c r="I29" s="4">
        <v>0</v>
      </c>
      <c r="J29" s="4">
        <v>0</v>
      </c>
      <c r="K29" s="4"/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 s="4"/>
      <c r="AL29" s="5">
        <v>34000</v>
      </c>
      <c r="AM29" s="5">
        <v>33900</v>
      </c>
      <c r="AN29" s="4"/>
      <c r="AO29" s="4">
        <f t="shared" si="0"/>
        <v>0</v>
      </c>
      <c r="AP29" s="4">
        <f t="shared" si="1"/>
        <v>0</v>
      </c>
      <c r="AQ29" s="4">
        <f t="shared" si="2"/>
        <v>0</v>
      </c>
      <c r="AR29" s="4"/>
      <c r="AS29" s="4">
        <v>1</v>
      </c>
      <c r="AT29" s="4"/>
      <c r="AU29" s="4"/>
      <c r="AV29" s="4">
        <f t="shared" si="3"/>
        <v>2</v>
      </c>
      <c r="AW29" s="4">
        <f t="shared" si="4"/>
        <v>0</v>
      </c>
      <c r="AX29" s="4">
        <f t="shared" si="5"/>
        <v>1</v>
      </c>
      <c r="AY29" s="4"/>
      <c r="AZ29" s="4"/>
      <c r="BA29" s="4">
        <f>AN29*4+AO29*4+AP29*4+AQ29*3+AR29*4+AS29*4+(AT29+AU29+AV29)*4+AW29*4+AX29*3-AY29*3+AZ29*4</f>
        <v>15</v>
      </c>
      <c r="BB29" s="4">
        <f>IF(AM29&gt;3000000,1,0)</f>
        <v>0</v>
      </c>
      <c r="BC29" s="4">
        <f>IF(AM29/AL29&gt;1.5,1,0)</f>
        <v>0</v>
      </c>
      <c r="BD29" s="4">
        <f>IF(AND(I29&gt;1440,I29&lt;365*1440),1,0)</f>
        <v>0</v>
      </c>
      <c r="BE29" s="4">
        <f>IF(AND(J29&gt;=200,J29&lt;1000),1,0)</f>
        <v>0</v>
      </c>
      <c r="BF29" s="4">
        <f>IF(G29&gt;=3,1,0)</f>
        <v>0</v>
      </c>
      <c r="BG29" s="4">
        <f>IF(BA29&gt;0,BB29+BC29+BD29+BE29+BF29*2,0)</f>
        <v>0</v>
      </c>
      <c r="BH29" s="4">
        <f>BA29+BG29</f>
        <v>15</v>
      </c>
      <c r="BI29" s="1" t="s">
        <v>64</v>
      </c>
      <c r="BJ29">
        <v>3</v>
      </c>
    </row>
    <row r="30" spans="1:62" x14ac:dyDescent="0.25">
      <c r="A30" s="4">
        <v>54</v>
      </c>
      <c r="B30" s="4" t="s">
        <v>60</v>
      </c>
      <c r="C30" s="4" t="s">
        <v>100</v>
      </c>
      <c r="D30" s="4" t="s">
        <v>110</v>
      </c>
      <c r="E30" s="4">
        <v>0</v>
      </c>
      <c r="F30" s="4">
        <v>0</v>
      </c>
      <c r="G30" s="4">
        <v>0</v>
      </c>
      <c r="H30" s="4"/>
      <c r="I30" s="4">
        <v>0</v>
      </c>
      <c r="J30" s="4">
        <v>0</v>
      </c>
      <c r="K30" s="4"/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 s="4"/>
      <c r="AL30" s="5">
        <v>28600</v>
      </c>
      <c r="AM30" s="5">
        <v>28600</v>
      </c>
      <c r="AN30" s="4"/>
      <c r="AO30" s="4">
        <f t="shared" si="0"/>
        <v>0</v>
      </c>
      <c r="AP30" s="4">
        <f t="shared" si="1"/>
        <v>0</v>
      </c>
      <c r="AQ30" s="4">
        <f t="shared" si="2"/>
        <v>0</v>
      </c>
      <c r="AR30" s="4"/>
      <c r="AS30" s="4">
        <v>1</v>
      </c>
      <c r="AT30" s="4"/>
      <c r="AU30" s="4"/>
      <c r="AV30" s="4">
        <f t="shared" si="3"/>
        <v>2</v>
      </c>
      <c r="AW30" s="4">
        <f t="shared" si="4"/>
        <v>0</v>
      </c>
      <c r="AX30" s="4">
        <f t="shared" si="5"/>
        <v>1</v>
      </c>
      <c r="AY30" s="4"/>
      <c r="AZ30" s="4"/>
      <c r="BA30" s="4">
        <f>AN30*4+AO30*4+AP30*4+AQ30*3+AR30*4+AS30*4+(AT30+AU30+AV30)*4+AW30*4+AX30*3-AY30*3+AZ30*4</f>
        <v>15</v>
      </c>
      <c r="BB30" s="4">
        <f>IF(AM30&gt;3000000,1,0)</f>
        <v>0</v>
      </c>
      <c r="BC30" s="4">
        <f>IF(AM30/AL30&gt;1.5,1,0)</f>
        <v>0</v>
      </c>
      <c r="BD30" s="4">
        <f>IF(AND(I30&gt;1440,I30&lt;365*1440),1,0)</f>
        <v>0</v>
      </c>
      <c r="BE30" s="4">
        <f>IF(AND(J30&gt;=200,J30&lt;1000),1,0)</f>
        <v>0</v>
      </c>
      <c r="BF30" s="4">
        <f>IF(G30&gt;=3,1,0)</f>
        <v>0</v>
      </c>
      <c r="BG30" s="4">
        <f>IF(BA30&gt;0,BB30+BC30+BD30+BE30+BF30*2,0)</f>
        <v>0</v>
      </c>
      <c r="BH30" s="4">
        <f>BA30+BG30</f>
        <v>15</v>
      </c>
      <c r="BI30" s="1" t="s">
        <v>64</v>
      </c>
      <c r="BJ30">
        <v>3</v>
      </c>
    </row>
    <row r="31" spans="1:62" hidden="1" x14ac:dyDescent="0.25">
      <c r="A31" s="4">
        <v>55</v>
      </c>
      <c r="B31" s="4" t="s">
        <v>60</v>
      </c>
      <c r="C31" s="4" t="s">
        <v>100</v>
      </c>
      <c r="D31" s="4" t="s">
        <v>111</v>
      </c>
      <c r="E31" s="4">
        <v>6</v>
      </c>
      <c r="F31" s="4">
        <v>15</v>
      </c>
      <c r="G31" s="4">
        <v>3</v>
      </c>
      <c r="H31" s="4" t="s">
        <v>112</v>
      </c>
      <c r="I31" s="4">
        <v>0</v>
      </c>
      <c r="J31" s="4">
        <v>5000</v>
      </c>
      <c r="K31" s="4"/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 s="4"/>
      <c r="AL31" s="5">
        <v>59400</v>
      </c>
      <c r="AM31" s="5">
        <v>55900</v>
      </c>
      <c r="AN31" s="4"/>
      <c r="AO31" s="4">
        <f t="shared" si="0"/>
        <v>0</v>
      </c>
      <c r="AP31" s="4">
        <f t="shared" si="1"/>
        <v>0</v>
      </c>
      <c r="AQ31" s="4">
        <f t="shared" si="2"/>
        <v>0</v>
      </c>
      <c r="AR31" s="4"/>
      <c r="AS31" s="4">
        <v>1</v>
      </c>
      <c r="AT31" s="4"/>
      <c r="AU31" s="4"/>
      <c r="AV31" s="4">
        <f t="shared" si="3"/>
        <v>1</v>
      </c>
      <c r="AW31" s="4">
        <f t="shared" si="4"/>
        <v>0</v>
      </c>
      <c r="AX31" s="4">
        <f t="shared" si="5"/>
        <v>0</v>
      </c>
      <c r="AY31" s="4"/>
      <c r="AZ31" s="4"/>
      <c r="BA31" s="4">
        <f>AN31*4+AO31*4+AP31*4+AQ31*3+AR31*4+AS31*4+(AT31+AU31+AV31)*4+AW31*4+AX31*3-AY31*3+AZ31*4</f>
        <v>8</v>
      </c>
      <c r="BB31" s="4">
        <f>IF(AM31&gt;3000000,1,0)</f>
        <v>0</v>
      </c>
      <c r="BC31" s="4">
        <f>IF(AM31/AL31&gt;1.5,1,0)</f>
        <v>0</v>
      </c>
      <c r="BD31" s="4">
        <f>IF(AND(I31&gt;1440,I31&lt;365*1440),1,0)</f>
        <v>0</v>
      </c>
      <c r="BE31" s="4">
        <f>IF(AND(J31&gt;=200,J31&lt;1000),1,0)</f>
        <v>0</v>
      </c>
      <c r="BF31" s="4">
        <f>IF(G31&gt;=3,1,0)</f>
        <v>1</v>
      </c>
      <c r="BG31" s="4">
        <f>IF(BA31&gt;0,BB31+BC31+BD31+BE31+BF31*2,0)</f>
        <v>2</v>
      </c>
      <c r="BH31" s="4">
        <f>BA31+BG31</f>
        <v>10</v>
      </c>
      <c r="BI31" s="1" t="s">
        <v>99</v>
      </c>
    </row>
    <row r="32" spans="1:62" hidden="1" x14ac:dyDescent="0.25">
      <c r="A32" s="4">
        <v>56</v>
      </c>
      <c r="B32" s="4" t="s">
        <v>60</v>
      </c>
      <c r="C32" s="4" t="s">
        <v>100</v>
      </c>
      <c r="D32" s="4" t="s">
        <v>113</v>
      </c>
      <c r="E32" s="4">
        <v>3</v>
      </c>
      <c r="F32" s="4">
        <v>11</v>
      </c>
      <c r="G32" s="4">
        <v>5</v>
      </c>
      <c r="H32" s="4" t="s">
        <v>104</v>
      </c>
      <c r="I32" s="4">
        <v>30</v>
      </c>
      <c r="J32" s="4">
        <v>0</v>
      </c>
      <c r="K32" s="4"/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1</v>
      </c>
      <c r="AC32" s="4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4"/>
      <c r="AL32" s="5">
        <v>45000</v>
      </c>
      <c r="AM32" s="5">
        <v>40600</v>
      </c>
      <c r="AN32" s="4"/>
      <c r="AO32" s="4">
        <f t="shared" si="0"/>
        <v>0</v>
      </c>
      <c r="AP32" s="4">
        <f t="shared" si="1"/>
        <v>0</v>
      </c>
      <c r="AQ32" s="4">
        <f t="shared" si="2"/>
        <v>0</v>
      </c>
      <c r="AR32" s="4"/>
      <c r="AS32" s="4">
        <v>1</v>
      </c>
      <c r="AT32" s="4"/>
      <c r="AU32" s="4"/>
      <c r="AV32" s="4">
        <f t="shared" si="3"/>
        <v>0</v>
      </c>
      <c r="AW32" s="4">
        <f t="shared" si="4"/>
        <v>0</v>
      </c>
      <c r="AX32" s="4">
        <f t="shared" si="5"/>
        <v>1</v>
      </c>
      <c r="AY32" s="4"/>
      <c r="AZ32" s="4"/>
      <c r="BA32" s="4">
        <f>AN32*4+AO32*4+AP32*4+AQ32*3+AR32*4+AS32*4+(AT32+AU32+AV32)*4+AW32*4+AX32*3-AY32*3+AZ32*4</f>
        <v>7</v>
      </c>
      <c r="BB32" s="4">
        <f>IF(AM32&gt;3000000,1,0)</f>
        <v>0</v>
      </c>
      <c r="BC32" s="4">
        <f>IF(AM32/AL32&gt;1.5,1,0)</f>
        <v>0</v>
      </c>
      <c r="BD32" s="4">
        <f>IF(AND(I32&gt;1440,I32&lt;365*1440),1,0)</f>
        <v>0</v>
      </c>
      <c r="BE32" s="4">
        <f>IF(AND(J32&gt;=200,J32&lt;1000),1,0)</f>
        <v>0</v>
      </c>
      <c r="BF32" s="4">
        <f>IF(G32&gt;=3,1,0)</f>
        <v>1</v>
      </c>
      <c r="BG32" s="4">
        <f>IF(BA32&gt;0,BB32+BC32+BD32+BE32+BF32*2,0)</f>
        <v>2</v>
      </c>
      <c r="BH32" s="4">
        <f>BA32+BG32</f>
        <v>9</v>
      </c>
      <c r="BI32" s="1" t="s">
        <v>99</v>
      </c>
    </row>
    <row r="33" spans="1:62" hidden="1" x14ac:dyDescent="0.25">
      <c r="A33" s="4">
        <v>58</v>
      </c>
      <c r="B33" s="4" t="s">
        <v>60</v>
      </c>
      <c r="C33" s="4" t="s">
        <v>100</v>
      </c>
      <c r="D33" s="4" t="s">
        <v>114</v>
      </c>
      <c r="E33" s="4">
        <v>3</v>
      </c>
      <c r="F33" s="4">
        <v>11</v>
      </c>
      <c r="G33" s="4">
        <v>5</v>
      </c>
      <c r="H33" s="4" t="s">
        <v>104</v>
      </c>
      <c r="I33" s="4">
        <v>30</v>
      </c>
      <c r="J33" s="4">
        <v>0</v>
      </c>
      <c r="K33" s="4"/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1</v>
      </c>
      <c r="AC33" s="4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4"/>
      <c r="AL33" s="5">
        <v>316000</v>
      </c>
      <c r="AM33" s="5">
        <v>327000</v>
      </c>
      <c r="AN33" s="4"/>
      <c r="AO33" s="4">
        <f t="shared" si="0"/>
        <v>0</v>
      </c>
      <c r="AP33" s="4">
        <f t="shared" si="1"/>
        <v>0</v>
      </c>
      <c r="AQ33" s="4">
        <f t="shared" si="2"/>
        <v>0</v>
      </c>
      <c r="AR33" s="4"/>
      <c r="AS33" s="4">
        <v>1</v>
      </c>
      <c r="AT33" s="4"/>
      <c r="AU33" s="4"/>
      <c r="AV33" s="4">
        <f t="shared" si="3"/>
        <v>0</v>
      </c>
      <c r="AW33" s="4">
        <f t="shared" si="4"/>
        <v>0</v>
      </c>
      <c r="AX33" s="4">
        <f t="shared" si="5"/>
        <v>1</v>
      </c>
      <c r="AY33" s="4"/>
      <c r="AZ33" s="4">
        <v>1</v>
      </c>
      <c r="BA33" s="4">
        <f>AN33*4+AO33*4+AP33*4+AQ33*3+AR33*4+AS33*4+(AT33+AU33+AV33)*4+AW33*4+AX33*3-AY33*3+AZ33*4</f>
        <v>11</v>
      </c>
      <c r="BB33" s="4">
        <f>IF(AM33&gt;3000000,1,0)</f>
        <v>0</v>
      </c>
      <c r="BC33" s="4">
        <f>IF(AM33/AL33&gt;1.5,1,0)</f>
        <v>0</v>
      </c>
      <c r="BD33" s="4">
        <f>IF(AND(I33&gt;1440,I33&lt;365*1440),1,0)</f>
        <v>0</v>
      </c>
      <c r="BE33" s="4">
        <f>IF(AND(J33&gt;=200,J33&lt;1000),1,0)</f>
        <v>0</v>
      </c>
      <c r="BF33" s="4">
        <f>IF(G33&gt;=3,1,0)</f>
        <v>1</v>
      </c>
      <c r="BG33" s="4">
        <f>IF(BA33&gt;0,BB33+BC33+BD33+BE33+BF33*2,0)</f>
        <v>2</v>
      </c>
      <c r="BH33" s="4">
        <f>BA33+BG33</f>
        <v>13</v>
      </c>
      <c r="BI33" s="1" t="s">
        <v>99</v>
      </c>
    </row>
    <row r="34" spans="1:62" x14ac:dyDescent="0.25">
      <c r="A34" s="4">
        <v>61</v>
      </c>
      <c r="B34" s="4" t="s">
        <v>60</v>
      </c>
      <c r="C34" s="4" t="s">
        <v>100</v>
      </c>
      <c r="D34" s="4" t="s">
        <v>115</v>
      </c>
      <c r="E34" s="4">
        <v>5</v>
      </c>
      <c r="F34" s="4">
        <v>8</v>
      </c>
      <c r="G34" s="4">
        <v>2</v>
      </c>
      <c r="H34" s="4" t="s">
        <v>116</v>
      </c>
      <c r="I34" s="4">
        <v>86400</v>
      </c>
      <c r="J34" s="4">
        <v>0</v>
      </c>
      <c r="K34" s="4"/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 s="4"/>
      <c r="AL34" s="5">
        <v>64100</v>
      </c>
      <c r="AM34" s="5">
        <v>61800</v>
      </c>
      <c r="AN34" s="4"/>
      <c r="AO34" s="4">
        <f t="shared" si="0"/>
        <v>0</v>
      </c>
      <c r="AP34" s="4">
        <f t="shared" si="1"/>
        <v>0</v>
      </c>
      <c r="AQ34" s="4">
        <f t="shared" si="2"/>
        <v>0</v>
      </c>
      <c r="AR34" s="4"/>
      <c r="AS34" s="4">
        <v>1</v>
      </c>
      <c r="AT34" s="4"/>
      <c r="AU34" s="4"/>
      <c r="AV34" s="4">
        <f t="shared" si="3"/>
        <v>1</v>
      </c>
      <c r="AW34" s="4">
        <f t="shared" si="4"/>
        <v>0</v>
      </c>
      <c r="AX34" s="4">
        <f t="shared" si="5"/>
        <v>0</v>
      </c>
      <c r="AY34" s="4"/>
      <c r="AZ34" s="4">
        <v>1</v>
      </c>
      <c r="BA34" s="4">
        <f>AN34*4+AO34*4+AP34*4+AQ34*3+AR34*4+AS34*4+(AT34+AU34+AV34)*4+AW34*4+AX34*3-AY34*3+AZ34*4</f>
        <v>12</v>
      </c>
      <c r="BB34" s="4">
        <f>IF(AM34&gt;3000000,1,0)</f>
        <v>0</v>
      </c>
      <c r="BC34" s="4">
        <f>IF(AM34/AL34&gt;1.5,1,0)</f>
        <v>0</v>
      </c>
      <c r="BD34" s="4">
        <f>IF(AND(I34&gt;1440,I34&lt;365*1440),1,0)</f>
        <v>1</v>
      </c>
      <c r="BE34" s="4">
        <f>IF(AND(J34&gt;=200,J34&lt;1000),1,0)</f>
        <v>0</v>
      </c>
      <c r="BF34" s="4">
        <f>IF(G34&gt;=3,1,0)</f>
        <v>0</v>
      </c>
      <c r="BG34" s="4">
        <f>IF(BA34&gt;0,BB34+BC34+BD34+BE34+BF34*2,0)</f>
        <v>1</v>
      </c>
      <c r="BH34" s="4">
        <f>BA34+BG34</f>
        <v>13</v>
      </c>
      <c r="BI34" s="1" t="s">
        <v>64</v>
      </c>
      <c r="BJ34">
        <v>3</v>
      </c>
    </row>
    <row r="35" spans="1:62" hidden="1" x14ac:dyDescent="0.25">
      <c r="A35" s="4">
        <v>62</v>
      </c>
      <c r="B35" s="4" t="s">
        <v>60</v>
      </c>
      <c r="C35" s="4" t="s">
        <v>100</v>
      </c>
      <c r="D35" s="4" t="s">
        <v>117</v>
      </c>
      <c r="E35" s="4">
        <v>3</v>
      </c>
      <c r="F35" s="4">
        <v>10</v>
      </c>
      <c r="G35" s="4">
        <v>4</v>
      </c>
      <c r="H35" s="4" t="s">
        <v>104</v>
      </c>
      <c r="I35" s="4">
        <v>30</v>
      </c>
      <c r="J35" s="4">
        <v>0</v>
      </c>
      <c r="K35" s="4"/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1</v>
      </c>
      <c r="AC35" s="4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4"/>
      <c r="AL35" s="5">
        <v>74500</v>
      </c>
      <c r="AM35" s="5">
        <v>74200</v>
      </c>
      <c r="AN35" s="4"/>
      <c r="AO35" s="4">
        <f t="shared" si="0"/>
        <v>0</v>
      </c>
      <c r="AP35" s="4">
        <f t="shared" si="1"/>
        <v>0</v>
      </c>
      <c r="AQ35" s="4">
        <f t="shared" si="2"/>
        <v>0</v>
      </c>
      <c r="AR35" s="4"/>
      <c r="AS35" s="4">
        <v>1</v>
      </c>
      <c r="AT35" s="4"/>
      <c r="AU35" s="4"/>
      <c r="AV35" s="4">
        <f t="shared" si="3"/>
        <v>0</v>
      </c>
      <c r="AW35" s="4">
        <f t="shared" si="4"/>
        <v>0</v>
      </c>
      <c r="AX35" s="4">
        <f t="shared" si="5"/>
        <v>1</v>
      </c>
      <c r="AY35" s="4"/>
      <c r="AZ35" s="4">
        <v>1</v>
      </c>
      <c r="BA35" s="4">
        <f>AN35*4+AO35*4+AP35*4+AQ35*3+AR35*4+AS35*4+(AT35+AU35+AV35)*4+AW35*4+AX35*3-AY35*3+AZ35*4</f>
        <v>11</v>
      </c>
      <c r="BB35" s="4">
        <f>IF(AM35&gt;3000000,1,0)</f>
        <v>0</v>
      </c>
      <c r="BC35" s="4">
        <f>IF(AM35/AL35&gt;1.5,1,0)</f>
        <v>0</v>
      </c>
      <c r="BD35" s="4">
        <f>IF(AND(I35&gt;1440,I35&lt;365*1440),1,0)</f>
        <v>0</v>
      </c>
      <c r="BE35" s="4">
        <f>IF(AND(J35&gt;=200,J35&lt;1000),1,0)</f>
        <v>0</v>
      </c>
      <c r="BF35" s="4">
        <f>IF(G35&gt;=3,1,0)</f>
        <v>1</v>
      </c>
      <c r="BG35" s="4">
        <f>IF(BA35&gt;0,BB35+BC35+BD35+BE35+BF35*2,0)</f>
        <v>2</v>
      </c>
      <c r="BH35" s="4">
        <f>BA35+BG35</f>
        <v>13</v>
      </c>
      <c r="BI35" s="1" t="s">
        <v>99</v>
      </c>
    </row>
    <row r="36" spans="1:62" x14ac:dyDescent="0.25">
      <c r="A36" s="4">
        <v>65</v>
      </c>
      <c r="B36" s="4" t="s">
        <v>60</v>
      </c>
      <c r="C36" s="4" t="s">
        <v>100</v>
      </c>
      <c r="D36" s="4" t="s">
        <v>118</v>
      </c>
      <c r="E36" s="4">
        <v>5</v>
      </c>
      <c r="F36" s="4">
        <v>7</v>
      </c>
      <c r="G36" s="4">
        <v>2</v>
      </c>
      <c r="H36" s="4" t="s">
        <v>116</v>
      </c>
      <c r="I36" s="4">
        <v>86400</v>
      </c>
      <c r="J36" s="4">
        <v>0</v>
      </c>
      <c r="K36" s="4"/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 s="4"/>
      <c r="AL36" s="5">
        <v>54900</v>
      </c>
      <c r="AM36" s="5">
        <v>50700</v>
      </c>
      <c r="AN36" s="4"/>
      <c r="AO36" s="4">
        <f t="shared" si="0"/>
        <v>0</v>
      </c>
      <c r="AP36" s="4">
        <f t="shared" si="1"/>
        <v>0</v>
      </c>
      <c r="AQ36" s="4">
        <f t="shared" si="2"/>
        <v>0</v>
      </c>
      <c r="AR36" s="4"/>
      <c r="AS36" s="4">
        <v>1</v>
      </c>
      <c r="AT36" s="4"/>
      <c r="AU36" s="4"/>
      <c r="AV36" s="4">
        <f t="shared" si="3"/>
        <v>1</v>
      </c>
      <c r="AW36" s="4">
        <f t="shared" si="4"/>
        <v>0</v>
      </c>
      <c r="AX36" s="4">
        <f t="shared" si="5"/>
        <v>0</v>
      </c>
      <c r="AY36" s="4"/>
      <c r="AZ36" s="4"/>
      <c r="BA36" s="4">
        <f>AN36*4+AO36*4+AP36*4+AQ36*3+AR36*4+AS36*4+(AT36+AU36+AV36)*4+AW36*4+AX36*3-AY36*3+AZ36*4</f>
        <v>8</v>
      </c>
      <c r="BB36" s="4">
        <f>IF(AM36&gt;3000000,1,0)</f>
        <v>0</v>
      </c>
      <c r="BC36" s="4">
        <f>IF(AM36/AL36&gt;1.5,1,0)</f>
        <v>0</v>
      </c>
      <c r="BD36" s="4">
        <f>IF(AND(I36&gt;1440,I36&lt;365*1440),1,0)</f>
        <v>1</v>
      </c>
      <c r="BE36" s="4">
        <f>IF(AND(J36&gt;=200,J36&lt;1000),1,0)</f>
        <v>0</v>
      </c>
      <c r="BF36" s="4">
        <f>IF(G36&gt;=3,1,0)</f>
        <v>0</v>
      </c>
      <c r="BG36" s="4">
        <f>IF(BA36&gt;0,BB36+BC36+BD36+BE36+BF36*2,0)</f>
        <v>1</v>
      </c>
      <c r="BH36" s="4">
        <f>BA36+BG36</f>
        <v>9</v>
      </c>
      <c r="BI36" s="1" t="s">
        <v>64</v>
      </c>
      <c r="BJ36">
        <v>3</v>
      </c>
    </row>
    <row r="37" spans="1:62" x14ac:dyDescent="0.25">
      <c r="A37" s="4">
        <v>67</v>
      </c>
      <c r="B37" s="4" t="s">
        <v>60</v>
      </c>
      <c r="C37" s="4" t="s">
        <v>100</v>
      </c>
      <c r="D37" s="4" t="s">
        <v>119</v>
      </c>
      <c r="E37" s="4">
        <v>3</v>
      </c>
      <c r="F37" s="4">
        <v>10</v>
      </c>
      <c r="G37" s="4">
        <v>8</v>
      </c>
      <c r="H37" s="4" t="s">
        <v>104</v>
      </c>
      <c r="I37" s="4">
        <v>30</v>
      </c>
      <c r="J37" s="4">
        <v>0</v>
      </c>
      <c r="K37" s="4"/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 s="4"/>
      <c r="AL37" s="5">
        <v>60900</v>
      </c>
      <c r="AM37" s="5">
        <v>61600</v>
      </c>
      <c r="AN37" s="4"/>
      <c r="AO37" s="4">
        <f t="shared" si="0"/>
        <v>0</v>
      </c>
      <c r="AP37" s="4">
        <f t="shared" si="1"/>
        <v>0</v>
      </c>
      <c r="AQ37" s="4">
        <f t="shared" si="2"/>
        <v>0</v>
      </c>
      <c r="AR37" s="4"/>
      <c r="AS37" s="4">
        <v>1</v>
      </c>
      <c r="AT37" s="4"/>
      <c r="AU37" s="4"/>
      <c r="AV37" s="4">
        <f t="shared" si="3"/>
        <v>0</v>
      </c>
      <c r="AW37" s="4">
        <f t="shared" si="4"/>
        <v>0</v>
      </c>
      <c r="AX37" s="4">
        <f t="shared" si="5"/>
        <v>1</v>
      </c>
      <c r="AY37" s="4"/>
      <c r="AZ37" s="4"/>
      <c r="BA37" s="4">
        <f>AN37*4+AO37*4+AP37*4+AQ37*3+AR37*4+AS37*4+(AT37+AU37+AV37)*4+AW37*4+AX37*3-AY37*3+AZ37*4</f>
        <v>7</v>
      </c>
      <c r="BB37" s="4">
        <f>IF(AM37&gt;3000000,1,0)</f>
        <v>0</v>
      </c>
      <c r="BC37" s="4">
        <f>IF(AM37/AL37&gt;1.5,1,0)</f>
        <v>0</v>
      </c>
      <c r="BD37" s="4">
        <f>IF(AND(I37&gt;1440,I37&lt;365*1440),1,0)</f>
        <v>0</v>
      </c>
      <c r="BE37" s="4">
        <f>IF(AND(J37&gt;=200,J37&lt;1000),1,0)</f>
        <v>0</v>
      </c>
      <c r="BF37" s="4">
        <f>IF(G37&gt;=3,1,0)</f>
        <v>1</v>
      </c>
      <c r="BG37" s="4">
        <f>IF(BA37&gt;0,BB37+BC37+BD37+BE37+BF37*2,0)</f>
        <v>2</v>
      </c>
      <c r="BH37" s="4">
        <f>BA37+BG37</f>
        <v>9</v>
      </c>
      <c r="BI37" s="1" t="s">
        <v>64</v>
      </c>
      <c r="BJ37">
        <v>3</v>
      </c>
    </row>
    <row r="38" spans="1:62" x14ac:dyDescent="0.25">
      <c r="A38" s="4">
        <v>68</v>
      </c>
      <c r="B38" s="4" t="s">
        <v>60</v>
      </c>
      <c r="C38" s="4" t="s">
        <v>100</v>
      </c>
      <c r="D38" s="4" t="s">
        <v>120</v>
      </c>
      <c r="E38" s="4">
        <v>3</v>
      </c>
      <c r="F38" s="4">
        <v>7</v>
      </c>
      <c r="G38" s="4">
        <v>3</v>
      </c>
      <c r="H38" s="4" t="s">
        <v>121</v>
      </c>
      <c r="I38" s="4">
        <v>5760</v>
      </c>
      <c r="J38" s="4">
        <v>0</v>
      </c>
      <c r="K38" s="4"/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s="4"/>
      <c r="AL38" s="5">
        <v>22900000</v>
      </c>
      <c r="AM38" s="5">
        <v>16600000</v>
      </c>
      <c r="AN38" s="4"/>
      <c r="AO38" s="4">
        <f t="shared" si="0"/>
        <v>0</v>
      </c>
      <c r="AP38" s="4">
        <f t="shared" si="1"/>
        <v>0</v>
      </c>
      <c r="AQ38" s="4">
        <f t="shared" si="2"/>
        <v>0</v>
      </c>
      <c r="AR38" s="4"/>
      <c r="AS38" s="4">
        <v>1</v>
      </c>
      <c r="AT38" s="4"/>
      <c r="AU38" s="4"/>
      <c r="AV38" s="4">
        <f t="shared" si="3"/>
        <v>0</v>
      </c>
      <c r="AW38" s="4">
        <f t="shared" si="4"/>
        <v>0</v>
      </c>
      <c r="AX38" s="4">
        <f t="shared" si="5"/>
        <v>0</v>
      </c>
      <c r="AY38" s="4"/>
      <c r="AZ38" s="4"/>
      <c r="BA38" s="4">
        <f>AN38*4+AO38*4+AP38*4+AQ38*3+AR38*4+AS38*4+(AT38+AU38+AV38)*4+AW38*4+AX38*3-AY38*3+AZ38*4</f>
        <v>4</v>
      </c>
      <c r="BB38" s="4">
        <f>IF(AM38&gt;3000000,1,0)</f>
        <v>1</v>
      </c>
      <c r="BC38" s="4">
        <f>IF(AM38/AL38&gt;1.5,1,0)</f>
        <v>0</v>
      </c>
      <c r="BD38" s="4">
        <f>IF(AND(I38&gt;1440,I38&lt;365*1440),1,0)</f>
        <v>1</v>
      </c>
      <c r="BE38" s="4">
        <f>IF(AND(J38&gt;=200,J38&lt;1000),1,0)</f>
        <v>0</v>
      </c>
      <c r="BF38" s="4">
        <f>IF(G38&gt;=3,1,0)</f>
        <v>1</v>
      </c>
      <c r="BG38" s="4">
        <f>IF(BA38&gt;0,BB38+BC38+BD38+BE38+BF38*2,0)</f>
        <v>4</v>
      </c>
      <c r="BH38" s="4">
        <f>BA38+BG38</f>
        <v>8</v>
      </c>
      <c r="BI38" s="1" t="s">
        <v>64</v>
      </c>
      <c r="BJ38">
        <v>3</v>
      </c>
    </row>
    <row r="39" spans="1:62" x14ac:dyDescent="0.25">
      <c r="A39" s="4">
        <v>69</v>
      </c>
      <c r="B39" s="4" t="s">
        <v>60</v>
      </c>
      <c r="C39" s="4" t="s">
        <v>100</v>
      </c>
      <c r="D39" s="4" t="s">
        <v>122</v>
      </c>
      <c r="E39" s="4">
        <v>3</v>
      </c>
      <c r="F39" s="4">
        <v>13</v>
      </c>
      <c r="G39" s="4">
        <v>5</v>
      </c>
      <c r="H39" s="4" t="s">
        <v>116</v>
      </c>
      <c r="I39" s="4">
        <v>86400</v>
      </c>
      <c r="J39" s="4">
        <v>0</v>
      </c>
      <c r="K39" s="4"/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4"/>
      <c r="AL39" s="5">
        <v>27100000</v>
      </c>
      <c r="AM39" s="5">
        <v>25100000</v>
      </c>
      <c r="AN39" s="4"/>
      <c r="AO39" s="4">
        <f t="shared" si="0"/>
        <v>0</v>
      </c>
      <c r="AP39" s="4">
        <f t="shared" si="1"/>
        <v>0</v>
      </c>
      <c r="AQ39" s="4">
        <f t="shared" si="2"/>
        <v>0</v>
      </c>
      <c r="AR39" s="4"/>
      <c r="AS39" s="4">
        <v>1</v>
      </c>
      <c r="AT39" s="4"/>
      <c r="AU39" s="4"/>
      <c r="AV39" s="4">
        <f t="shared" si="3"/>
        <v>0</v>
      </c>
      <c r="AW39" s="4">
        <f t="shared" si="4"/>
        <v>0</v>
      </c>
      <c r="AX39" s="4">
        <f t="shared" si="5"/>
        <v>0</v>
      </c>
      <c r="AY39" s="4"/>
      <c r="AZ39" s="4"/>
      <c r="BA39" s="4">
        <f>AN39*4+AO39*4+AP39*4+AQ39*3+AR39*4+AS39*4+(AT39+AU39+AV39)*4+AW39*4+AX39*3-AY39*3+AZ39*4</f>
        <v>4</v>
      </c>
      <c r="BB39" s="4">
        <f>IF(AM39&gt;3000000,1,0)</f>
        <v>1</v>
      </c>
      <c r="BC39" s="4">
        <f>IF(AM39/AL39&gt;1.5,1,0)</f>
        <v>0</v>
      </c>
      <c r="BD39" s="4">
        <f>IF(AND(I39&gt;1440,I39&lt;365*1440),1,0)</f>
        <v>1</v>
      </c>
      <c r="BE39" s="4">
        <f>IF(AND(J39&gt;=200,J39&lt;1000),1,0)</f>
        <v>0</v>
      </c>
      <c r="BF39" s="4">
        <f>IF(G39&gt;=3,1,0)</f>
        <v>1</v>
      </c>
      <c r="BG39" s="4">
        <f>IF(BA39&gt;0,BB39+BC39+BD39+BE39+BF39*2,0)</f>
        <v>4</v>
      </c>
      <c r="BH39" s="4">
        <f>BA39+BG39</f>
        <v>8</v>
      </c>
      <c r="BI39" s="1" t="s">
        <v>64</v>
      </c>
      <c r="BJ39">
        <v>3</v>
      </c>
    </row>
    <row r="40" spans="1:62" hidden="1" x14ac:dyDescent="0.25">
      <c r="A40" s="4">
        <v>70</v>
      </c>
      <c r="B40" s="4" t="s">
        <v>60</v>
      </c>
      <c r="C40" s="4" t="s">
        <v>100</v>
      </c>
      <c r="D40" s="4" t="s">
        <v>123</v>
      </c>
      <c r="E40" s="4">
        <v>3</v>
      </c>
      <c r="F40" s="4">
        <v>10</v>
      </c>
      <c r="G40" s="4">
        <v>5</v>
      </c>
      <c r="H40" s="4" t="s">
        <v>104</v>
      </c>
      <c r="I40" s="4">
        <v>30</v>
      </c>
      <c r="J40" s="4">
        <v>0</v>
      </c>
      <c r="K40" s="4"/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1</v>
      </c>
      <c r="AC40" s="4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4"/>
      <c r="AL40" s="5">
        <v>99100</v>
      </c>
      <c r="AM40" s="5">
        <v>96300</v>
      </c>
      <c r="AN40" s="4"/>
      <c r="AO40" s="4">
        <f t="shared" si="0"/>
        <v>0</v>
      </c>
      <c r="AP40" s="4">
        <f t="shared" si="1"/>
        <v>0</v>
      </c>
      <c r="AQ40" s="4">
        <f t="shared" si="2"/>
        <v>0</v>
      </c>
      <c r="AR40" s="4"/>
      <c r="AS40" s="4">
        <v>1</v>
      </c>
      <c r="AT40" s="4"/>
      <c r="AU40" s="4"/>
      <c r="AV40" s="4">
        <f t="shared" si="3"/>
        <v>0</v>
      </c>
      <c r="AW40" s="4">
        <f t="shared" si="4"/>
        <v>0</v>
      </c>
      <c r="AX40" s="4">
        <f t="shared" si="5"/>
        <v>1</v>
      </c>
      <c r="AY40" s="4"/>
      <c r="AZ40" s="4"/>
      <c r="BA40" s="4">
        <f>AN40*4+AO40*4+AP40*4+AQ40*3+AR40*4+AS40*4+(AT40+AU40+AV40)*4+AW40*4+AX40*3-AY40*3+AZ40*4</f>
        <v>7</v>
      </c>
      <c r="BB40" s="4">
        <f>IF(AM40&gt;3000000,1,0)</f>
        <v>0</v>
      </c>
      <c r="BC40" s="4">
        <f>IF(AM40/AL40&gt;1.5,1,0)</f>
        <v>0</v>
      </c>
      <c r="BD40" s="4">
        <f>IF(AND(I40&gt;1440,I40&lt;365*1440),1,0)</f>
        <v>0</v>
      </c>
      <c r="BE40" s="4">
        <f>IF(AND(J40&gt;=200,J40&lt;1000),1,0)</f>
        <v>0</v>
      </c>
      <c r="BF40" s="4">
        <f>IF(G40&gt;=3,1,0)</f>
        <v>1</v>
      </c>
      <c r="BG40" s="4">
        <f>IF(BA40&gt;0,BB40+BC40+BD40+BE40+BF40*2,0)</f>
        <v>2</v>
      </c>
      <c r="BH40" s="4">
        <f>BA40+BG40</f>
        <v>9</v>
      </c>
      <c r="BI40" s="1" t="s">
        <v>99</v>
      </c>
    </row>
    <row r="41" spans="1:62" x14ac:dyDescent="0.25">
      <c r="A41" s="4">
        <v>77</v>
      </c>
      <c r="B41" s="4" t="s">
        <v>60</v>
      </c>
      <c r="C41" s="4" t="s">
        <v>100</v>
      </c>
      <c r="D41" s="4" t="s">
        <v>124</v>
      </c>
      <c r="E41" s="4">
        <v>3</v>
      </c>
      <c r="F41" s="4">
        <v>6</v>
      </c>
      <c r="G41" s="4">
        <v>5</v>
      </c>
      <c r="H41" s="4" t="s">
        <v>104</v>
      </c>
      <c r="I41" s="4">
        <v>30</v>
      </c>
      <c r="J41" s="4">
        <v>0</v>
      </c>
      <c r="K41" s="4"/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4"/>
      <c r="AL41" s="5">
        <v>21400000</v>
      </c>
      <c r="AM41" s="5">
        <v>41500000</v>
      </c>
      <c r="AN41" s="4"/>
      <c r="AO41" s="4">
        <f t="shared" si="0"/>
        <v>0</v>
      </c>
      <c r="AP41" s="4">
        <f t="shared" si="1"/>
        <v>0</v>
      </c>
      <c r="AQ41" s="4">
        <f t="shared" si="2"/>
        <v>0</v>
      </c>
      <c r="AR41" s="4"/>
      <c r="AS41" s="4">
        <v>1</v>
      </c>
      <c r="AT41" s="4"/>
      <c r="AU41" s="4"/>
      <c r="AV41" s="4">
        <f t="shared" si="3"/>
        <v>0</v>
      </c>
      <c r="AW41" s="4">
        <f t="shared" si="4"/>
        <v>0</v>
      </c>
      <c r="AX41" s="4">
        <f t="shared" si="5"/>
        <v>0</v>
      </c>
      <c r="AY41" s="4"/>
      <c r="AZ41" s="4"/>
      <c r="BA41" s="4">
        <f>AN41*4+AO41*4+AP41*4+AQ41*3+AR41*4+AS41*4+(AT41+AU41+AV41)*4+AW41*4+AX41*3-AY41*3+AZ41*4</f>
        <v>4</v>
      </c>
      <c r="BB41" s="4">
        <f>IF(AM41&gt;3000000,1,0)</f>
        <v>1</v>
      </c>
      <c r="BC41" s="4">
        <f>IF(AM41/AL41&gt;1.5,1,0)</f>
        <v>1</v>
      </c>
      <c r="BD41" s="4">
        <f>IF(AND(I41&gt;1440,I41&lt;365*1440),1,0)</f>
        <v>0</v>
      </c>
      <c r="BE41" s="4">
        <f>IF(AND(J41&gt;=200,J41&lt;1000),1,0)</f>
        <v>0</v>
      </c>
      <c r="BF41" s="4">
        <f>IF(G41&gt;=3,1,0)</f>
        <v>1</v>
      </c>
      <c r="BG41" s="4">
        <f>IF(BA41&gt;0,BB41+BC41+BD41+BE41+BF41*2,0)</f>
        <v>4</v>
      </c>
      <c r="BH41" s="4">
        <f>BA41+BG41</f>
        <v>8</v>
      </c>
      <c r="BI41" s="1" t="s">
        <v>64</v>
      </c>
      <c r="BJ41">
        <v>3</v>
      </c>
    </row>
    <row r="42" spans="1:62" x14ac:dyDescent="0.25">
      <c r="A42" s="4">
        <v>80</v>
      </c>
      <c r="B42" s="4" t="s">
        <v>60</v>
      </c>
      <c r="C42" s="4" t="s">
        <v>100</v>
      </c>
      <c r="D42" s="4" t="s">
        <v>125</v>
      </c>
      <c r="E42" s="4">
        <v>3</v>
      </c>
      <c r="F42" s="4">
        <v>8</v>
      </c>
      <c r="G42" s="4">
        <v>5</v>
      </c>
      <c r="H42" s="4" t="s">
        <v>104</v>
      </c>
      <c r="I42" s="4">
        <v>30</v>
      </c>
      <c r="J42" s="4">
        <v>0</v>
      </c>
      <c r="K42" s="4"/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1</v>
      </c>
      <c r="AC42" s="4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4"/>
      <c r="AL42" s="5">
        <v>75400</v>
      </c>
      <c r="AM42" s="5">
        <v>67800</v>
      </c>
      <c r="AN42" s="4"/>
      <c r="AO42" s="4">
        <f t="shared" si="0"/>
        <v>0</v>
      </c>
      <c r="AP42" s="4">
        <f t="shared" si="1"/>
        <v>0</v>
      </c>
      <c r="AQ42" s="4">
        <f t="shared" si="2"/>
        <v>0</v>
      </c>
      <c r="AR42" s="4"/>
      <c r="AS42" s="4">
        <v>1</v>
      </c>
      <c r="AT42" s="4"/>
      <c r="AU42" s="4"/>
      <c r="AV42" s="4">
        <f t="shared" si="3"/>
        <v>0</v>
      </c>
      <c r="AW42" s="4">
        <f t="shared" si="4"/>
        <v>0</v>
      </c>
      <c r="AX42" s="4">
        <f t="shared" si="5"/>
        <v>1</v>
      </c>
      <c r="AY42" s="4"/>
      <c r="AZ42" s="4"/>
      <c r="BA42" s="4">
        <f>AN42*4+AO42*4+AP42*4+AQ42*3+AR42*4+AS42*4+(AT42+AU42+AV42)*4+AW42*4+AX42*3-AY42*3+AZ42*4</f>
        <v>7</v>
      </c>
      <c r="BB42" s="4">
        <f>IF(AM42&gt;3000000,1,0)</f>
        <v>0</v>
      </c>
      <c r="BC42" s="4">
        <f>IF(AM42/AL42&gt;1.5,1,0)</f>
        <v>0</v>
      </c>
      <c r="BD42" s="4">
        <f>IF(AND(I42&gt;1440,I42&lt;365*1440),1,0)</f>
        <v>0</v>
      </c>
      <c r="BE42" s="4">
        <f>IF(AND(J42&gt;=200,J42&lt;1000),1,0)</f>
        <v>0</v>
      </c>
      <c r="BF42" s="4">
        <f>IF(G42&gt;=3,1,0)</f>
        <v>1</v>
      </c>
      <c r="BG42" s="4">
        <f>IF(BA42&gt;0,BB42+BC42+BD42+BE42+BF42*2,0)</f>
        <v>2</v>
      </c>
      <c r="BH42" s="4">
        <f>BA42+BG42</f>
        <v>9</v>
      </c>
      <c r="BI42" s="1" t="s">
        <v>64</v>
      </c>
      <c r="BJ42">
        <v>3</v>
      </c>
    </row>
    <row r="43" spans="1:62" x14ac:dyDescent="0.25">
      <c r="A43" s="4">
        <v>81</v>
      </c>
      <c r="B43" s="4" t="s">
        <v>60</v>
      </c>
      <c r="C43" s="4" t="s">
        <v>100</v>
      </c>
      <c r="D43" s="4" t="s">
        <v>126</v>
      </c>
      <c r="E43" s="4">
        <v>3</v>
      </c>
      <c r="F43" s="4">
        <v>6</v>
      </c>
      <c r="G43" s="4">
        <v>4</v>
      </c>
      <c r="H43" s="4" t="s">
        <v>104</v>
      </c>
      <c r="I43" s="4">
        <v>30</v>
      </c>
      <c r="J43" s="4">
        <v>0</v>
      </c>
      <c r="K43" s="4"/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1</v>
      </c>
      <c r="AC43" s="4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4"/>
      <c r="AL43" s="5">
        <v>14700</v>
      </c>
      <c r="AM43" s="5">
        <v>11100</v>
      </c>
      <c r="AN43" s="4"/>
      <c r="AO43" s="4">
        <f t="shared" si="0"/>
        <v>0</v>
      </c>
      <c r="AP43" s="4">
        <f t="shared" si="1"/>
        <v>0</v>
      </c>
      <c r="AQ43" s="4">
        <f t="shared" si="2"/>
        <v>0</v>
      </c>
      <c r="AR43" s="4"/>
      <c r="AS43" s="4">
        <v>1</v>
      </c>
      <c r="AT43" s="4"/>
      <c r="AU43" s="4"/>
      <c r="AV43" s="4">
        <f t="shared" si="3"/>
        <v>0</v>
      </c>
      <c r="AW43" s="4">
        <f t="shared" si="4"/>
        <v>0</v>
      </c>
      <c r="AX43" s="4">
        <f t="shared" si="5"/>
        <v>1</v>
      </c>
      <c r="AY43" s="4"/>
      <c r="AZ43" s="4"/>
      <c r="BA43" s="4">
        <f>AN43*4+AO43*4+AP43*4+AQ43*3+AR43*4+AS43*4+(AT43+AU43+AV43)*4+AW43*4+AX43*3-AY43*3+AZ43*4</f>
        <v>7</v>
      </c>
      <c r="BB43" s="4">
        <f>IF(AM43&gt;3000000,1,0)</f>
        <v>0</v>
      </c>
      <c r="BC43" s="4">
        <f>IF(AM43/AL43&gt;1.5,1,0)</f>
        <v>0</v>
      </c>
      <c r="BD43" s="4">
        <f>IF(AND(I43&gt;1440,I43&lt;365*1440),1,0)</f>
        <v>0</v>
      </c>
      <c r="BE43" s="4">
        <f>IF(AND(J43&gt;=200,J43&lt;1000),1,0)</f>
        <v>0</v>
      </c>
      <c r="BF43" s="4">
        <f>IF(G43&gt;=3,1,0)</f>
        <v>1</v>
      </c>
      <c r="BG43" s="4">
        <f>IF(BA43&gt;0,BB43+BC43+BD43+BE43+BF43*2,0)</f>
        <v>2</v>
      </c>
      <c r="BH43" s="4">
        <f>BA43+BG43</f>
        <v>9</v>
      </c>
      <c r="BI43" s="1" t="s">
        <v>64</v>
      </c>
      <c r="BJ43">
        <v>3</v>
      </c>
    </row>
    <row r="44" spans="1:62" x14ac:dyDescent="0.25">
      <c r="A44" s="4">
        <v>93</v>
      </c>
      <c r="B44" s="4" t="s">
        <v>60</v>
      </c>
      <c r="C44" s="4" t="s">
        <v>100</v>
      </c>
      <c r="D44" s="4" t="s">
        <v>127</v>
      </c>
      <c r="E44" s="4">
        <v>3</v>
      </c>
      <c r="F44" s="4">
        <v>11</v>
      </c>
      <c r="G44" s="4">
        <v>5</v>
      </c>
      <c r="H44" s="4" t="s">
        <v>95</v>
      </c>
      <c r="I44" s="4">
        <v>1440</v>
      </c>
      <c r="J44" s="4">
        <v>0</v>
      </c>
      <c r="K44" s="4"/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 s="4"/>
      <c r="AL44" s="5">
        <v>4930</v>
      </c>
      <c r="AM44" s="5">
        <v>2830</v>
      </c>
      <c r="AN44" s="4"/>
      <c r="AO44" s="4">
        <f t="shared" si="0"/>
        <v>0</v>
      </c>
      <c r="AP44" s="4">
        <f t="shared" si="1"/>
        <v>0</v>
      </c>
      <c r="AQ44" s="4">
        <f t="shared" si="2"/>
        <v>0</v>
      </c>
      <c r="AR44" s="4"/>
      <c r="AS44" s="4">
        <v>1</v>
      </c>
      <c r="AT44" s="4"/>
      <c r="AU44" s="4"/>
      <c r="AV44" s="4">
        <f t="shared" si="3"/>
        <v>2</v>
      </c>
      <c r="AW44" s="4">
        <f t="shared" si="4"/>
        <v>0</v>
      </c>
      <c r="AX44" s="4">
        <f t="shared" si="5"/>
        <v>0</v>
      </c>
      <c r="AY44" s="4"/>
      <c r="AZ44" s="4"/>
      <c r="BA44" s="4">
        <f>AN44*4+AO44*4+AP44*4+AQ44*3+AR44*4+AS44*4+(AT44+AU44+AV44)*4+AW44*4+AX44*3-AY44*3+AZ44*4</f>
        <v>12</v>
      </c>
      <c r="BB44" s="4">
        <f>IF(AM44&gt;3000000,1,0)</f>
        <v>0</v>
      </c>
      <c r="BC44" s="4">
        <f>IF(AM44/AL44&gt;1.5,1,0)</f>
        <v>0</v>
      </c>
      <c r="BD44" s="4">
        <f>IF(AND(I44&gt;1440,I44&lt;365*1440),1,0)</f>
        <v>0</v>
      </c>
      <c r="BE44" s="4">
        <f>IF(AND(J44&gt;=200,J44&lt;1000),1,0)</f>
        <v>0</v>
      </c>
      <c r="BF44" s="4">
        <f>IF(G44&gt;=3,1,0)</f>
        <v>1</v>
      </c>
      <c r="BG44" s="4">
        <f>IF(BA44&gt;0,BB44+BC44+BD44+BE44+BF44*2,0)</f>
        <v>2</v>
      </c>
      <c r="BH44" s="4">
        <f>BA44+BG44</f>
        <v>14</v>
      </c>
      <c r="BI44" s="1" t="s">
        <v>64</v>
      </c>
      <c r="BJ44">
        <v>3</v>
      </c>
    </row>
    <row r="45" spans="1:62" hidden="1" x14ac:dyDescent="0.25">
      <c r="A45" s="4">
        <v>97</v>
      </c>
      <c r="B45" s="4" t="s">
        <v>60</v>
      </c>
      <c r="C45" s="4" t="s">
        <v>100</v>
      </c>
      <c r="D45" s="4" t="s">
        <v>128</v>
      </c>
      <c r="E45" s="4">
        <v>8</v>
      </c>
      <c r="F45" s="4">
        <v>22</v>
      </c>
      <c r="G45" s="4">
        <v>4</v>
      </c>
      <c r="H45" s="4" t="s">
        <v>91</v>
      </c>
      <c r="I45" s="4">
        <v>76320</v>
      </c>
      <c r="J45" s="4">
        <v>10000</v>
      </c>
      <c r="K45" s="4"/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 s="4"/>
      <c r="AL45" s="5">
        <v>33700</v>
      </c>
      <c r="AM45" s="5">
        <v>14400</v>
      </c>
      <c r="AN45" s="4"/>
      <c r="AO45" s="4">
        <f t="shared" si="0"/>
        <v>0</v>
      </c>
      <c r="AP45" s="4">
        <f t="shared" si="1"/>
        <v>0</v>
      </c>
      <c r="AQ45" s="4">
        <f t="shared" si="2"/>
        <v>0</v>
      </c>
      <c r="AR45" s="4"/>
      <c r="AS45" s="4">
        <v>1</v>
      </c>
      <c r="AT45" s="4"/>
      <c r="AU45" s="4"/>
      <c r="AV45" s="4">
        <f t="shared" si="3"/>
        <v>1</v>
      </c>
      <c r="AW45" s="4">
        <f t="shared" si="4"/>
        <v>0</v>
      </c>
      <c r="AX45" s="4">
        <f t="shared" si="5"/>
        <v>0</v>
      </c>
      <c r="AY45" s="4"/>
      <c r="AZ45" s="4"/>
      <c r="BA45" s="4">
        <f>AN45*4+AO45*4+AP45*4+AQ45*3+AR45*4+AS45*4+(AT45+AU45+AV45)*4+AW45*4+AX45*3-AY45*3+AZ45*4</f>
        <v>8</v>
      </c>
      <c r="BB45" s="4">
        <f>IF(AM45&gt;3000000,1,0)</f>
        <v>0</v>
      </c>
      <c r="BC45" s="4">
        <f>IF(AM45/AL45&gt;1.5,1,0)</f>
        <v>0</v>
      </c>
      <c r="BD45" s="4">
        <f>IF(AND(I45&gt;1440,I45&lt;365*1440),1,0)</f>
        <v>1</v>
      </c>
      <c r="BE45" s="4">
        <f>IF(AND(J45&gt;=200,J45&lt;1000),1,0)</f>
        <v>0</v>
      </c>
      <c r="BF45" s="4">
        <f>IF(G45&gt;=3,1,0)</f>
        <v>1</v>
      </c>
      <c r="BG45" s="4">
        <f>IF(BA45&gt;0,BB45+BC45+BD45+BE45+BF45*2,0)</f>
        <v>3</v>
      </c>
      <c r="BH45" s="4">
        <f>BA45+BG45</f>
        <v>11</v>
      </c>
      <c r="BI45" s="1" t="s">
        <v>99</v>
      </c>
    </row>
    <row r="46" spans="1:62" hidden="1" x14ac:dyDescent="0.25">
      <c r="A46" s="4">
        <v>99</v>
      </c>
      <c r="B46" s="4" t="s">
        <v>60</v>
      </c>
      <c r="C46" s="4" t="s">
        <v>100</v>
      </c>
      <c r="D46" s="4" t="s">
        <v>129</v>
      </c>
      <c r="E46" s="4">
        <v>8</v>
      </c>
      <c r="F46" s="4">
        <v>21</v>
      </c>
      <c r="G46" s="4">
        <v>4</v>
      </c>
      <c r="H46" s="4" t="s">
        <v>91</v>
      </c>
      <c r="I46" s="4">
        <v>76320</v>
      </c>
      <c r="J46" s="4">
        <v>10000</v>
      </c>
      <c r="K46" s="4"/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 s="4"/>
      <c r="AL46" s="5">
        <v>6790</v>
      </c>
      <c r="AM46" s="5">
        <v>2050</v>
      </c>
      <c r="AN46" s="4"/>
      <c r="AO46" s="4">
        <f t="shared" si="0"/>
        <v>0</v>
      </c>
      <c r="AP46" s="4">
        <f t="shared" si="1"/>
        <v>0</v>
      </c>
      <c r="AQ46" s="4">
        <f t="shared" si="2"/>
        <v>0</v>
      </c>
      <c r="AR46" s="4"/>
      <c r="AS46" s="4">
        <v>1</v>
      </c>
      <c r="AT46" s="4"/>
      <c r="AU46" s="4"/>
      <c r="AV46" s="4">
        <f t="shared" si="3"/>
        <v>1</v>
      </c>
      <c r="AW46" s="4">
        <f t="shared" si="4"/>
        <v>0</v>
      </c>
      <c r="AX46" s="4">
        <f t="shared" si="5"/>
        <v>0</v>
      </c>
      <c r="AY46" s="4"/>
      <c r="AZ46" s="4"/>
      <c r="BA46" s="4">
        <f>AN46*4+AO46*4+AP46*4+AQ46*3+AR46*4+AS46*4+(AT46+AU46+AV46)*4+AW46*4+AX46*3-AY46*3+AZ46*4</f>
        <v>8</v>
      </c>
      <c r="BB46" s="4">
        <f>IF(AM46&gt;3000000,1,0)</f>
        <v>0</v>
      </c>
      <c r="BC46" s="4">
        <f>IF(AM46/AL46&gt;1.5,1,0)</f>
        <v>0</v>
      </c>
      <c r="BD46" s="4">
        <f>IF(AND(I46&gt;1440,I46&lt;365*1440),1,0)</f>
        <v>1</v>
      </c>
      <c r="BE46" s="4">
        <f>IF(AND(J46&gt;=200,J46&lt;1000),1,0)</f>
        <v>0</v>
      </c>
      <c r="BF46" s="4">
        <f>IF(G46&gt;=3,1,0)</f>
        <v>1</v>
      </c>
      <c r="BG46" s="4">
        <f>IF(BA46&gt;0,BB46+BC46+BD46+BE46+BF46*2,0)</f>
        <v>3</v>
      </c>
      <c r="BH46" s="4">
        <f>BA46+BG46</f>
        <v>11</v>
      </c>
      <c r="BI46" s="1" t="s">
        <v>99</v>
      </c>
    </row>
    <row r="47" spans="1:62" x14ac:dyDescent="0.25">
      <c r="A47" s="4">
        <v>105</v>
      </c>
      <c r="B47" s="4" t="s">
        <v>60</v>
      </c>
      <c r="C47" s="4" t="s">
        <v>100</v>
      </c>
      <c r="D47" s="4" t="s">
        <v>130</v>
      </c>
      <c r="E47" s="4">
        <v>4</v>
      </c>
      <c r="F47" s="4">
        <v>20</v>
      </c>
      <c r="G47" s="4">
        <v>4</v>
      </c>
      <c r="H47" s="4" t="s">
        <v>131</v>
      </c>
      <c r="I47" s="4">
        <v>21600</v>
      </c>
      <c r="J47" s="4">
        <v>0</v>
      </c>
      <c r="K47" s="4"/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 s="4"/>
      <c r="AL47" s="5">
        <v>27200</v>
      </c>
      <c r="AM47" s="5">
        <v>27200</v>
      </c>
      <c r="AN47" s="4"/>
      <c r="AO47" s="4">
        <f t="shared" si="0"/>
        <v>0</v>
      </c>
      <c r="AP47" s="4">
        <f t="shared" si="1"/>
        <v>0</v>
      </c>
      <c r="AQ47" s="4">
        <f t="shared" si="2"/>
        <v>0</v>
      </c>
      <c r="AR47" s="4"/>
      <c r="AS47" s="4">
        <v>1</v>
      </c>
      <c r="AT47" s="4"/>
      <c r="AU47" s="4"/>
      <c r="AV47" s="4">
        <f t="shared" si="3"/>
        <v>1</v>
      </c>
      <c r="AW47" s="4">
        <f t="shared" si="4"/>
        <v>0</v>
      </c>
      <c r="AX47" s="4">
        <f t="shared" si="5"/>
        <v>1</v>
      </c>
      <c r="AY47" s="4"/>
      <c r="AZ47" s="4"/>
      <c r="BA47" s="4">
        <f>AN47*4+AO47*4+AP47*4+AQ47*3+AR47*4+AS47*4+(AT47+AU47+AV47)*4+AW47*4+AX47*3-AY47*3+AZ47*4</f>
        <v>11</v>
      </c>
      <c r="BB47" s="4">
        <f>IF(AM47&gt;3000000,1,0)</f>
        <v>0</v>
      </c>
      <c r="BC47" s="4">
        <f>IF(AM47/AL47&gt;1.5,1,0)</f>
        <v>0</v>
      </c>
      <c r="BD47" s="4">
        <f>IF(AND(I47&gt;1440,I47&lt;365*1440),1,0)</f>
        <v>1</v>
      </c>
      <c r="BE47" s="4">
        <f>IF(AND(J47&gt;=200,J47&lt;1000),1,0)</f>
        <v>0</v>
      </c>
      <c r="BF47" s="4">
        <f>IF(G47&gt;=3,1,0)</f>
        <v>1</v>
      </c>
      <c r="BG47" s="4">
        <f>IF(BA47&gt;0,BB47+BC47+BD47+BE47+BF47*2,0)</f>
        <v>3</v>
      </c>
      <c r="BH47" s="4">
        <f>BA47+BG47</f>
        <v>14</v>
      </c>
      <c r="BI47" s="1" t="s">
        <v>64</v>
      </c>
      <c r="BJ47">
        <v>3</v>
      </c>
    </row>
    <row r="48" spans="1:62" x14ac:dyDescent="0.25">
      <c r="A48" s="4">
        <v>106</v>
      </c>
      <c r="B48" s="4" t="s">
        <v>60</v>
      </c>
      <c r="C48" s="4" t="s">
        <v>100</v>
      </c>
      <c r="D48" s="4" t="s">
        <v>132</v>
      </c>
      <c r="E48" s="4">
        <v>4</v>
      </c>
      <c r="F48" s="4">
        <v>4</v>
      </c>
      <c r="G48" s="4">
        <v>2</v>
      </c>
      <c r="H48" s="4" t="s">
        <v>131</v>
      </c>
      <c r="I48" s="4">
        <v>21600</v>
      </c>
      <c r="J48" s="4">
        <v>0</v>
      </c>
      <c r="K48" s="4"/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 s="4"/>
      <c r="AL48" s="5">
        <v>29400</v>
      </c>
      <c r="AM48" s="5">
        <v>22800</v>
      </c>
      <c r="AN48" s="4"/>
      <c r="AO48" s="4">
        <f t="shared" si="0"/>
        <v>0</v>
      </c>
      <c r="AP48" s="4">
        <f t="shared" si="1"/>
        <v>0</v>
      </c>
      <c r="AQ48" s="4">
        <f t="shared" si="2"/>
        <v>0</v>
      </c>
      <c r="AR48" s="4"/>
      <c r="AS48" s="4">
        <v>1</v>
      </c>
      <c r="AT48" s="4"/>
      <c r="AU48" s="4"/>
      <c r="AV48" s="4">
        <f t="shared" si="3"/>
        <v>1</v>
      </c>
      <c r="AW48" s="4">
        <f t="shared" si="4"/>
        <v>0</v>
      </c>
      <c r="AX48" s="4">
        <f t="shared" si="5"/>
        <v>2</v>
      </c>
      <c r="AY48" s="4"/>
      <c r="AZ48" s="4"/>
      <c r="BA48" s="4">
        <f>AN48*4+AO48*4+AP48*4+AQ48*3+AR48*4+AS48*4+(AT48+AU48+AV48)*4+AW48*4+AX48*3-AY48*3+AZ48*4</f>
        <v>14</v>
      </c>
      <c r="BB48" s="4">
        <f>IF(AM48&gt;3000000,1,0)</f>
        <v>0</v>
      </c>
      <c r="BC48" s="4">
        <f>IF(AM48/AL48&gt;1.5,1,0)</f>
        <v>0</v>
      </c>
      <c r="BD48" s="4">
        <f>IF(AND(I48&gt;1440,I48&lt;365*1440),1,0)</f>
        <v>1</v>
      </c>
      <c r="BE48" s="4">
        <f>IF(AND(J48&gt;=200,J48&lt;1000),1,0)</f>
        <v>0</v>
      </c>
      <c r="BF48" s="4">
        <f>IF(G48&gt;=3,1,0)</f>
        <v>0</v>
      </c>
      <c r="BG48" s="4">
        <f>IF(BA48&gt;0,BB48+BC48+BD48+BE48+BF48*2,0)</f>
        <v>1</v>
      </c>
      <c r="BH48" s="4">
        <f>BA48+BG48</f>
        <v>15</v>
      </c>
      <c r="BI48" s="1" t="s">
        <v>64</v>
      </c>
      <c r="BJ48">
        <v>3</v>
      </c>
    </row>
    <row r="49" spans="1:62" x14ac:dyDescent="0.25">
      <c r="A49" s="4">
        <v>107</v>
      </c>
      <c r="B49" s="4" t="s">
        <v>60</v>
      </c>
      <c r="C49" s="4" t="s">
        <v>100</v>
      </c>
      <c r="D49" s="4" t="s">
        <v>133</v>
      </c>
      <c r="E49" s="4">
        <v>4</v>
      </c>
      <c r="F49" s="4">
        <v>3</v>
      </c>
      <c r="G49" s="4">
        <v>2</v>
      </c>
      <c r="H49" s="4" t="s">
        <v>131</v>
      </c>
      <c r="I49" s="4">
        <v>21600</v>
      </c>
      <c r="J49" s="4">
        <v>0</v>
      </c>
      <c r="K49" s="4"/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 s="4"/>
      <c r="AL49" s="5">
        <v>28000</v>
      </c>
      <c r="AM49" s="5">
        <v>22800</v>
      </c>
      <c r="AN49" s="4"/>
      <c r="AO49" s="4">
        <f t="shared" si="0"/>
        <v>0</v>
      </c>
      <c r="AP49" s="4">
        <f t="shared" si="1"/>
        <v>0</v>
      </c>
      <c r="AQ49" s="4">
        <f t="shared" si="2"/>
        <v>0</v>
      </c>
      <c r="AR49" s="4"/>
      <c r="AS49" s="4">
        <v>1</v>
      </c>
      <c r="AT49" s="4"/>
      <c r="AU49" s="4"/>
      <c r="AV49" s="4">
        <f t="shared" si="3"/>
        <v>1</v>
      </c>
      <c r="AW49" s="4">
        <f t="shared" si="4"/>
        <v>0</v>
      </c>
      <c r="AX49" s="4">
        <f t="shared" si="5"/>
        <v>1</v>
      </c>
      <c r="AY49" s="4"/>
      <c r="AZ49" s="4"/>
      <c r="BA49" s="4">
        <f>AN49*4+AO49*4+AP49*4+AQ49*3+AR49*4+AS49*4+(AT49+AU49+AV49)*4+AW49*4+AX49*3-AY49*3+AZ49*4</f>
        <v>11</v>
      </c>
      <c r="BB49" s="4">
        <f>IF(AM49&gt;3000000,1,0)</f>
        <v>0</v>
      </c>
      <c r="BC49" s="4">
        <f>IF(AM49/AL49&gt;1.5,1,0)</f>
        <v>0</v>
      </c>
      <c r="BD49" s="4">
        <f>IF(AND(I49&gt;1440,I49&lt;365*1440),1,0)</f>
        <v>1</v>
      </c>
      <c r="BE49" s="4">
        <f>IF(AND(J49&gt;=200,J49&lt;1000),1,0)</f>
        <v>0</v>
      </c>
      <c r="BF49" s="4">
        <f>IF(G49&gt;=3,1,0)</f>
        <v>0</v>
      </c>
      <c r="BG49" s="4">
        <f>IF(BA49&gt;0,BB49+BC49+BD49+BE49+BF49*2,0)</f>
        <v>1</v>
      </c>
      <c r="BH49" s="4">
        <f>BA49+BG49</f>
        <v>12</v>
      </c>
      <c r="BI49" s="1" t="s">
        <v>64</v>
      </c>
      <c r="BJ49">
        <v>3</v>
      </c>
    </row>
    <row r="50" spans="1:62" x14ac:dyDescent="0.25">
      <c r="A50" s="4">
        <v>108</v>
      </c>
      <c r="B50" s="4" t="s">
        <v>60</v>
      </c>
      <c r="C50" s="4" t="s">
        <v>100</v>
      </c>
      <c r="D50" s="4" t="s">
        <v>134</v>
      </c>
      <c r="E50" s="4">
        <v>4</v>
      </c>
      <c r="F50" s="4">
        <v>16</v>
      </c>
      <c r="G50" s="4">
        <v>10</v>
      </c>
      <c r="H50" s="4" t="s">
        <v>95</v>
      </c>
      <c r="I50" s="4">
        <v>1440</v>
      </c>
      <c r="J50" s="4">
        <v>0</v>
      </c>
      <c r="K50" s="4"/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 s="4"/>
      <c r="AL50" s="5">
        <v>8880</v>
      </c>
      <c r="AM50" s="5">
        <v>8900</v>
      </c>
      <c r="AN50" s="4"/>
      <c r="AO50" s="4">
        <f t="shared" si="0"/>
        <v>0</v>
      </c>
      <c r="AP50" s="4">
        <f t="shared" si="1"/>
        <v>0</v>
      </c>
      <c r="AQ50" s="4">
        <f t="shared" si="2"/>
        <v>0</v>
      </c>
      <c r="AR50" s="4"/>
      <c r="AS50" s="4">
        <v>1</v>
      </c>
      <c r="AT50" s="4"/>
      <c r="AU50" s="4"/>
      <c r="AV50" s="4">
        <f t="shared" si="3"/>
        <v>1</v>
      </c>
      <c r="AW50" s="4">
        <f t="shared" si="4"/>
        <v>0</v>
      </c>
      <c r="AX50" s="4">
        <f t="shared" si="5"/>
        <v>1</v>
      </c>
      <c r="AY50" s="4"/>
      <c r="AZ50" s="4"/>
      <c r="BA50" s="4">
        <f>AN50*4+AO50*4+AP50*4+AQ50*3+AR50*4+AS50*4+(AT50+AU50+AV50)*4+AW50*4+AX50*3-AY50*3+AZ50*4</f>
        <v>11</v>
      </c>
      <c r="BB50" s="4">
        <f>IF(AM50&gt;3000000,1,0)</f>
        <v>0</v>
      </c>
      <c r="BC50" s="4">
        <f>IF(AM50/AL50&gt;1.5,1,0)</f>
        <v>0</v>
      </c>
      <c r="BD50" s="4">
        <f>IF(AND(I50&gt;1440,I50&lt;365*1440),1,0)</f>
        <v>0</v>
      </c>
      <c r="BE50" s="4">
        <f>IF(AND(J50&gt;=200,J50&lt;1000),1,0)</f>
        <v>0</v>
      </c>
      <c r="BF50" s="4">
        <f>IF(G50&gt;=3,1,0)</f>
        <v>1</v>
      </c>
      <c r="BG50" s="4">
        <f>IF(BA50&gt;0,BB50+BC50+BD50+BE50+BF50*2,0)</f>
        <v>2</v>
      </c>
      <c r="BH50" s="4">
        <f>BA50+BG50</f>
        <v>13</v>
      </c>
      <c r="BI50" s="1" t="s">
        <v>64</v>
      </c>
      <c r="BJ50">
        <v>3</v>
      </c>
    </row>
    <row r="51" spans="1:62" x14ac:dyDescent="0.25">
      <c r="A51" s="4">
        <v>109</v>
      </c>
      <c r="B51" s="4" t="s">
        <v>60</v>
      </c>
      <c r="C51" s="4" t="s">
        <v>100</v>
      </c>
      <c r="D51" s="4" t="s">
        <v>135</v>
      </c>
      <c r="E51" s="4">
        <v>4</v>
      </c>
      <c r="F51" s="4">
        <v>14</v>
      </c>
      <c r="G51" s="4">
        <v>8</v>
      </c>
      <c r="H51" s="4" t="s">
        <v>95</v>
      </c>
      <c r="I51" s="4">
        <v>1440</v>
      </c>
      <c r="J51" s="4">
        <v>0</v>
      </c>
      <c r="K51" s="4"/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 s="4"/>
      <c r="AL51" s="5">
        <v>12500</v>
      </c>
      <c r="AM51" s="5">
        <v>10700</v>
      </c>
      <c r="AN51" s="4"/>
      <c r="AO51" s="4">
        <f t="shared" si="0"/>
        <v>0</v>
      </c>
      <c r="AP51" s="4">
        <f t="shared" si="1"/>
        <v>0</v>
      </c>
      <c r="AQ51" s="4">
        <f t="shared" si="2"/>
        <v>0</v>
      </c>
      <c r="AR51" s="4"/>
      <c r="AS51" s="4">
        <v>1</v>
      </c>
      <c r="AT51" s="4"/>
      <c r="AU51" s="4"/>
      <c r="AV51" s="4">
        <f t="shared" si="3"/>
        <v>1</v>
      </c>
      <c r="AW51" s="4">
        <f t="shared" si="4"/>
        <v>0</v>
      </c>
      <c r="AX51" s="4">
        <f t="shared" si="5"/>
        <v>1</v>
      </c>
      <c r="AY51" s="4"/>
      <c r="AZ51" s="4"/>
      <c r="BA51" s="4">
        <f>AN51*4+AO51*4+AP51*4+AQ51*3+AR51*4+AS51*4+(AT51+AU51+AV51)*4+AW51*4+AX51*3-AY51*3+AZ51*4</f>
        <v>11</v>
      </c>
      <c r="BB51" s="4">
        <f>IF(AM51&gt;3000000,1,0)</f>
        <v>0</v>
      </c>
      <c r="BC51" s="4">
        <f>IF(AM51/AL51&gt;1.5,1,0)</f>
        <v>0</v>
      </c>
      <c r="BD51" s="4">
        <f>IF(AND(I51&gt;1440,I51&lt;365*1440),1,0)</f>
        <v>0</v>
      </c>
      <c r="BE51" s="4">
        <f>IF(AND(J51&gt;=200,J51&lt;1000),1,0)</f>
        <v>0</v>
      </c>
      <c r="BF51" s="4">
        <f>IF(G51&gt;=3,1,0)</f>
        <v>1</v>
      </c>
      <c r="BG51" s="4">
        <f>IF(BA51&gt;0,BB51+BC51+BD51+BE51+BF51*2,0)</f>
        <v>2</v>
      </c>
      <c r="BH51" s="4">
        <f>BA51+BG51</f>
        <v>13</v>
      </c>
      <c r="BI51" s="1" t="s">
        <v>64</v>
      </c>
      <c r="BJ51">
        <v>3</v>
      </c>
    </row>
    <row r="52" spans="1:62" x14ac:dyDescent="0.25">
      <c r="A52" s="4">
        <v>110</v>
      </c>
      <c r="B52" s="4" t="s">
        <v>60</v>
      </c>
      <c r="C52" s="4" t="s">
        <v>100</v>
      </c>
      <c r="D52" s="4" t="s">
        <v>136</v>
      </c>
      <c r="E52" s="4">
        <v>4</v>
      </c>
      <c r="F52" s="4">
        <v>17</v>
      </c>
      <c r="G52" s="4">
        <v>11</v>
      </c>
      <c r="H52" s="4" t="s">
        <v>95</v>
      </c>
      <c r="I52" s="4">
        <v>1440</v>
      </c>
      <c r="J52" s="4">
        <v>0</v>
      </c>
      <c r="K52" s="4"/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 s="4"/>
      <c r="AL52" s="5">
        <v>20400</v>
      </c>
      <c r="AM52" s="5">
        <v>20400</v>
      </c>
      <c r="AN52" s="4"/>
      <c r="AO52" s="4">
        <f t="shared" si="0"/>
        <v>0</v>
      </c>
      <c r="AP52" s="4">
        <f t="shared" si="1"/>
        <v>0</v>
      </c>
      <c r="AQ52" s="4">
        <f t="shared" si="2"/>
        <v>0</v>
      </c>
      <c r="AR52" s="4"/>
      <c r="AS52" s="4">
        <v>1</v>
      </c>
      <c r="AT52" s="4"/>
      <c r="AU52" s="4"/>
      <c r="AV52" s="4">
        <f t="shared" si="3"/>
        <v>1</v>
      </c>
      <c r="AW52" s="4">
        <f t="shared" si="4"/>
        <v>0</v>
      </c>
      <c r="AX52" s="4">
        <f t="shared" si="5"/>
        <v>1</v>
      </c>
      <c r="AY52" s="4"/>
      <c r="AZ52" s="4"/>
      <c r="BA52" s="4">
        <f>AN52*4+AO52*4+AP52*4+AQ52*3+AR52*4+AS52*4+(AT52+AU52+AV52)*4+AW52*4+AX52*3-AY52*3+AZ52*4</f>
        <v>11</v>
      </c>
      <c r="BB52" s="4">
        <f>IF(AM52&gt;3000000,1,0)</f>
        <v>0</v>
      </c>
      <c r="BC52" s="4">
        <f>IF(AM52/AL52&gt;1.5,1,0)</f>
        <v>0</v>
      </c>
      <c r="BD52" s="4">
        <f>IF(AND(I52&gt;1440,I52&lt;365*1440),1,0)</f>
        <v>0</v>
      </c>
      <c r="BE52" s="4">
        <f>IF(AND(J52&gt;=200,J52&lt;1000),1,0)</f>
        <v>0</v>
      </c>
      <c r="BF52" s="4">
        <f>IF(G52&gt;=3,1,0)</f>
        <v>1</v>
      </c>
      <c r="BG52" s="4">
        <f>IF(BA52&gt;0,BB52+BC52+BD52+BE52+BF52*2,0)</f>
        <v>2</v>
      </c>
      <c r="BH52" s="4">
        <f>BA52+BG52</f>
        <v>13</v>
      </c>
      <c r="BI52" s="1" t="s">
        <v>64</v>
      </c>
      <c r="BJ52">
        <v>3</v>
      </c>
    </row>
    <row r="53" spans="1:62" x14ac:dyDescent="0.25">
      <c r="A53" s="4">
        <v>111</v>
      </c>
      <c r="B53" s="4" t="s">
        <v>60</v>
      </c>
      <c r="C53" s="4" t="s">
        <v>137</v>
      </c>
      <c r="D53" s="4" t="s">
        <v>138</v>
      </c>
      <c r="E53" s="4">
        <v>4</v>
      </c>
      <c r="F53" s="4">
        <v>22</v>
      </c>
      <c r="G53" s="4">
        <v>4</v>
      </c>
      <c r="H53" s="4" t="s">
        <v>139</v>
      </c>
      <c r="I53" s="4">
        <v>10080</v>
      </c>
      <c r="J53" s="4">
        <v>1800</v>
      </c>
      <c r="K53" s="4"/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4"/>
      <c r="AL53" s="5">
        <v>216000</v>
      </c>
      <c r="AM53" s="5">
        <v>902000</v>
      </c>
      <c r="AN53" s="4"/>
      <c r="AO53" s="4">
        <f t="shared" si="0"/>
        <v>0</v>
      </c>
      <c r="AP53" s="4">
        <f t="shared" si="1"/>
        <v>0</v>
      </c>
      <c r="AQ53" s="4">
        <f t="shared" si="2"/>
        <v>0</v>
      </c>
      <c r="AR53" s="4"/>
      <c r="AS53" s="4"/>
      <c r="AT53" s="4">
        <v>1</v>
      </c>
      <c r="AU53" s="4"/>
      <c r="AV53" s="4">
        <f t="shared" si="3"/>
        <v>0</v>
      </c>
      <c r="AW53" s="4">
        <f t="shared" si="4"/>
        <v>0</v>
      </c>
      <c r="AX53" s="4">
        <f t="shared" si="5"/>
        <v>0</v>
      </c>
      <c r="AY53" s="4"/>
      <c r="AZ53" s="4"/>
      <c r="BA53" s="4">
        <f>AN53*4+AO53*4+AP53*4+AQ53*3+AR53*4+AS53*4+(AT53+AU53+AV53)*4+AW53*4+AX53*3-AY53*3+AZ53*4</f>
        <v>4</v>
      </c>
      <c r="BB53" s="4">
        <f>IF(AM53&gt;3000000,1,0)</f>
        <v>0</v>
      </c>
      <c r="BC53" s="4">
        <f>IF(AM53/AL53&gt;1.5,1,0)</f>
        <v>1</v>
      </c>
      <c r="BD53" s="4">
        <f>IF(AND(I53&gt;1440,I53&lt;365*1440),1,0)</f>
        <v>1</v>
      </c>
      <c r="BE53" s="4">
        <f>IF(AND(J53&gt;=200,J53&lt;1000),1,0)</f>
        <v>0</v>
      </c>
      <c r="BF53" s="4">
        <f>IF(G53&gt;=3,1,0)</f>
        <v>1</v>
      </c>
      <c r="BG53" s="4">
        <f>IF(BA53&gt;0,BB53+BC53+BD53+BE53+BF53*2,0)</f>
        <v>4</v>
      </c>
      <c r="BH53" s="4">
        <f>BA53+BG53</f>
        <v>8</v>
      </c>
      <c r="BI53" s="1" t="s">
        <v>64</v>
      </c>
      <c r="BJ53">
        <v>3</v>
      </c>
    </row>
    <row r="54" spans="1:62" x14ac:dyDescent="0.25">
      <c r="A54" s="4">
        <v>113</v>
      </c>
      <c r="B54" s="4" t="s">
        <v>60</v>
      </c>
      <c r="C54" s="4" t="s">
        <v>137</v>
      </c>
      <c r="D54" s="4" t="s">
        <v>140</v>
      </c>
      <c r="E54" s="4">
        <v>3</v>
      </c>
      <c r="F54" s="4">
        <v>6</v>
      </c>
      <c r="G54" s="4">
        <v>4</v>
      </c>
      <c r="H54" s="4" t="s">
        <v>131</v>
      </c>
      <c r="I54" s="4">
        <v>21600</v>
      </c>
      <c r="J54" s="4">
        <v>0</v>
      </c>
      <c r="K54" s="4"/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 s="4"/>
      <c r="AL54" s="5">
        <v>41100</v>
      </c>
      <c r="AM54" s="5">
        <v>38000</v>
      </c>
      <c r="AN54" s="4"/>
      <c r="AO54" s="4">
        <f t="shared" si="0"/>
        <v>0</v>
      </c>
      <c r="AP54" s="4">
        <f t="shared" si="1"/>
        <v>0</v>
      </c>
      <c r="AQ54" s="4">
        <f t="shared" si="2"/>
        <v>0</v>
      </c>
      <c r="AR54" s="4"/>
      <c r="AS54" s="4"/>
      <c r="AT54" s="4">
        <v>1</v>
      </c>
      <c r="AU54" s="4"/>
      <c r="AV54" s="4">
        <f t="shared" si="3"/>
        <v>2</v>
      </c>
      <c r="AW54" s="4">
        <f t="shared" si="4"/>
        <v>0</v>
      </c>
      <c r="AX54" s="4">
        <f t="shared" si="5"/>
        <v>0</v>
      </c>
      <c r="AY54" s="4"/>
      <c r="AZ54" s="4">
        <v>1</v>
      </c>
      <c r="BA54" s="4">
        <f>AN54*4+AO54*4+AP54*4+AQ54*3+AR54*4+AS54*4+(AT54+AU54+AV54)*4+AW54*4+AX54*3-AY54*3+AZ54*4</f>
        <v>16</v>
      </c>
      <c r="BB54" s="4">
        <f>IF(AM54&gt;3000000,1,0)</f>
        <v>0</v>
      </c>
      <c r="BC54" s="4">
        <f>IF(AM54/AL54&gt;1.5,1,0)</f>
        <v>0</v>
      </c>
      <c r="BD54" s="4">
        <f>IF(AND(I54&gt;1440,I54&lt;365*1440),1,0)</f>
        <v>1</v>
      </c>
      <c r="BE54" s="4">
        <f>IF(AND(J54&gt;=200,J54&lt;1000),1,0)</f>
        <v>0</v>
      </c>
      <c r="BF54" s="4">
        <f>IF(G54&gt;=3,1,0)</f>
        <v>1</v>
      </c>
      <c r="BG54" s="4">
        <f>IF(BA54&gt;0,BB54+BC54+BD54+BE54+BF54*2,0)</f>
        <v>3</v>
      </c>
      <c r="BH54" s="4">
        <f>BA54+BG54</f>
        <v>19</v>
      </c>
      <c r="BI54" s="1" t="s">
        <v>64</v>
      </c>
      <c r="BJ54">
        <v>3</v>
      </c>
    </row>
    <row r="55" spans="1:62" hidden="1" x14ac:dyDescent="0.25">
      <c r="A55" s="4">
        <v>114</v>
      </c>
      <c r="B55" s="4" t="s">
        <v>60</v>
      </c>
      <c r="C55" s="4" t="s">
        <v>137</v>
      </c>
      <c r="D55" s="4" t="s">
        <v>141</v>
      </c>
      <c r="E55" s="4">
        <v>4</v>
      </c>
      <c r="F55" s="4">
        <v>8</v>
      </c>
      <c r="G55" s="4">
        <v>5</v>
      </c>
      <c r="H55" s="4" t="s">
        <v>142</v>
      </c>
      <c r="I55" s="4">
        <v>20160</v>
      </c>
      <c r="J55" s="4">
        <v>150000</v>
      </c>
      <c r="K55" s="4"/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1</v>
      </c>
      <c r="AB55" s="4">
        <v>0</v>
      </c>
      <c r="AC55" s="4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 s="4"/>
      <c r="AL55" s="5">
        <v>695000</v>
      </c>
      <c r="AM55" s="5">
        <v>278000</v>
      </c>
      <c r="AN55" s="4"/>
      <c r="AO55" s="4">
        <f t="shared" si="0"/>
        <v>0</v>
      </c>
      <c r="AP55" s="4">
        <f t="shared" si="1"/>
        <v>0</v>
      </c>
      <c r="AQ55" s="4">
        <f t="shared" si="2"/>
        <v>0</v>
      </c>
      <c r="AR55" s="4"/>
      <c r="AS55" s="4"/>
      <c r="AT55" s="4">
        <v>1</v>
      </c>
      <c r="AU55" s="4"/>
      <c r="AV55" s="4">
        <f t="shared" si="3"/>
        <v>1</v>
      </c>
      <c r="AW55" s="4">
        <f t="shared" si="4"/>
        <v>0</v>
      </c>
      <c r="AX55" s="4">
        <f t="shared" si="5"/>
        <v>2</v>
      </c>
      <c r="AY55" s="4"/>
      <c r="AZ55" s="4">
        <v>1</v>
      </c>
      <c r="BA55" s="4">
        <f>AN55*4+AO55*4+AP55*4+AQ55*3+AR55*4+AS55*4+(AT55+AU55+AV55)*4+AW55*4+AX55*3-AY55*3+AZ55*4</f>
        <v>18</v>
      </c>
      <c r="BB55" s="4">
        <f>IF(AM55&gt;3000000,1,0)</f>
        <v>0</v>
      </c>
      <c r="BC55" s="4">
        <f>IF(AM55/AL55&gt;1.5,1,0)</f>
        <v>0</v>
      </c>
      <c r="BD55" s="4">
        <f>IF(AND(I55&gt;1440,I55&lt;365*1440),1,0)</f>
        <v>1</v>
      </c>
      <c r="BE55" s="4">
        <f>IF(AND(J55&gt;=200,J55&lt;1000),1,0)</f>
        <v>0</v>
      </c>
      <c r="BF55" s="4">
        <f>IF(G55&gt;=3,1,0)</f>
        <v>1</v>
      </c>
      <c r="BG55" s="4">
        <f>IF(BA55&gt;0,BB55+BC55+BD55+BE55+BF55*2,0)</f>
        <v>3</v>
      </c>
      <c r="BH55" s="4">
        <f>BA55+BG55</f>
        <v>21</v>
      </c>
      <c r="BI55" s="10" t="s">
        <v>143</v>
      </c>
      <c r="BJ55" s="8">
        <v>1</v>
      </c>
    </row>
    <row r="56" spans="1:62" x14ac:dyDescent="0.25">
      <c r="A56" s="4">
        <v>115</v>
      </c>
      <c r="B56" s="4" t="s">
        <v>60</v>
      </c>
      <c r="C56" s="4" t="s">
        <v>137</v>
      </c>
      <c r="D56" s="4" t="s">
        <v>144</v>
      </c>
      <c r="E56" s="4">
        <v>3</v>
      </c>
      <c r="F56" s="4">
        <v>13</v>
      </c>
      <c r="G56" s="4">
        <v>9</v>
      </c>
      <c r="H56" s="4" t="s">
        <v>145</v>
      </c>
      <c r="I56" s="4">
        <v>4320</v>
      </c>
      <c r="J56" s="4">
        <v>0</v>
      </c>
      <c r="K56" s="4"/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1</v>
      </c>
      <c r="AB56" s="4">
        <v>0</v>
      </c>
      <c r="AC56" s="4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s="4"/>
      <c r="AL56" s="5">
        <v>59000</v>
      </c>
      <c r="AM56" s="5">
        <v>57900</v>
      </c>
      <c r="AN56" s="4"/>
      <c r="AO56" s="4">
        <f t="shared" si="0"/>
        <v>0</v>
      </c>
      <c r="AP56" s="4">
        <f t="shared" si="1"/>
        <v>0</v>
      </c>
      <c r="AQ56" s="4">
        <f t="shared" si="2"/>
        <v>0</v>
      </c>
      <c r="AR56" s="4"/>
      <c r="AS56" s="4"/>
      <c r="AT56" s="4">
        <v>1</v>
      </c>
      <c r="AU56" s="4"/>
      <c r="AV56" s="4">
        <f t="shared" si="3"/>
        <v>0</v>
      </c>
      <c r="AW56" s="4">
        <f t="shared" si="4"/>
        <v>0</v>
      </c>
      <c r="AX56" s="4">
        <f t="shared" si="5"/>
        <v>1</v>
      </c>
      <c r="AY56" s="4"/>
      <c r="AZ56" s="4"/>
      <c r="BA56" s="4">
        <f>AN56*4+AO56*4+AP56*4+AQ56*3+AR56*4+AS56*4+(AT56+AU56+AV56)*4+AW56*4+AX56*3-AY56*3+AZ56*4</f>
        <v>7</v>
      </c>
      <c r="BB56" s="4">
        <f>IF(AM56&gt;3000000,1,0)</f>
        <v>0</v>
      </c>
      <c r="BC56" s="4">
        <f>IF(AM56/AL56&gt;1.5,1,0)</f>
        <v>0</v>
      </c>
      <c r="BD56" s="4">
        <f>IF(AND(I56&gt;1440,I56&lt;365*1440),1,0)</f>
        <v>1</v>
      </c>
      <c r="BE56" s="4">
        <f>IF(AND(J56&gt;=200,J56&lt;1000),1,0)</f>
        <v>0</v>
      </c>
      <c r="BF56" s="4">
        <f>IF(G56&gt;=3,1,0)</f>
        <v>1</v>
      </c>
      <c r="BG56" s="4">
        <f>IF(BA56&gt;0,BB56+BC56+BD56+BE56+BF56*2,0)</f>
        <v>3</v>
      </c>
      <c r="BH56" s="4">
        <f>BA56+BG56</f>
        <v>10</v>
      </c>
      <c r="BI56" s="1" t="s">
        <v>64</v>
      </c>
      <c r="BJ56">
        <v>3</v>
      </c>
    </row>
    <row r="57" spans="1:62" x14ac:dyDescent="0.25">
      <c r="A57" s="4">
        <v>117</v>
      </c>
      <c r="B57" s="4" t="s">
        <v>60</v>
      </c>
      <c r="C57" s="4" t="s">
        <v>137</v>
      </c>
      <c r="D57" s="4" t="s">
        <v>146</v>
      </c>
      <c r="E57" s="4">
        <v>3</v>
      </c>
      <c r="F57" s="4">
        <v>8</v>
      </c>
      <c r="G57" s="4">
        <v>5</v>
      </c>
      <c r="H57" s="4" t="s">
        <v>145</v>
      </c>
      <c r="I57" s="4">
        <v>4320</v>
      </c>
      <c r="J57" s="4">
        <v>0</v>
      </c>
      <c r="K57" s="4"/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 s="4"/>
      <c r="AL57" s="5">
        <v>35700</v>
      </c>
      <c r="AM57" s="5">
        <v>35700</v>
      </c>
      <c r="AN57" s="4"/>
      <c r="AO57" s="4">
        <f t="shared" si="0"/>
        <v>0</v>
      </c>
      <c r="AP57" s="4">
        <f t="shared" si="1"/>
        <v>0</v>
      </c>
      <c r="AQ57" s="4">
        <f t="shared" si="2"/>
        <v>0</v>
      </c>
      <c r="AR57" s="4"/>
      <c r="AS57" s="4"/>
      <c r="AT57" s="4">
        <v>1</v>
      </c>
      <c r="AU57" s="4"/>
      <c r="AV57" s="4">
        <f t="shared" si="3"/>
        <v>1</v>
      </c>
      <c r="AW57" s="4">
        <f t="shared" si="4"/>
        <v>0</v>
      </c>
      <c r="AX57" s="4">
        <f t="shared" si="5"/>
        <v>0</v>
      </c>
      <c r="AY57" s="4"/>
      <c r="AZ57" s="4"/>
      <c r="BA57" s="4">
        <f>AN57*4+AO57*4+AP57*4+AQ57*3+AR57*4+AS57*4+(AT57+AU57+AV57)*4+AW57*4+AX57*3-AY57*3+AZ57*4</f>
        <v>8</v>
      </c>
      <c r="BB57" s="4">
        <f>IF(AM57&gt;3000000,1,0)</f>
        <v>0</v>
      </c>
      <c r="BC57" s="4">
        <f>IF(AM57/AL57&gt;1.5,1,0)</f>
        <v>0</v>
      </c>
      <c r="BD57" s="4">
        <f>IF(AND(I57&gt;1440,I57&lt;365*1440),1,0)</f>
        <v>1</v>
      </c>
      <c r="BE57" s="4">
        <f>IF(AND(J57&gt;=200,J57&lt;1000),1,0)</f>
        <v>0</v>
      </c>
      <c r="BF57" s="4">
        <f>IF(G57&gt;=3,1,0)</f>
        <v>1</v>
      </c>
      <c r="BG57" s="4">
        <f>IF(BA57&gt;0,BB57+BC57+BD57+BE57+BF57*2,0)</f>
        <v>3</v>
      </c>
      <c r="BH57" s="4">
        <f>BA57+BG57</f>
        <v>11</v>
      </c>
      <c r="BI57" s="1" t="s">
        <v>64</v>
      </c>
      <c r="BJ57">
        <v>3</v>
      </c>
    </row>
    <row r="58" spans="1:62" x14ac:dyDescent="0.25">
      <c r="A58" s="4">
        <v>118</v>
      </c>
      <c r="B58" s="4" t="s">
        <v>60</v>
      </c>
      <c r="C58" s="4" t="s">
        <v>137</v>
      </c>
      <c r="D58" s="4" t="s">
        <v>147</v>
      </c>
      <c r="E58" s="4">
        <v>4</v>
      </c>
      <c r="F58" s="4">
        <v>8</v>
      </c>
      <c r="G58" s="4">
        <v>6</v>
      </c>
      <c r="H58" s="4" t="s">
        <v>131</v>
      </c>
      <c r="I58" s="4">
        <v>21600</v>
      </c>
      <c r="J58" s="4">
        <v>0</v>
      </c>
      <c r="K58" s="4"/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 s="4"/>
      <c r="AL58" s="5">
        <v>12900</v>
      </c>
      <c r="AM58" s="5">
        <v>16500</v>
      </c>
      <c r="AN58" s="4"/>
      <c r="AO58" s="4">
        <f t="shared" si="0"/>
        <v>0</v>
      </c>
      <c r="AP58" s="4">
        <f t="shared" si="1"/>
        <v>0</v>
      </c>
      <c r="AQ58" s="4">
        <f t="shared" si="2"/>
        <v>0</v>
      </c>
      <c r="AR58" s="4"/>
      <c r="AS58" s="4"/>
      <c r="AT58" s="4">
        <v>1</v>
      </c>
      <c r="AU58" s="4"/>
      <c r="AV58" s="4">
        <f t="shared" si="3"/>
        <v>1</v>
      </c>
      <c r="AW58" s="4">
        <f t="shared" si="4"/>
        <v>0</v>
      </c>
      <c r="AX58" s="4">
        <f t="shared" si="5"/>
        <v>0</v>
      </c>
      <c r="AY58" s="4"/>
      <c r="AZ58" s="4"/>
      <c r="BA58" s="4">
        <f>AN58*4+AO58*4+AP58*4+AQ58*3+AR58*4+AS58*4+(AT58+AU58+AV58)*4+AW58*4+AX58*3-AY58*3+AZ58*4</f>
        <v>8</v>
      </c>
      <c r="BB58" s="4">
        <f>IF(AM58&gt;3000000,1,0)</f>
        <v>0</v>
      </c>
      <c r="BC58" s="4">
        <f>IF(AM58/AL58&gt;1.5,1,0)</f>
        <v>0</v>
      </c>
      <c r="BD58" s="4">
        <f>IF(AND(I58&gt;1440,I58&lt;365*1440),1,0)</f>
        <v>1</v>
      </c>
      <c r="BE58" s="4">
        <f>IF(AND(J58&gt;=200,J58&lt;1000),1,0)</f>
        <v>0</v>
      </c>
      <c r="BF58" s="4">
        <f>IF(G58&gt;=3,1,0)</f>
        <v>1</v>
      </c>
      <c r="BG58" s="4">
        <f>IF(BA58&gt;0,BB58+BC58+BD58+BE58+BF58*2,0)</f>
        <v>3</v>
      </c>
      <c r="BH58" s="4">
        <f>BA58+BG58</f>
        <v>11</v>
      </c>
      <c r="BI58" s="1" t="s">
        <v>64</v>
      </c>
      <c r="BJ58">
        <v>3</v>
      </c>
    </row>
    <row r="59" spans="1:62" x14ac:dyDescent="0.25">
      <c r="A59" s="4">
        <v>120</v>
      </c>
      <c r="B59" s="4" t="s">
        <v>60</v>
      </c>
      <c r="C59" s="4" t="s">
        <v>137</v>
      </c>
      <c r="D59" s="4" t="s">
        <v>148</v>
      </c>
      <c r="E59" s="4">
        <v>4</v>
      </c>
      <c r="F59" s="4">
        <v>8</v>
      </c>
      <c r="G59" s="4">
        <v>4</v>
      </c>
      <c r="H59" s="4" t="s">
        <v>131</v>
      </c>
      <c r="I59" s="4">
        <v>21600</v>
      </c>
      <c r="J59" s="4">
        <v>0</v>
      </c>
      <c r="K59" s="4"/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 s="4"/>
      <c r="AL59" s="5">
        <v>133000</v>
      </c>
      <c r="AM59" s="5">
        <v>113000</v>
      </c>
      <c r="AN59" s="4"/>
      <c r="AO59" s="4">
        <f t="shared" si="0"/>
        <v>0</v>
      </c>
      <c r="AP59" s="4">
        <f t="shared" si="1"/>
        <v>0</v>
      </c>
      <c r="AQ59" s="4">
        <f t="shared" si="2"/>
        <v>0</v>
      </c>
      <c r="AR59" s="4"/>
      <c r="AS59" s="4"/>
      <c r="AT59" s="4">
        <v>1</v>
      </c>
      <c r="AU59" s="4"/>
      <c r="AV59" s="4">
        <f t="shared" si="3"/>
        <v>1</v>
      </c>
      <c r="AW59" s="4">
        <f t="shared" si="4"/>
        <v>0</v>
      </c>
      <c r="AX59" s="4">
        <f t="shared" si="5"/>
        <v>0</v>
      </c>
      <c r="AY59" s="4"/>
      <c r="AZ59" s="4"/>
      <c r="BA59" s="4">
        <f>AN59*4+AO59*4+AP59*4+AQ59*3+AR59*4+AS59*4+(AT59+AU59+AV59)*4+AW59*4+AX59*3-AY59*3+AZ59*4</f>
        <v>8</v>
      </c>
      <c r="BB59" s="4">
        <f>IF(AM59&gt;3000000,1,0)</f>
        <v>0</v>
      </c>
      <c r="BC59" s="4">
        <f>IF(AM59/AL59&gt;1.5,1,0)</f>
        <v>0</v>
      </c>
      <c r="BD59" s="4">
        <f>IF(AND(I59&gt;1440,I59&lt;365*1440),1,0)</f>
        <v>1</v>
      </c>
      <c r="BE59" s="4">
        <f>IF(AND(J59&gt;=200,J59&lt;1000),1,0)</f>
        <v>0</v>
      </c>
      <c r="BF59" s="4">
        <f>IF(G59&gt;=3,1,0)</f>
        <v>1</v>
      </c>
      <c r="BG59" s="4">
        <f>IF(BA59&gt;0,BB59+BC59+BD59+BE59+BF59*2,0)</f>
        <v>3</v>
      </c>
      <c r="BH59" s="4">
        <f>BA59+BG59</f>
        <v>11</v>
      </c>
      <c r="BI59" s="1" t="s">
        <v>64</v>
      </c>
      <c r="BJ59">
        <v>3</v>
      </c>
    </row>
    <row r="60" spans="1:62" x14ac:dyDescent="0.25">
      <c r="A60" s="4">
        <v>121</v>
      </c>
      <c r="B60" s="4" t="s">
        <v>60</v>
      </c>
      <c r="C60" s="4" t="s">
        <v>137</v>
      </c>
      <c r="D60" s="4" t="s">
        <v>149</v>
      </c>
      <c r="E60" s="4">
        <v>3</v>
      </c>
      <c r="F60" s="4">
        <v>11</v>
      </c>
      <c r="G60" s="4">
        <v>4</v>
      </c>
      <c r="H60" s="4" t="s">
        <v>150</v>
      </c>
      <c r="I60" s="4">
        <v>120</v>
      </c>
      <c r="J60" s="4">
        <v>0</v>
      </c>
      <c r="K60" s="4"/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 s="4"/>
      <c r="AL60" s="5">
        <v>136000</v>
      </c>
      <c r="AM60" s="5">
        <v>120000</v>
      </c>
      <c r="AN60" s="4"/>
      <c r="AO60" s="4">
        <f t="shared" si="0"/>
        <v>0</v>
      </c>
      <c r="AP60" s="4">
        <f t="shared" si="1"/>
        <v>0</v>
      </c>
      <c r="AQ60" s="4">
        <f t="shared" si="2"/>
        <v>0</v>
      </c>
      <c r="AR60" s="4"/>
      <c r="AS60" s="4"/>
      <c r="AT60" s="4">
        <v>1</v>
      </c>
      <c r="AU60" s="4"/>
      <c r="AV60" s="4">
        <f t="shared" si="3"/>
        <v>1</v>
      </c>
      <c r="AW60" s="4">
        <f t="shared" si="4"/>
        <v>0</v>
      </c>
      <c r="AX60" s="4">
        <f t="shared" si="5"/>
        <v>0</v>
      </c>
      <c r="AY60" s="4"/>
      <c r="AZ60" s="4"/>
      <c r="BA60" s="4">
        <f>AN60*4+AO60*4+AP60*4+AQ60*3+AR60*4+AS60*4+(AT60+AU60+AV60)*4+AW60*4+AX60*3-AY60*3+AZ60*4</f>
        <v>8</v>
      </c>
      <c r="BB60" s="4">
        <f>IF(AM60&gt;3000000,1,0)</f>
        <v>0</v>
      </c>
      <c r="BC60" s="4">
        <f>IF(AM60/AL60&gt;1.5,1,0)</f>
        <v>0</v>
      </c>
      <c r="BD60" s="4">
        <f>IF(AND(I60&gt;1440,I60&lt;365*1440),1,0)</f>
        <v>0</v>
      </c>
      <c r="BE60" s="4">
        <f>IF(AND(J60&gt;=200,J60&lt;1000),1,0)</f>
        <v>0</v>
      </c>
      <c r="BF60" s="4">
        <f>IF(G60&gt;=3,1,0)</f>
        <v>1</v>
      </c>
      <c r="BG60" s="4">
        <f>IF(BA60&gt;0,BB60+BC60+BD60+BE60+BF60*2,0)</f>
        <v>2</v>
      </c>
      <c r="BH60" s="4">
        <f>BA60+BG60</f>
        <v>10</v>
      </c>
      <c r="BI60" s="1" t="s">
        <v>64</v>
      </c>
      <c r="BJ60">
        <v>3</v>
      </c>
    </row>
    <row r="61" spans="1:62" x14ac:dyDescent="0.25">
      <c r="A61" s="4">
        <v>124</v>
      </c>
      <c r="B61" s="4" t="s">
        <v>60</v>
      </c>
      <c r="C61" s="4" t="s">
        <v>137</v>
      </c>
      <c r="D61" s="4" t="s">
        <v>151</v>
      </c>
      <c r="E61" s="4">
        <v>3</v>
      </c>
      <c r="F61" s="4">
        <v>12</v>
      </c>
      <c r="G61" s="4">
        <v>5</v>
      </c>
      <c r="H61" s="4" t="s">
        <v>152</v>
      </c>
      <c r="I61" s="4">
        <v>7200</v>
      </c>
      <c r="J61" s="4">
        <v>0</v>
      </c>
      <c r="K61" s="4"/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 s="4"/>
      <c r="AL61" s="5">
        <v>49200</v>
      </c>
      <c r="AM61" s="5">
        <v>41000</v>
      </c>
      <c r="AN61" s="4"/>
      <c r="AO61" s="4">
        <f t="shared" si="0"/>
        <v>0</v>
      </c>
      <c r="AP61" s="4">
        <f t="shared" si="1"/>
        <v>0</v>
      </c>
      <c r="AQ61" s="4">
        <f t="shared" si="2"/>
        <v>0</v>
      </c>
      <c r="AR61" s="4"/>
      <c r="AS61" s="4"/>
      <c r="AT61" s="4">
        <v>1</v>
      </c>
      <c r="AU61" s="4"/>
      <c r="AV61" s="4">
        <f t="shared" si="3"/>
        <v>1</v>
      </c>
      <c r="AW61" s="4">
        <f t="shared" si="4"/>
        <v>0</v>
      </c>
      <c r="AX61" s="4">
        <f t="shared" si="5"/>
        <v>0</v>
      </c>
      <c r="AY61" s="4"/>
      <c r="AZ61" s="4"/>
      <c r="BA61" s="4">
        <f>AN61*4+AO61*4+AP61*4+AQ61*3+AR61*4+AS61*4+(AT61+AU61+AV61)*4+AW61*4+AX61*3-AY61*3+AZ61*4</f>
        <v>8</v>
      </c>
      <c r="BB61" s="4">
        <f>IF(AM61&gt;3000000,1,0)</f>
        <v>0</v>
      </c>
      <c r="BC61" s="4">
        <f>IF(AM61/AL61&gt;1.5,1,0)</f>
        <v>0</v>
      </c>
      <c r="BD61" s="4">
        <f>IF(AND(I61&gt;1440,I61&lt;365*1440),1,0)</f>
        <v>1</v>
      </c>
      <c r="BE61" s="4">
        <f>IF(AND(J61&gt;=200,J61&lt;1000),1,0)</f>
        <v>0</v>
      </c>
      <c r="BF61" s="4">
        <f>IF(G61&gt;=3,1,0)</f>
        <v>1</v>
      </c>
      <c r="BG61" s="4">
        <f>IF(BA61&gt;0,BB61+BC61+BD61+BE61+BF61*2,0)</f>
        <v>3</v>
      </c>
      <c r="BH61" s="4">
        <f>BA61+BG61</f>
        <v>11</v>
      </c>
      <c r="BI61" s="1" t="s">
        <v>64</v>
      </c>
      <c r="BJ61">
        <v>3</v>
      </c>
    </row>
    <row r="62" spans="1:62" x14ac:dyDescent="0.25">
      <c r="A62" s="4">
        <v>126</v>
      </c>
      <c r="B62" s="4" t="s">
        <v>60</v>
      </c>
      <c r="C62" s="4" t="s">
        <v>137</v>
      </c>
      <c r="D62" s="4" t="s">
        <v>153</v>
      </c>
      <c r="E62" s="4">
        <v>5</v>
      </c>
      <c r="F62" s="4">
        <v>6</v>
      </c>
      <c r="G62" s="4">
        <v>4</v>
      </c>
      <c r="H62" s="4" t="s">
        <v>131</v>
      </c>
      <c r="I62" s="4">
        <v>21600</v>
      </c>
      <c r="J62" s="4">
        <v>0</v>
      </c>
      <c r="K62" s="4"/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 s="4"/>
      <c r="AL62" s="5">
        <v>25900</v>
      </c>
      <c r="AM62" s="5">
        <v>25900</v>
      </c>
      <c r="AN62" s="4"/>
      <c r="AO62" s="4">
        <f t="shared" si="0"/>
        <v>0</v>
      </c>
      <c r="AP62" s="4">
        <f t="shared" si="1"/>
        <v>0</v>
      </c>
      <c r="AQ62" s="4">
        <f t="shared" si="2"/>
        <v>0</v>
      </c>
      <c r="AR62" s="4"/>
      <c r="AS62" s="4"/>
      <c r="AT62" s="4">
        <v>1</v>
      </c>
      <c r="AU62" s="4"/>
      <c r="AV62" s="4">
        <f t="shared" si="3"/>
        <v>2</v>
      </c>
      <c r="AW62" s="4">
        <f t="shared" si="4"/>
        <v>0</v>
      </c>
      <c r="AX62" s="4">
        <f t="shared" si="5"/>
        <v>0</v>
      </c>
      <c r="AY62" s="4"/>
      <c r="AZ62" s="4"/>
      <c r="BA62" s="4">
        <f>AN62*4+AO62*4+AP62*4+AQ62*3+AR62*4+AS62*4+(AT62+AU62+AV62)*4+AW62*4+AX62*3-AY62*3+AZ62*4</f>
        <v>12</v>
      </c>
      <c r="BB62" s="4">
        <f>IF(AM62&gt;3000000,1,0)</f>
        <v>0</v>
      </c>
      <c r="BC62" s="4">
        <f>IF(AM62/AL62&gt;1.5,1,0)</f>
        <v>0</v>
      </c>
      <c r="BD62" s="4">
        <f>IF(AND(I62&gt;1440,I62&lt;365*1440),1,0)</f>
        <v>1</v>
      </c>
      <c r="BE62" s="4">
        <f>IF(AND(J62&gt;=200,J62&lt;1000),1,0)</f>
        <v>0</v>
      </c>
      <c r="BF62" s="4">
        <f>IF(G62&gt;=3,1,0)</f>
        <v>1</v>
      </c>
      <c r="BG62" s="4">
        <f>IF(BA62&gt;0,BB62+BC62+BD62+BE62+BF62*2,0)</f>
        <v>3</v>
      </c>
      <c r="BH62" s="4">
        <f>BA62+BG62</f>
        <v>15</v>
      </c>
      <c r="BI62" s="1" t="s">
        <v>64</v>
      </c>
      <c r="BJ62">
        <v>3</v>
      </c>
    </row>
    <row r="63" spans="1:62" x14ac:dyDescent="0.25">
      <c r="A63" s="4">
        <v>128</v>
      </c>
      <c r="B63" s="4" t="s">
        <v>60</v>
      </c>
      <c r="C63" s="4" t="s">
        <v>137</v>
      </c>
      <c r="D63" s="4" t="s">
        <v>154</v>
      </c>
      <c r="E63" s="4">
        <v>3</v>
      </c>
      <c r="F63" s="4">
        <v>7</v>
      </c>
      <c r="G63" s="4">
        <v>4</v>
      </c>
      <c r="H63" s="4" t="s">
        <v>155</v>
      </c>
      <c r="I63" s="4">
        <v>28800</v>
      </c>
      <c r="J63" s="4">
        <v>0</v>
      </c>
      <c r="K63" s="4"/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 s="4"/>
      <c r="AL63" s="5">
        <v>163000</v>
      </c>
      <c r="AM63" s="5">
        <v>407000</v>
      </c>
      <c r="AN63" s="4"/>
      <c r="AO63" s="4">
        <f t="shared" si="0"/>
        <v>0</v>
      </c>
      <c r="AP63" s="4">
        <f t="shared" si="1"/>
        <v>0</v>
      </c>
      <c r="AQ63" s="4">
        <f t="shared" si="2"/>
        <v>0</v>
      </c>
      <c r="AR63" s="4"/>
      <c r="AS63" s="4"/>
      <c r="AT63" s="4">
        <v>1</v>
      </c>
      <c r="AU63" s="4"/>
      <c r="AV63" s="4">
        <f t="shared" si="3"/>
        <v>0</v>
      </c>
      <c r="AW63" s="4">
        <f t="shared" si="4"/>
        <v>0</v>
      </c>
      <c r="AX63" s="4">
        <f t="shared" si="5"/>
        <v>0</v>
      </c>
      <c r="AY63" s="4"/>
      <c r="AZ63" s="4">
        <v>1</v>
      </c>
      <c r="BA63" s="4">
        <f>AN63*4+AO63*4+AP63*4+AQ63*3+AR63*4+AS63*4+(AT63+AU63+AV63)*4+AW63*4+AX63*3-AY63*3+AZ63*4</f>
        <v>8</v>
      </c>
      <c r="BB63" s="4">
        <f>IF(AM63&gt;3000000,1,0)</f>
        <v>0</v>
      </c>
      <c r="BC63" s="4">
        <f>IF(AM63/AL63&gt;1.5,1,0)</f>
        <v>1</v>
      </c>
      <c r="BD63" s="4">
        <f>IF(AND(I63&gt;1440,I63&lt;365*1440),1,0)</f>
        <v>1</v>
      </c>
      <c r="BE63" s="4">
        <f>IF(AND(J63&gt;=200,J63&lt;1000),1,0)</f>
        <v>0</v>
      </c>
      <c r="BF63" s="4">
        <f>IF(G63&gt;=3,1,0)</f>
        <v>1</v>
      </c>
      <c r="BG63" s="4">
        <f>IF(BA63&gt;0,BB63+BC63+BD63+BE63+BF63*2,0)</f>
        <v>4</v>
      </c>
      <c r="BH63" s="4">
        <f>BA63+BG63</f>
        <v>12</v>
      </c>
      <c r="BI63" s="1" t="s">
        <v>64</v>
      </c>
      <c r="BJ63">
        <v>3</v>
      </c>
    </row>
    <row r="64" spans="1:62" x14ac:dyDescent="0.25">
      <c r="A64" s="4">
        <v>132</v>
      </c>
      <c r="B64" s="4" t="s">
        <v>60</v>
      </c>
      <c r="C64" s="4" t="s">
        <v>137</v>
      </c>
      <c r="D64" s="4" t="s">
        <v>156</v>
      </c>
      <c r="E64" s="4">
        <v>3</v>
      </c>
      <c r="F64" s="4">
        <v>8</v>
      </c>
      <c r="G64" s="4">
        <v>5</v>
      </c>
      <c r="H64" s="4" t="s">
        <v>131</v>
      </c>
      <c r="I64" s="4">
        <v>21600</v>
      </c>
      <c r="J64" s="4">
        <v>0</v>
      </c>
      <c r="K64" s="4"/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s="4"/>
      <c r="AL64" s="5">
        <v>79700</v>
      </c>
      <c r="AM64" s="5">
        <v>81000</v>
      </c>
      <c r="AN64" s="4"/>
      <c r="AO64" s="4">
        <f t="shared" si="0"/>
        <v>0</v>
      </c>
      <c r="AP64" s="4">
        <f t="shared" si="1"/>
        <v>0</v>
      </c>
      <c r="AQ64" s="4">
        <f t="shared" si="2"/>
        <v>0</v>
      </c>
      <c r="AR64" s="4"/>
      <c r="AS64" s="4"/>
      <c r="AT64" s="4">
        <v>1</v>
      </c>
      <c r="AU64" s="4"/>
      <c r="AV64" s="4">
        <f t="shared" si="3"/>
        <v>0</v>
      </c>
      <c r="AW64" s="4">
        <f t="shared" si="4"/>
        <v>0</v>
      </c>
      <c r="AX64" s="4">
        <f t="shared" si="5"/>
        <v>1</v>
      </c>
      <c r="AY64" s="4"/>
      <c r="AZ64" s="4">
        <v>1</v>
      </c>
      <c r="BA64" s="4">
        <f>AN64*4+AO64*4+AP64*4+AQ64*3+AR64*4+AS64*4+(AT64+AU64+AV64)*4+AW64*4+AX64*3-AY64*3+AZ64*4</f>
        <v>11</v>
      </c>
      <c r="BB64" s="4">
        <f>IF(AM64&gt;3000000,1,0)</f>
        <v>0</v>
      </c>
      <c r="BC64" s="4">
        <f>IF(AM64/AL64&gt;1.5,1,0)</f>
        <v>0</v>
      </c>
      <c r="BD64" s="4">
        <f>IF(AND(I64&gt;1440,I64&lt;365*1440),1,0)</f>
        <v>1</v>
      </c>
      <c r="BE64" s="4">
        <f>IF(AND(J64&gt;=200,J64&lt;1000),1,0)</f>
        <v>0</v>
      </c>
      <c r="BF64" s="4">
        <f>IF(G64&gt;=3,1,0)</f>
        <v>1</v>
      </c>
      <c r="BG64" s="4">
        <f>IF(BA64&gt;0,BB64+BC64+BD64+BE64+BF64*2,0)</f>
        <v>3</v>
      </c>
      <c r="BH64" s="4">
        <f>BA64+BG64</f>
        <v>14</v>
      </c>
      <c r="BI64" s="1" t="s">
        <v>64</v>
      </c>
      <c r="BJ64">
        <v>3</v>
      </c>
    </row>
    <row r="65" spans="1:62" x14ac:dyDescent="0.25">
      <c r="A65" s="4">
        <v>133</v>
      </c>
      <c r="B65" s="4" t="s">
        <v>60</v>
      </c>
      <c r="C65" s="4" t="s">
        <v>137</v>
      </c>
      <c r="D65" s="4" t="s">
        <v>157</v>
      </c>
      <c r="E65" s="4">
        <v>3</v>
      </c>
      <c r="F65" s="4">
        <v>6</v>
      </c>
      <c r="G65" s="4">
        <v>4</v>
      </c>
      <c r="H65" s="4" t="s">
        <v>139</v>
      </c>
      <c r="I65" s="4">
        <v>10080</v>
      </c>
      <c r="J65" s="4">
        <v>0</v>
      </c>
      <c r="K65" s="4"/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 s="4"/>
      <c r="AL65" s="5">
        <v>1330</v>
      </c>
      <c r="AM65" s="5">
        <v>581</v>
      </c>
      <c r="AN65" s="4"/>
      <c r="AO65" s="4">
        <f t="shared" si="0"/>
        <v>0</v>
      </c>
      <c r="AP65" s="4">
        <f t="shared" si="1"/>
        <v>0</v>
      </c>
      <c r="AQ65" s="4">
        <f t="shared" si="2"/>
        <v>0</v>
      </c>
      <c r="AR65" s="4"/>
      <c r="AS65" s="4"/>
      <c r="AT65" s="4">
        <v>1</v>
      </c>
      <c r="AU65" s="4"/>
      <c r="AV65" s="4">
        <f t="shared" si="3"/>
        <v>1</v>
      </c>
      <c r="AW65" s="4">
        <f t="shared" si="4"/>
        <v>0</v>
      </c>
      <c r="AX65" s="4">
        <f t="shared" si="5"/>
        <v>0</v>
      </c>
      <c r="AY65" s="4"/>
      <c r="AZ65" s="4">
        <v>1</v>
      </c>
      <c r="BA65" s="4">
        <f>AN65*4+AO65*4+AP65*4+AQ65*3+AR65*4+AS65*4+(AT65+AU65+AV65)*4+AW65*4+AX65*3-AY65*3+AZ65*4</f>
        <v>12</v>
      </c>
      <c r="BB65" s="4">
        <f>IF(AM65&gt;3000000,1,0)</f>
        <v>0</v>
      </c>
      <c r="BC65" s="4">
        <f>IF(AM65/AL65&gt;1.5,1,0)</f>
        <v>0</v>
      </c>
      <c r="BD65" s="4">
        <f>IF(AND(I65&gt;1440,I65&lt;365*1440),1,0)</f>
        <v>1</v>
      </c>
      <c r="BE65" s="4">
        <f>IF(AND(J65&gt;=200,J65&lt;1000),1,0)</f>
        <v>0</v>
      </c>
      <c r="BF65" s="4">
        <f>IF(G65&gt;=3,1,0)</f>
        <v>1</v>
      </c>
      <c r="BG65" s="4">
        <f>IF(BA65&gt;0,BB65+BC65+BD65+BE65+BF65*2,0)</f>
        <v>3</v>
      </c>
      <c r="BH65" s="4">
        <f>BA65+BG65</f>
        <v>15</v>
      </c>
      <c r="BI65" s="1" t="s">
        <v>64</v>
      </c>
      <c r="BJ65">
        <v>3</v>
      </c>
    </row>
    <row r="66" spans="1:62" x14ac:dyDescent="0.25">
      <c r="A66" s="4">
        <v>135</v>
      </c>
      <c r="B66" s="4" t="s">
        <v>60</v>
      </c>
      <c r="C66" s="4" t="s">
        <v>137</v>
      </c>
      <c r="D66" s="4" t="s">
        <v>158</v>
      </c>
      <c r="E66" s="4">
        <v>3</v>
      </c>
      <c r="F66" s="4">
        <v>7</v>
      </c>
      <c r="G66" s="4">
        <v>4</v>
      </c>
      <c r="H66" s="4" t="s">
        <v>131</v>
      </c>
      <c r="I66" s="4">
        <v>21600</v>
      </c>
      <c r="J66" s="4">
        <v>0</v>
      </c>
      <c r="K66" s="4"/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 s="4"/>
      <c r="AL66" s="5">
        <v>466000</v>
      </c>
      <c r="AM66" s="5">
        <v>322000</v>
      </c>
      <c r="AN66" s="4"/>
      <c r="AO66" s="4">
        <f t="shared" si="0"/>
        <v>0</v>
      </c>
      <c r="AP66" s="4">
        <f t="shared" si="1"/>
        <v>0</v>
      </c>
      <c r="AQ66" s="4">
        <f t="shared" si="2"/>
        <v>0</v>
      </c>
      <c r="AR66" s="4"/>
      <c r="AS66" s="4"/>
      <c r="AT66" s="4">
        <v>1</v>
      </c>
      <c r="AU66" s="4"/>
      <c r="AV66" s="4">
        <f t="shared" si="3"/>
        <v>1</v>
      </c>
      <c r="AW66" s="4">
        <f t="shared" si="4"/>
        <v>0</v>
      </c>
      <c r="AX66" s="4">
        <f t="shared" si="5"/>
        <v>0</v>
      </c>
      <c r="AY66" s="4"/>
      <c r="AZ66" s="4">
        <v>1</v>
      </c>
      <c r="BA66" s="4">
        <f>AN66*4+AO66*4+AP66*4+AQ66*3+AR66*4+AS66*4+(AT66+AU66+AV66)*4+AW66*4+AX66*3-AY66*3+AZ66*4</f>
        <v>12</v>
      </c>
      <c r="BB66" s="4">
        <f>IF(AM66&gt;3000000,1,0)</f>
        <v>0</v>
      </c>
      <c r="BC66" s="4">
        <f>IF(AM66/AL66&gt;1.5,1,0)</f>
        <v>0</v>
      </c>
      <c r="BD66" s="4">
        <f>IF(AND(I66&gt;1440,I66&lt;365*1440),1,0)</f>
        <v>1</v>
      </c>
      <c r="BE66" s="4">
        <f>IF(AND(J66&gt;=200,J66&lt;1000),1,0)</f>
        <v>0</v>
      </c>
      <c r="BF66" s="4">
        <f>IF(G66&gt;=3,1,0)</f>
        <v>1</v>
      </c>
      <c r="BG66" s="4">
        <f>IF(BA66&gt;0,BB66+BC66+BD66+BE66+BF66*2,0)</f>
        <v>3</v>
      </c>
      <c r="BH66" s="4">
        <f>BA66+BG66</f>
        <v>15</v>
      </c>
      <c r="BI66" s="1" t="s">
        <v>64</v>
      </c>
      <c r="BJ66">
        <v>3</v>
      </c>
    </row>
    <row r="67" spans="1:62" x14ac:dyDescent="0.25">
      <c r="A67" s="4">
        <v>136</v>
      </c>
      <c r="B67" s="4" t="s">
        <v>60</v>
      </c>
      <c r="C67" s="4" t="s">
        <v>137</v>
      </c>
      <c r="D67" s="4" t="s">
        <v>159</v>
      </c>
      <c r="E67" s="4">
        <v>3</v>
      </c>
      <c r="F67" s="4">
        <v>6</v>
      </c>
      <c r="G67" s="4">
        <v>4</v>
      </c>
      <c r="H67" s="4" t="s">
        <v>160</v>
      </c>
      <c r="I67" s="4">
        <v>2880</v>
      </c>
      <c r="J67" s="4">
        <v>1500</v>
      </c>
      <c r="K67" s="4"/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1</v>
      </c>
      <c r="AB67" s="4">
        <v>0</v>
      </c>
      <c r="AC67" s="4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 s="4"/>
      <c r="AL67" s="5">
        <v>2020000</v>
      </c>
      <c r="AM67" s="5">
        <v>334000</v>
      </c>
      <c r="AN67" s="4"/>
      <c r="AO67" s="4">
        <f t="shared" si="0"/>
        <v>0</v>
      </c>
      <c r="AP67" s="4">
        <f t="shared" si="1"/>
        <v>0</v>
      </c>
      <c r="AQ67" s="4">
        <f t="shared" si="2"/>
        <v>0</v>
      </c>
      <c r="AR67" s="4"/>
      <c r="AS67" s="4"/>
      <c r="AT67" s="4">
        <v>1</v>
      </c>
      <c r="AU67" s="4"/>
      <c r="AV67" s="4">
        <f t="shared" si="3"/>
        <v>1</v>
      </c>
      <c r="AW67" s="4">
        <f t="shared" si="4"/>
        <v>0</v>
      </c>
      <c r="AX67" s="4">
        <f t="shared" si="5"/>
        <v>1</v>
      </c>
      <c r="AY67" s="4"/>
      <c r="AZ67" s="4">
        <v>1</v>
      </c>
      <c r="BA67" s="4">
        <f>AN67*4+AO67*4+AP67*4+AQ67*3+AR67*4+AS67*4+(AT67+AU67+AV67)*4+AW67*4+AX67*3-AY67*3+AZ67*4</f>
        <v>15</v>
      </c>
      <c r="BB67" s="4">
        <f>IF(AM67&gt;3000000,1,0)</f>
        <v>0</v>
      </c>
      <c r="BC67" s="4">
        <f>IF(AM67/AL67&gt;1.5,1,0)</f>
        <v>0</v>
      </c>
      <c r="BD67" s="4">
        <f>IF(AND(I67&gt;1440,I67&lt;365*1440),1,0)</f>
        <v>1</v>
      </c>
      <c r="BE67" s="4">
        <f>IF(AND(J67&gt;=200,J67&lt;1000),1,0)</f>
        <v>0</v>
      </c>
      <c r="BF67" s="4">
        <f>IF(G67&gt;=3,1,0)</f>
        <v>1</v>
      </c>
      <c r="BG67" s="4">
        <f>IF(BA67&gt;0,BB67+BC67+BD67+BE67+BF67*2,0)</f>
        <v>3</v>
      </c>
      <c r="BH67" s="4">
        <f>BA67+BG67</f>
        <v>18</v>
      </c>
      <c r="BI67" s="1" t="s">
        <v>64</v>
      </c>
      <c r="BJ67">
        <v>3</v>
      </c>
    </row>
    <row r="68" spans="1:62" x14ac:dyDescent="0.25">
      <c r="A68" s="4">
        <v>139</v>
      </c>
      <c r="B68" s="4" t="s">
        <v>60</v>
      </c>
      <c r="C68" s="4" t="s">
        <v>137</v>
      </c>
      <c r="D68" s="4" t="s">
        <v>161</v>
      </c>
      <c r="E68" s="4">
        <v>3</v>
      </c>
      <c r="F68" s="4">
        <v>8</v>
      </c>
      <c r="G68" s="4">
        <v>5</v>
      </c>
      <c r="H68" s="4" t="s">
        <v>145</v>
      </c>
      <c r="I68" s="4">
        <v>4320</v>
      </c>
      <c r="J68" s="4">
        <v>0</v>
      </c>
      <c r="K68" s="4"/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 s="4"/>
      <c r="AL68" s="5">
        <v>5730</v>
      </c>
      <c r="AM68" s="5">
        <v>3170</v>
      </c>
      <c r="AN68" s="4"/>
      <c r="AO68" s="4">
        <f t="shared" ref="AO68:AO131" si="6">SUM(L68:S68)</f>
        <v>0</v>
      </c>
      <c r="AP68" s="4">
        <f t="shared" ref="AP68:AP131" si="7">T68+U68</f>
        <v>0</v>
      </c>
      <c r="AQ68" s="4">
        <f t="shared" ref="AQ68:AQ131" si="8">W68</f>
        <v>0</v>
      </c>
      <c r="AR68" s="4"/>
      <c r="AS68" s="4"/>
      <c r="AT68" s="4">
        <v>1</v>
      </c>
      <c r="AU68" s="4"/>
      <c r="AV68" s="4">
        <f t="shared" ref="AV68:AV131" si="9">AI68+AJ68</f>
        <v>1</v>
      </c>
      <c r="AW68" s="4">
        <f t="shared" ref="AW68:AW131" si="10">V68</f>
        <v>0</v>
      </c>
      <c r="AX68" s="4">
        <f t="shared" ref="AX68:AX131" si="11">SUM(X68:AH68)</f>
        <v>0</v>
      </c>
      <c r="AY68" s="4"/>
      <c r="AZ68" s="4">
        <v>1</v>
      </c>
      <c r="BA68" s="4">
        <f>AN68*4+AO68*4+AP68*4+AQ68*3+AR68*4+AS68*4+(AT68+AU68+AV68)*4+AW68*4+AX68*3-AY68*3+AZ68*4</f>
        <v>12</v>
      </c>
      <c r="BB68" s="4">
        <f>IF(AM68&gt;3000000,1,0)</f>
        <v>0</v>
      </c>
      <c r="BC68" s="4">
        <f>IF(AM68/AL68&gt;1.5,1,0)</f>
        <v>0</v>
      </c>
      <c r="BD68" s="4">
        <f>IF(AND(I68&gt;1440,I68&lt;365*1440),1,0)</f>
        <v>1</v>
      </c>
      <c r="BE68" s="4">
        <f>IF(AND(J68&gt;=200,J68&lt;1000),1,0)</f>
        <v>0</v>
      </c>
      <c r="BF68" s="4">
        <f>IF(G68&gt;=3,1,0)</f>
        <v>1</v>
      </c>
      <c r="BG68" s="4">
        <f>IF(BA68&gt;0,BB68+BC68+BD68+BE68+BF68*2,0)</f>
        <v>3</v>
      </c>
      <c r="BH68" s="4">
        <f>BA68+BG68</f>
        <v>15</v>
      </c>
      <c r="BI68" s="1" t="s">
        <v>64</v>
      </c>
      <c r="BJ68">
        <v>3</v>
      </c>
    </row>
    <row r="69" spans="1:62" x14ac:dyDescent="0.25">
      <c r="A69" s="4">
        <v>140</v>
      </c>
      <c r="B69" s="4" t="s">
        <v>60</v>
      </c>
      <c r="C69" s="4" t="s">
        <v>137</v>
      </c>
      <c r="D69" s="4" t="s">
        <v>162</v>
      </c>
      <c r="E69" s="4">
        <v>3</v>
      </c>
      <c r="F69" s="4">
        <v>6</v>
      </c>
      <c r="G69" s="4">
        <v>4</v>
      </c>
      <c r="H69" s="4" t="s">
        <v>131</v>
      </c>
      <c r="I69" s="4">
        <v>21600</v>
      </c>
      <c r="J69" s="4">
        <v>0</v>
      </c>
      <c r="K69" s="4"/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 s="4"/>
      <c r="AL69" s="5">
        <v>1870000</v>
      </c>
      <c r="AM69" s="5">
        <v>272000</v>
      </c>
      <c r="AN69" s="4"/>
      <c r="AO69" s="4">
        <f t="shared" si="6"/>
        <v>0</v>
      </c>
      <c r="AP69" s="4">
        <f t="shared" si="7"/>
        <v>0</v>
      </c>
      <c r="AQ69" s="4">
        <f t="shared" si="8"/>
        <v>0</v>
      </c>
      <c r="AR69" s="4"/>
      <c r="AS69" s="4"/>
      <c r="AT69" s="4">
        <v>1</v>
      </c>
      <c r="AU69" s="4"/>
      <c r="AV69" s="4">
        <f t="shared" si="9"/>
        <v>1</v>
      </c>
      <c r="AW69" s="4">
        <f t="shared" si="10"/>
        <v>0</v>
      </c>
      <c r="AX69" s="4">
        <f t="shared" si="11"/>
        <v>0</v>
      </c>
      <c r="AY69" s="4"/>
      <c r="AZ69" s="4">
        <v>1</v>
      </c>
      <c r="BA69" s="4">
        <f>AN69*4+AO69*4+AP69*4+AQ69*3+AR69*4+AS69*4+(AT69+AU69+AV69)*4+AW69*4+AX69*3-AY69*3+AZ69*4</f>
        <v>12</v>
      </c>
      <c r="BB69" s="4">
        <f>IF(AM69&gt;3000000,1,0)</f>
        <v>0</v>
      </c>
      <c r="BC69" s="4">
        <f>IF(AM69/AL69&gt;1.5,1,0)</f>
        <v>0</v>
      </c>
      <c r="BD69" s="4">
        <f>IF(AND(I69&gt;1440,I69&lt;365*1440),1,0)</f>
        <v>1</v>
      </c>
      <c r="BE69" s="4">
        <f>IF(AND(J69&gt;=200,J69&lt;1000),1,0)</f>
        <v>0</v>
      </c>
      <c r="BF69" s="4">
        <f>IF(G69&gt;=3,1,0)</f>
        <v>1</v>
      </c>
      <c r="BG69" s="4">
        <f>IF(BA69&gt;0,BB69+BC69+BD69+BE69+BF69*2,0)</f>
        <v>3</v>
      </c>
      <c r="BH69" s="4">
        <f>BA69+BG69</f>
        <v>15</v>
      </c>
      <c r="BI69" s="1" t="s">
        <v>64</v>
      </c>
      <c r="BJ69">
        <v>3</v>
      </c>
    </row>
    <row r="70" spans="1:62" x14ac:dyDescent="0.25">
      <c r="A70" s="4">
        <v>141</v>
      </c>
      <c r="B70" s="4" t="s">
        <v>60</v>
      </c>
      <c r="C70" s="4" t="s">
        <v>137</v>
      </c>
      <c r="D70" s="4" t="s">
        <v>163</v>
      </c>
      <c r="E70" s="4">
        <v>3</v>
      </c>
      <c r="F70" s="4">
        <v>8</v>
      </c>
      <c r="G70" s="4">
        <v>4</v>
      </c>
      <c r="H70" s="4" t="s">
        <v>131</v>
      </c>
      <c r="I70" s="4">
        <v>21600</v>
      </c>
      <c r="J70" s="4">
        <v>0</v>
      </c>
      <c r="K70" s="4"/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 s="4"/>
      <c r="AL70" s="5">
        <v>37100</v>
      </c>
      <c r="AM70" s="5">
        <v>30300</v>
      </c>
      <c r="AN70" s="4"/>
      <c r="AO70" s="4">
        <f t="shared" si="6"/>
        <v>0</v>
      </c>
      <c r="AP70" s="4">
        <f t="shared" si="7"/>
        <v>0</v>
      </c>
      <c r="AQ70" s="4">
        <f t="shared" si="8"/>
        <v>0</v>
      </c>
      <c r="AR70" s="4"/>
      <c r="AS70" s="4"/>
      <c r="AT70" s="4">
        <v>1</v>
      </c>
      <c r="AU70" s="4"/>
      <c r="AV70" s="4">
        <f t="shared" si="9"/>
        <v>1</v>
      </c>
      <c r="AW70" s="4">
        <f t="shared" si="10"/>
        <v>0</v>
      </c>
      <c r="AX70" s="4">
        <f t="shared" si="11"/>
        <v>0</v>
      </c>
      <c r="AY70" s="4"/>
      <c r="AZ70" s="4">
        <v>1</v>
      </c>
      <c r="BA70" s="4">
        <f>AN70*4+AO70*4+AP70*4+AQ70*3+AR70*4+AS70*4+(AT70+AU70+AV70)*4+AW70*4+AX70*3-AY70*3+AZ70*4</f>
        <v>12</v>
      </c>
      <c r="BB70" s="4">
        <f>IF(AM70&gt;3000000,1,0)</f>
        <v>0</v>
      </c>
      <c r="BC70" s="4">
        <f>IF(AM70/AL70&gt;1.5,1,0)</f>
        <v>0</v>
      </c>
      <c r="BD70" s="4">
        <f>IF(AND(I70&gt;1440,I70&lt;365*1440),1,0)</f>
        <v>1</v>
      </c>
      <c r="BE70" s="4">
        <f>IF(AND(J70&gt;=200,J70&lt;1000),1,0)</f>
        <v>0</v>
      </c>
      <c r="BF70" s="4">
        <f>IF(G70&gt;=3,1,0)</f>
        <v>1</v>
      </c>
      <c r="BG70" s="4">
        <f>IF(BA70&gt;0,BB70+BC70+BD70+BE70+BF70*2,0)</f>
        <v>3</v>
      </c>
      <c r="BH70" s="4">
        <f>BA70+BG70</f>
        <v>15</v>
      </c>
      <c r="BI70" s="1" t="s">
        <v>64</v>
      </c>
      <c r="BJ70">
        <v>3</v>
      </c>
    </row>
    <row r="71" spans="1:62" x14ac:dyDescent="0.25">
      <c r="A71" s="4">
        <v>142</v>
      </c>
      <c r="B71" s="4" t="s">
        <v>60</v>
      </c>
      <c r="C71" s="4" t="s">
        <v>137</v>
      </c>
      <c r="D71" s="4" t="s">
        <v>164</v>
      </c>
      <c r="E71" s="4">
        <v>3</v>
      </c>
      <c r="F71" s="4">
        <v>0</v>
      </c>
      <c r="G71" s="4">
        <v>0</v>
      </c>
      <c r="H71" s="4" t="s">
        <v>145</v>
      </c>
      <c r="I71" s="4">
        <v>4320</v>
      </c>
      <c r="J71" s="4">
        <v>0</v>
      </c>
      <c r="K71" s="4"/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 s="4"/>
      <c r="AL71" s="5">
        <v>55000</v>
      </c>
      <c r="AM71" s="5">
        <v>41500</v>
      </c>
      <c r="AN71" s="4"/>
      <c r="AO71" s="4">
        <f t="shared" si="6"/>
        <v>0</v>
      </c>
      <c r="AP71" s="4">
        <f t="shared" si="7"/>
        <v>0</v>
      </c>
      <c r="AQ71" s="4">
        <f t="shared" si="8"/>
        <v>0</v>
      </c>
      <c r="AR71" s="4"/>
      <c r="AS71" s="4"/>
      <c r="AT71" s="4">
        <v>1</v>
      </c>
      <c r="AU71" s="4"/>
      <c r="AV71" s="4">
        <f t="shared" si="9"/>
        <v>1</v>
      </c>
      <c r="AW71" s="4">
        <f t="shared" si="10"/>
        <v>0</v>
      </c>
      <c r="AX71" s="4">
        <f t="shared" si="11"/>
        <v>1</v>
      </c>
      <c r="AY71" s="4"/>
      <c r="AZ71" s="4">
        <v>1</v>
      </c>
      <c r="BA71" s="4">
        <f>AN71*4+AO71*4+AP71*4+AQ71*3+AR71*4+AS71*4+(AT71+AU71+AV71)*4+AW71*4+AX71*3-AY71*3+AZ71*4</f>
        <v>15</v>
      </c>
      <c r="BB71" s="4">
        <f>IF(AM71&gt;3000000,1,0)</f>
        <v>0</v>
      </c>
      <c r="BC71" s="4">
        <f>IF(AM71/AL71&gt;1.5,1,0)</f>
        <v>0</v>
      </c>
      <c r="BD71" s="4">
        <f>IF(AND(I71&gt;1440,I71&lt;365*1440),1,0)</f>
        <v>1</v>
      </c>
      <c r="BE71" s="4">
        <f>IF(AND(J71&gt;=200,J71&lt;1000),1,0)</f>
        <v>0</v>
      </c>
      <c r="BF71" s="4">
        <f>IF(G71&gt;=3,1,0)</f>
        <v>0</v>
      </c>
      <c r="BG71" s="4">
        <f>IF(BA71&gt;0,BB71+BC71+BD71+BE71+BF71*2,0)</f>
        <v>1</v>
      </c>
      <c r="BH71" s="4">
        <f>BA71+BG71</f>
        <v>16</v>
      </c>
      <c r="BI71" s="1" t="s">
        <v>64</v>
      </c>
      <c r="BJ71">
        <v>3</v>
      </c>
    </row>
    <row r="72" spans="1:62" x14ac:dyDescent="0.25">
      <c r="A72" s="4">
        <v>143</v>
      </c>
      <c r="B72" s="4" t="s">
        <v>60</v>
      </c>
      <c r="C72" s="4" t="s">
        <v>137</v>
      </c>
      <c r="D72" s="4" t="s">
        <v>165</v>
      </c>
      <c r="E72" s="4">
        <v>3</v>
      </c>
      <c r="F72" s="4">
        <v>11</v>
      </c>
      <c r="G72" s="4">
        <v>6</v>
      </c>
      <c r="H72" s="4" t="s">
        <v>145</v>
      </c>
      <c r="I72" s="4">
        <v>4320</v>
      </c>
      <c r="J72" s="4">
        <v>60000</v>
      </c>
      <c r="K72" s="4"/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1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 s="4"/>
      <c r="AL72" s="5">
        <v>15600</v>
      </c>
      <c r="AM72" s="5">
        <v>6340</v>
      </c>
      <c r="AN72" s="4"/>
      <c r="AO72" s="4">
        <f t="shared" si="6"/>
        <v>0</v>
      </c>
      <c r="AP72" s="4">
        <f t="shared" si="7"/>
        <v>0</v>
      </c>
      <c r="AQ72" s="4">
        <f t="shared" si="8"/>
        <v>0</v>
      </c>
      <c r="AR72" s="4"/>
      <c r="AS72" s="4"/>
      <c r="AT72" s="4">
        <v>1</v>
      </c>
      <c r="AU72" s="4"/>
      <c r="AV72" s="4">
        <f t="shared" si="9"/>
        <v>0</v>
      </c>
      <c r="AW72" s="4">
        <f t="shared" si="10"/>
        <v>0</v>
      </c>
      <c r="AX72" s="4">
        <f t="shared" si="11"/>
        <v>1</v>
      </c>
      <c r="AY72" s="4"/>
      <c r="AZ72" s="4">
        <v>1</v>
      </c>
      <c r="BA72" s="4">
        <f>AN72*4+AO72*4+AP72*4+AQ72*3+AR72*4+AS72*4+(AT72+AU72+AV72)*4+AW72*4+AX72*3-AY72*3+AZ72*4</f>
        <v>11</v>
      </c>
      <c r="BB72" s="4">
        <f>IF(AM72&gt;3000000,1,0)</f>
        <v>0</v>
      </c>
      <c r="BC72" s="4">
        <f>IF(AM72/AL72&gt;1.5,1,0)</f>
        <v>0</v>
      </c>
      <c r="BD72" s="4">
        <f>IF(AND(I72&gt;1440,I72&lt;365*1440),1,0)</f>
        <v>1</v>
      </c>
      <c r="BE72" s="4">
        <f>IF(AND(J72&gt;=200,J72&lt;1000),1,0)</f>
        <v>0</v>
      </c>
      <c r="BF72" s="4">
        <f>IF(G72&gt;=3,1,0)</f>
        <v>1</v>
      </c>
      <c r="BG72" s="4">
        <f>IF(BA72&gt;0,BB72+BC72+BD72+BE72+BF72*2,0)</f>
        <v>3</v>
      </c>
      <c r="BH72" s="4">
        <f>BA72+BG72</f>
        <v>14</v>
      </c>
      <c r="BI72" s="1" t="s">
        <v>64</v>
      </c>
      <c r="BJ72">
        <v>3</v>
      </c>
    </row>
    <row r="73" spans="1:62" x14ac:dyDescent="0.25">
      <c r="A73" s="4">
        <v>146</v>
      </c>
      <c r="B73" s="4" t="s">
        <v>60</v>
      </c>
      <c r="C73" s="4" t="s">
        <v>137</v>
      </c>
      <c r="D73" s="4" t="s">
        <v>166</v>
      </c>
      <c r="E73" s="4">
        <v>3</v>
      </c>
      <c r="F73" s="4">
        <v>8</v>
      </c>
      <c r="G73" s="4">
        <v>4</v>
      </c>
      <c r="H73" s="4" t="s">
        <v>131</v>
      </c>
      <c r="I73" s="4">
        <v>21600</v>
      </c>
      <c r="J73" s="4">
        <v>0</v>
      </c>
      <c r="K73" s="4"/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 s="4"/>
      <c r="AL73" s="5">
        <v>44800</v>
      </c>
      <c r="AM73" s="5">
        <v>43600</v>
      </c>
      <c r="AN73" s="4"/>
      <c r="AO73" s="4">
        <f t="shared" si="6"/>
        <v>0</v>
      </c>
      <c r="AP73" s="4">
        <f t="shared" si="7"/>
        <v>0</v>
      </c>
      <c r="AQ73" s="4">
        <f t="shared" si="8"/>
        <v>0</v>
      </c>
      <c r="AR73" s="4"/>
      <c r="AS73" s="4"/>
      <c r="AT73" s="4">
        <v>1</v>
      </c>
      <c r="AU73" s="4"/>
      <c r="AV73" s="4">
        <f t="shared" si="9"/>
        <v>1</v>
      </c>
      <c r="AW73" s="4">
        <f t="shared" si="10"/>
        <v>0</v>
      </c>
      <c r="AX73" s="4">
        <f t="shared" si="11"/>
        <v>0</v>
      </c>
      <c r="AY73" s="4"/>
      <c r="AZ73" s="4">
        <v>1</v>
      </c>
      <c r="BA73" s="4">
        <f>AN73*4+AO73*4+AP73*4+AQ73*3+AR73*4+AS73*4+(AT73+AU73+AV73)*4+AW73*4+AX73*3-AY73*3+AZ73*4</f>
        <v>12</v>
      </c>
      <c r="BB73" s="4">
        <f>IF(AM73&gt;3000000,1,0)</f>
        <v>0</v>
      </c>
      <c r="BC73" s="4">
        <f>IF(AM73/AL73&gt;1.5,1,0)</f>
        <v>0</v>
      </c>
      <c r="BD73" s="4">
        <f>IF(AND(I73&gt;1440,I73&lt;365*1440),1,0)</f>
        <v>1</v>
      </c>
      <c r="BE73" s="4">
        <f>IF(AND(J73&gt;=200,J73&lt;1000),1,0)</f>
        <v>0</v>
      </c>
      <c r="BF73" s="4">
        <f>IF(G73&gt;=3,1,0)</f>
        <v>1</v>
      </c>
      <c r="BG73" s="4">
        <f>IF(BA73&gt;0,BB73+BC73+BD73+BE73+BF73*2,0)</f>
        <v>3</v>
      </c>
      <c r="BH73" s="4">
        <f>BA73+BG73</f>
        <v>15</v>
      </c>
      <c r="BI73" s="1" t="s">
        <v>64</v>
      </c>
      <c r="BJ73">
        <v>3</v>
      </c>
    </row>
    <row r="74" spans="1:62" x14ac:dyDescent="0.25">
      <c r="A74" s="4">
        <v>149</v>
      </c>
      <c r="B74" s="4" t="s">
        <v>60</v>
      </c>
      <c r="C74" s="4" t="s">
        <v>137</v>
      </c>
      <c r="D74" s="4" t="s">
        <v>167</v>
      </c>
      <c r="E74" s="4">
        <v>3</v>
      </c>
      <c r="F74" s="4">
        <v>14</v>
      </c>
      <c r="G74" s="4">
        <v>5</v>
      </c>
      <c r="H74" s="4" t="s">
        <v>152</v>
      </c>
      <c r="I74" s="4">
        <v>7200</v>
      </c>
      <c r="J74" s="4">
        <v>0</v>
      </c>
      <c r="K74" s="4"/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 s="4"/>
      <c r="AL74" s="5">
        <v>11100</v>
      </c>
      <c r="AM74" s="5">
        <v>11100</v>
      </c>
      <c r="AN74" s="4"/>
      <c r="AO74" s="4">
        <f t="shared" si="6"/>
        <v>0</v>
      </c>
      <c r="AP74" s="4">
        <f t="shared" si="7"/>
        <v>0</v>
      </c>
      <c r="AQ74" s="4">
        <f t="shared" si="8"/>
        <v>0</v>
      </c>
      <c r="AR74" s="4"/>
      <c r="AS74" s="4"/>
      <c r="AT74" s="4">
        <v>1</v>
      </c>
      <c r="AU74" s="4"/>
      <c r="AV74" s="4">
        <f t="shared" si="9"/>
        <v>1</v>
      </c>
      <c r="AW74" s="4">
        <f t="shared" si="10"/>
        <v>0</v>
      </c>
      <c r="AX74" s="4">
        <f t="shared" si="11"/>
        <v>0</v>
      </c>
      <c r="AY74" s="4"/>
      <c r="AZ74" s="4">
        <v>1</v>
      </c>
      <c r="BA74" s="4">
        <f>AN74*4+AO74*4+AP74*4+AQ74*3+AR74*4+AS74*4+(AT74+AU74+AV74)*4+AW74*4+AX74*3-AY74*3+AZ74*4</f>
        <v>12</v>
      </c>
      <c r="BB74" s="4">
        <f>IF(AM74&gt;3000000,1,0)</f>
        <v>0</v>
      </c>
      <c r="BC74" s="4">
        <f>IF(AM74/AL74&gt;1.5,1,0)</f>
        <v>0</v>
      </c>
      <c r="BD74" s="4">
        <f>IF(AND(I74&gt;1440,I74&lt;365*1440),1,0)</f>
        <v>1</v>
      </c>
      <c r="BE74" s="4">
        <f>IF(AND(J74&gt;=200,J74&lt;1000),1,0)</f>
        <v>0</v>
      </c>
      <c r="BF74" s="4">
        <f>IF(G74&gt;=3,1,0)</f>
        <v>1</v>
      </c>
      <c r="BG74" s="4">
        <f>IF(BA74&gt;0,BB74+BC74+BD74+BE74+BF74*2,0)</f>
        <v>3</v>
      </c>
      <c r="BH74" s="4">
        <f>BA74+BG74</f>
        <v>15</v>
      </c>
      <c r="BI74" s="1" t="s">
        <v>64</v>
      </c>
      <c r="BJ74">
        <v>3</v>
      </c>
    </row>
    <row r="75" spans="1:62" x14ac:dyDescent="0.25">
      <c r="A75" s="4">
        <v>150</v>
      </c>
      <c r="B75" s="4" t="s">
        <v>60</v>
      </c>
      <c r="C75" s="4" t="s">
        <v>137</v>
      </c>
      <c r="D75" s="4" t="s">
        <v>168</v>
      </c>
      <c r="E75" s="4">
        <v>3</v>
      </c>
      <c r="F75" s="4">
        <v>8</v>
      </c>
      <c r="G75" s="4">
        <v>4</v>
      </c>
      <c r="H75" s="4" t="s">
        <v>131</v>
      </c>
      <c r="I75" s="4">
        <v>21600</v>
      </c>
      <c r="J75" s="4">
        <v>0</v>
      </c>
      <c r="K75" s="4"/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 s="4"/>
      <c r="AL75" s="5">
        <v>36000</v>
      </c>
      <c r="AM75" s="5">
        <v>8280</v>
      </c>
      <c r="AN75" s="4"/>
      <c r="AO75" s="4">
        <f t="shared" si="6"/>
        <v>0</v>
      </c>
      <c r="AP75" s="4">
        <f t="shared" si="7"/>
        <v>0</v>
      </c>
      <c r="AQ75" s="4">
        <f t="shared" si="8"/>
        <v>0</v>
      </c>
      <c r="AR75" s="4"/>
      <c r="AS75" s="4"/>
      <c r="AT75" s="4">
        <v>1</v>
      </c>
      <c r="AU75" s="4"/>
      <c r="AV75" s="4">
        <f t="shared" si="9"/>
        <v>1</v>
      </c>
      <c r="AW75" s="4">
        <f t="shared" si="10"/>
        <v>0</v>
      </c>
      <c r="AX75" s="4">
        <f t="shared" si="11"/>
        <v>0</v>
      </c>
      <c r="AY75" s="4"/>
      <c r="AZ75" s="4">
        <v>1</v>
      </c>
      <c r="BA75" s="4">
        <f>AN75*4+AO75*4+AP75*4+AQ75*3+AR75*4+AS75*4+(AT75+AU75+AV75)*4+AW75*4+AX75*3-AY75*3+AZ75*4</f>
        <v>12</v>
      </c>
      <c r="BB75" s="4">
        <f>IF(AM75&gt;3000000,1,0)</f>
        <v>0</v>
      </c>
      <c r="BC75" s="4">
        <f>IF(AM75/AL75&gt;1.5,1,0)</f>
        <v>0</v>
      </c>
      <c r="BD75" s="4">
        <f>IF(AND(I75&gt;1440,I75&lt;365*1440),1,0)</f>
        <v>1</v>
      </c>
      <c r="BE75" s="4">
        <f>IF(AND(J75&gt;=200,J75&lt;1000),1,0)</f>
        <v>0</v>
      </c>
      <c r="BF75" s="4">
        <f>IF(G75&gt;=3,1,0)</f>
        <v>1</v>
      </c>
      <c r="BG75" s="4">
        <f>IF(BA75&gt;0,BB75+BC75+BD75+BE75+BF75*2,0)</f>
        <v>3</v>
      </c>
      <c r="BH75" s="4">
        <f>BA75+BG75</f>
        <v>15</v>
      </c>
      <c r="BI75" s="1" t="s">
        <v>64</v>
      </c>
      <c r="BJ75">
        <v>3</v>
      </c>
    </row>
    <row r="76" spans="1:62" x14ac:dyDescent="0.25">
      <c r="A76" s="4">
        <v>151</v>
      </c>
      <c r="B76" s="4" t="s">
        <v>60</v>
      </c>
      <c r="C76" s="4" t="s">
        <v>137</v>
      </c>
      <c r="D76" s="4" t="s">
        <v>169</v>
      </c>
      <c r="E76" s="4">
        <v>4</v>
      </c>
      <c r="F76" s="4">
        <v>5</v>
      </c>
      <c r="G76" s="4">
        <v>4</v>
      </c>
      <c r="H76" s="4" t="s">
        <v>160</v>
      </c>
      <c r="I76" s="4">
        <v>2880</v>
      </c>
      <c r="J76" s="4">
        <v>0</v>
      </c>
      <c r="K76" s="4"/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1</v>
      </c>
      <c r="AB76" s="4">
        <v>0</v>
      </c>
      <c r="AC76" s="4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 s="4"/>
      <c r="AL76" s="5">
        <v>1300000</v>
      </c>
      <c r="AM76" s="5">
        <v>372000</v>
      </c>
      <c r="AN76" s="4"/>
      <c r="AO76" s="4">
        <f t="shared" si="6"/>
        <v>0</v>
      </c>
      <c r="AP76" s="4">
        <f t="shared" si="7"/>
        <v>0</v>
      </c>
      <c r="AQ76" s="4">
        <f t="shared" si="8"/>
        <v>0</v>
      </c>
      <c r="AR76" s="4"/>
      <c r="AS76" s="4"/>
      <c r="AT76" s="4">
        <v>1</v>
      </c>
      <c r="AU76" s="4"/>
      <c r="AV76" s="4">
        <f t="shared" si="9"/>
        <v>1</v>
      </c>
      <c r="AW76" s="4">
        <f t="shared" si="10"/>
        <v>0</v>
      </c>
      <c r="AX76" s="4">
        <f t="shared" si="11"/>
        <v>1</v>
      </c>
      <c r="AY76" s="4"/>
      <c r="AZ76" s="4"/>
      <c r="BA76" s="4">
        <f>AN76*4+AO76*4+AP76*4+AQ76*3+AR76*4+AS76*4+(AT76+AU76+AV76)*4+AW76*4+AX76*3-AY76*3+AZ76*4</f>
        <v>11</v>
      </c>
      <c r="BB76" s="4">
        <f>IF(AM76&gt;3000000,1,0)</f>
        <v>0</v>
      </c>
      <c r="BC76" s="4">
        <f>IF(AM76/AL76&gt;1.5,1,0)</f>
        <v>0</v>
      </c>
      <c r="BD76" s="4">
        <f>IF(AND(I76&gt;1440,I76&lt;365*1440),1,0)</f>
        <v>1</v>
      </c>
      <c r="BE76" s="4">
        <f>IF(AND(J76&gt;=200,J76&lt;1000),1,0)</f>
        <v>0</v>
      </c>
      <c r="BF76" s="4">
        <f>IF(G76&gt;=3,1,0)</f>
        <v>1</v>
      </c>
      <c r="BG76" s="4">
        <f>IF(BA76&gt;0,BB76+BC76+BD76+BE76+BF76*2,0)</f>
        <v>3</v>
      </c>
      <c r="BH76" s="4">
        <f>BA76+BG76</f>
        <v>14</v>
      </c>
      <c r="BI76" s="1" t="s">
        <v>64</v>
      </c>
      <c r="BJ76">
        <v>3</v>
      </c>
    </row>
    <row r="77" spans="1:62" x14ac:dyDescent="0.25">
      <c r="A77" s="4">
        <v>153</v>
      </c>
      <c r="B77" s="4" t="s">
        <v>60</v>
      </c>
      <c r="C77" s="4" t="s">
        <v>137</v>
      </c>
      <c r="D77" s="4" t="s">
        <v>170</v>
      </c>
      <c r="E77" s="4">
        <v>3</v>
      </c>
      <c r="F77" s="4">
        <v>11</v>
      </c>
      <c r="G77" s="4">
        <v>6</v>
      </c>
      <c r="H77" s="4" t="s">
        <v>95</v>
      </c>
      <c r="I77" s="4">
        <v>1440</v>
      </c>
      <c r="J77" s="4">
        <v>0</v>
      </c>
      <c r="K77" s="4"/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 s="4"/>
      <c r="AL77" s="5">
        <v>23500</v>
      </c>
      <c r="AM77" s="5">
        <v>41800</v>
      </c>
      <c r="AN77" s="4"/>
      <c r="AO77" s="4">
        <f t="shared" si="6"/>
        <v>0</v>
      </c>
      <c r="AP77" s="4">
        <f t="shared" si="7"/>
        <v>0</v>
      </c>
      <c r="AQ77" s="4">
        <f t="shared" si="8"/>
        <v>0</v>
      </c>
      <c r="AR77" s="4"/>
      <c r="AS77" s="4"/>
      <c r="AT77" s="4">
        <v>1</v>
      </c>
      <c r="AU77" s="4"/>
      <c r="AV77" s="4">
        <f t="shared" si="9"/>
        <v>1</v>
      </c>
      <c r="AW77" s="4">
        <f t="shared" si="10"/>
        <v>0</v>
      </c>
      <c r="AX77" s="4">
        <f t="shared" si="11"/>
        <v>0</v>
      </c>
      <c r="AY77" s="4"/>
      <c r="AZ77" s="4"/>
      <c r="BA77" s="4">
        <f>AN77*4+AO77*4+AP77*4+AQ77*3+AR77*4+AS77*4+(AT77+AU77+AV77)*4+AW77*4+AX77*3-AY77*3+AZ77*4</f>
        <v>8</v>
      </c>
      <c r="BB77" s="4">
        <f>IF(AM77&gt;3000000,1,0)</f>
        <v>0</v>
      </c>
      <c r="BC77" s="4">
        <f>IF(AM77/AL77&gt;1.5,1,0)</f>
        <v>1</v>
      </c>
      <c r="BD77" s="4">
        <f>IF(AND(I77&gt;1440,I77&lt;365*1440),1,0)</f>
        <v>0</v>
      </c>
      <c r="BE77" s="4">
        <f>IF(AND(J77&gt;=200,J77&lt;1000),1,0)</f>
        <v>0</v>
      </c>
      <c r="BF77" s="4">
        <f>IF(G77&gt;=3,1,0)</f>
        <v>1</v>
      </c>
      <c r="BG77" s="4">
        <f>IF(BA77&gt;0,BB77+BC77+BD77+BE77+BF77*2,0)</f>
        <v>3</v>
      </c>
      <c r="BH77" s="4">
        <f>BA77+BG77</f>
        <v>11</v>
      </c>
      <c r="BI77" s="1" t="s">
        <v>64</v>
      </c>
      <c r="BJ77">
        <v>3</v>
      </c>
    </row>
    <row r="78" spans="1:62" hidden="1" x14ac:dyDescent="0.25">
      <c r="A78" s="4">
        <v>154</v>
      </c>
      <c r="B78" s="4" t="s">
        <v>60</v>
      </c>
      <c r="C78" s="4" t="s">
        <v>137</v>
      </c>
      <c r="D78" s="4" t="s">
        <v>171</v>
      </c>
      <c r="E78" s="4">
        <v>4</v>
      </c>
      <c r="F78" s="4">
        <v>13</v>
      </c>
      <c r="G78" s="4">
        <v>5</v>
      </c>
      <c r="H78" s="4" t="s">
        <v>106</v>
      </c>
      <c r="I78" s="4">
        <v>43200</v>
      </c>
      <c r="J78" s="4">
        <v>60000</v>
      </c>
      <c r="K78" s="4"/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 s="4"/>
      <c r="AL78" s="5">
        <v>77000</v>
      </c>
      <c r="AM78" s="5">
        <v>122000</v>
      </c>
      <c r="AN78" s="4"/>
      <c r="AO78" s="4">
        <f t="shared" si="6"/>
        <v>0</v>
      </c>
      <c r="AP78" s="4">
        <f t="shared" si="7"/>
        <v>0</v>
      </c>
      <c r="AQ78" s="4">
        <f t="shared" si="8"/>
        <v>0</v>
      </c>
      <c r="AR78" s="4"/>
      <c r="AS78" s="4"/>
      <c r="AT78" s="4">
        <v>1</v>
      </c>
      <c r="AU78" s="4"/>
      <c r="AV78" s="4">
        <f t="shared" si="9"/>
        <v>0</v>
      </c>
      <c r="AW78" s="4">
        <f t="shared" si="10"/>
        <v>0</v>
      </c>
      <c r="AX78" s="4">
        <f t="shared" si="11"/>
        <v>0</v>
      </c>
      <c r="AY78" s="4"/>
      <c r="AZ78" s="4"/>
      <c r="BA78" s="4">
        <f>AN78*4+AO78*4+AP78*4+AQ78*3+AR78*4+AS78*4+(AT78+AU78+AV78)*4+AW78*4+AX78*3-AY78*3+AZ78*4</f>
        <v>4</v>
      </c>
      <c r="BB78" s="4">
        <f>IF(AM78&gt;3000000,1,0)</f>
        <v>0</v>
      </c>
      <c r="BC78" s="4">
        <f>IF(AM78/AL78&gt;1.5,1,0)</f>
        <v>1</v>
      </c>
      <c r="BD78" s="4">
        <f>IF(AND(I78&gt;1440,I78&lt;365*1440),1,0)</f>
        <v>1</v>
      </c>
      <c r="BE78" s="4">
        <f>IF(AND(J78&gt;=200,J78&lt;1000),1,0)</f>
        <v>0</v>
      </c>
      <c r="BF78" s="4">
        <f>IF(G78&gt;=3,1,0)</f>
        <v>1</v>
      </c>
      <c r="BG78" s="4">
        <f>IF(BA78&gt;0,BB78+BC78+BD78+BE78+BF78*2,0)</f>
        <v>4</v>
      </c>
      <c r="BH78" s="4">
        <f>BA78+BG78</f>
        <v>8</v>
      </c>
      <c r="BI78" s="1" t="s">
        <v>99</v>
      </c>
    </row>
    <row r="79" spans="1:62" x14ac:dyDescent="0.25">
      <c r="A79" s="4">
        <v>156</v>
      </c>
      <c r="B79" s="4" t="s">
        <v>60</v>
      </c>
      <c r="C79" s="4" t="s">
        <v>137</v>
      </c>
      <c r="D79" s="4" t="s">
        <v>172</v>
      </c>
      <c r="E79" s="4">
        <v>3</v>
      </c>
      <c r="F79" s="4">
        <v>7</v>
      </c>
      <c r="G79" s="4">
        <v>4</v>
      </c>
      <c r="H79" s="4" t="s">
        <v>131</v>
      </c>
      <c r="I79" s="4">
        <v>21600</v>
      </c>
      <c r="J79" s="4">
        <v>0</v>
      </c>
      <c r="K79" s="4"/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 s="4"/>
      <c r="AL79" s="5">
        <v>32500</v>
      </c>
      <c r="AM79" s="5">
        <v>71700</v>
      </c>
      <c r="AN79" s="4"/>
      <c r="AO79" s="4">
        <f t="shared" si="6"/>
        <v>0</v>
      </c>
      <c r="AP79" s="4">
        <f t="shared" si="7"/>
        <v>0</v>
      </c>
      <c r="AQ79" s="4">
        <f t="shared" si="8"/>
        <v>0</v>
      </c>
      <c r="AR79" s="4"/>
      <c r="AS79" s="4"/>
      <c r="AT79" s="4">
        <v>1</v>
      </c>
      <c r="AU79" s="4"/>
      <c r="AV79" s="4">
        <f t="shared" si="9"/>
        <v>1</v>
      </c>
      <c r="AW79" s="4">
        <f t="shared" si="10"/>
        <v>0</v>
      </c>
      <c r="AX79" s="4">
        <f t="shared" si="11"/>
        <v>0</v>
      </c>
      <c r="AY79" s="4"/>
      <c r="AZ79" s="4"/>
      <c r="BA79" s="4">
        <f>AN79*4+AO79*4+AP79*4+AQ79*3+AR79*4+AS79*4+(AT79+AU79+AV79)*4+AW79*4+AX79*3-AY79*3+AZ79*4</f>
        <v>8</v>
      </c>
      <c r="BB79" s="4">
        <f>IF(AM79&gt;3000000,1,0)</f>
        <v>0</v>
      </c>
      <c r="BC79" s="4">
        <f>IF(AM79/AL79&gt;1.5,1,0)</f>
        <v>1</v>
      </c>
      <c r="BD79" s="4">
        <f>IF(AND(I79&gt;1440,I79&lt;365*1440),1,0)</f>
        <v>1</v>
      </c>
      <c r="BE79" s="4">
        <f>IF(AND(J79&gt;=200,J79&lt;1000),1,0)</f>
        <v>0</v>
      </c>
      <c r="BF79" s="4">
        <f>IF(G79&gt;=3,1,0)</f>
        <v>1</v>
      </c>
      <c r="BG79" s="4">
        <f>IF(BA79&gt;0,BB79+BC79+BD79+BE79+BF79*2,0)</f>
        <v>4</v>
      </c>
      <c r="BH79" s="4">
        <f>BA79+BG79</f>
        <v>12</v>
      </c>
      <c r="BI79" s="1" t="s">
        <v>64</v>
      </c>
      <c r="BJ79">
        <v>3</v>
      </c>
    </row>
    <row r="80" spans="1:62" x14ac:dyDescent="0.25">
      <c r="A80" s="4">
        <v>159</v>
      </c>
      <c r="B80" s="4" t="s">
        <v>60</v>
      </c>
      <c r="C80" s="4" t="s">
        <v>137</v>
      </c>
      <c r="D80" s="4" t="s">
        <v>173</v>
      </c>
      <c r="E80" s="4">
        <v>3</v>
      </c>
      <c r="F80" s="4">
        <v>7</v>
      </c>
      <c r="G80" s="4">
        <v>3</v>
      </c>
      <c r="H80" s="4" t="s">
        <v>145</v>
      </c>
      <c r="I80" s="4">
        <v>4320</v>
      </c>
      <c r="J80" s="4">
        <v>0</v>
      </c>
      <c r="K80" s="4"/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 s="4"/>
      <c r="AL80" s="5">
        <v>31900</v>
      </c>
      <c r="AM80" s="5">
        <v>49400</v>
      </c>
      <c r="AN80" s="4"/>
      <c r="AO80" s="4">
        <f t="shared" si="6"/>
        <v>0</v>
      </c>
      <c r="AP80" s="4">
        <f t="shared" si="7"/>
        <v>0</v>
      </c>
      <c r="AQ80" s="4">
        <f t="shared" si="8"/>
        <v>0</v>
      </c>
      <c r="AR80" s="4"/>
      <c r="AS80" s="4"/>
      <c r="AT80" s="4">
        <v>1</v>
      </c>
      <c r="AU80" s="4"/>
      <c r="AV80" s="4">
        <f t="shared" si="9"/>
        <v>1</v>
      </c>
      <c r="AW80" s="4">
        <f t="shared" si="10"/>
        <v>0</v>
      </c>
      <c r="AX80" s="4">
        <f t="shared" si="11"/>
        <v>0</v>
      </c>
      <c r="AY80" s="4"/>
      <c r="AZ80" s="4"/>
      <c r="BA80" s="4">
        <f>AN80*4+AO80*4+AP80*4+AQ80*3+AR80*4+AS80*4+(AT80+AU80+AV80)*4+AW80*4+AX80*3-AY80*3+AZ80*4</f>
        <v>8</v>
      </c>
      <c r="BB80" s="4">
        <f>IF(AM80&gt;3000000,1,0)</f>
        <v>0</v>
      </c>
      <c r="BC80" s="4">
        <f>IF(AM80/AL80&gt;1.5,1,0)</f>
        <v>1</v>
      </c>
      <c r="BD80" s="4">
        <f>IF(AND(I80&gt;1440,I80&lt;365*1440),1,0)</f>
        <v>1</v>
      </c>
      <c r="BE80" s="4">
        <f>IF(AND(J80&gt;=200,J80&lt;1000),1,0)</f>
        <v>0</v>
      </c>
      <c r="BF80" s="4">
        <f>IF(G80&gt;=3,1,0)</f>
        <v>1</v>
      </c>
      <c r="BG80" s="4">
        <f>IF(BA80&gt;0,BB80+BC80+BD80+BE80+BF80*2,0)</f>
        <v>4</v>
      </c>
      <c r="BH80" s="4">
        <f>BA80+BG80</f>
        <v>12</v>
      </c>
      <c r="BI80" s="1" t="s">
        <v>64</v>
      </c>
      <c r="BJ80">
        <v>3</v>
      </c>
    </row>
    <row r="81" spans="1:62" x14ac:dyDescent="0.25">
      <c r="A81" s="4">
        <v>160</v>
      </c>
      <c r="B81" s="4" t="s">
        <v>60</v>
      </c>
      <c r="C81" s="4" t="s">
        <v>137</v>
      </c>
      <c r="D81" s="4" t="s">
        <v>174</v>
      </c>
      <c r="E81" s="4">
        <v>3</v>
      </c>
      <c r="F81" s="4">
        <v>1</v>
      </c>
      <c r="G81" s="4">
        <v>0</v>
      </c>
      <c r="H81" s="4" t="s">
        <v>145</v>
      </c>
      <c r="I81" s="4">
        <v>4320</v>
      </c>
      <c r="J81" s="4">
        <v>0</v>
      </c>
      <c r="K81" s="4"/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 s="4"/>
      <c r="AL81" s="5">
        <v>6380</v>
      </c>
      <c r="AM81" s="5">
        <v>2360</v>
      </c>
      <c r="AN81" s="4"/>
      <c r="AO81" s="4">
        <f t="shared" si="6"/>
        <v>0</v>
      </c>
      <c r="AP81" s="4">
        <f t="shared" si="7"/>
        <v>0</v>
      </c>
      <c r="AQ81" s="4">
        <f t="shared" si="8"/>
        <v>0</v>
      </c>
      <c r="AR81" s="4"/>
      <c r="AS81" s="4"/>
      <c r="AT81" s="4">
        <v>1</v>
      </c>
      <c r="AU81" s="4"/>
      <c r="AV81" s="4">
        <f t="shared" si="9"/>
        <v>1</v>
      </c>
      <c r="AW81" s="4">
        <f t="shared" si="10"/>
        <v>0</v>
      </c>
      <c r="AX81" s="4">
        <f t="shared" si="11"/>
        <v>0</v>
      </c>
      <c r="AY81" s="4"/>
      <c r="AZ81" s="4"/>
      <c r="BA81" s="4">
        <f>AN81*4+AO81*4+AP81*4+AQ81*3+AR81*4+AS81*4+(AT81+AU81+AV81)*4+AW81*4+AX81*3-AY81*3+AZ81*4</f>
        <v>8</v>
      </c>
      <c r="BB81" s="4">
        <f>IF(AM81&gt;3000000,1,0)</f>
        <v>0</v>
      </c>
      <c r="BC81" s="4">
        <f>IF(AM81/AL81&gt;1.5,1,0)</f>
        <v>0</v>
      </c>
      <c r="BD81" s="4">
        <f>IF(AND(I81&gt;1440,I81&lt;365*1440),1,0)</f>
        <v>1</v>
      </c>
      <c r="BE81" s="4">
        <f>IF(AND(J81&gt;=200,J81&lt;1000),1,0)</f>
        <v>0</v>
      </c>
      <c r="BF81" s="4">
        <f>IF(G81&gt;=3,1,0)</f>
        <v>0</v>
      </c>
      <c r="BG81" s="4">
        <f>IF(BA81&gt;0,BB81+BC81+BD81+BE81+BF81*2,0)</f>
        <v>1</v>
      </c>
      <c r="BH81" s="4">
        <f>BA81+BG81</f>
        <v>9</v>
      </c>
      <c r="BI81" s="1" t="s">
        <v>64</v>
      </c>
      <c r="BJ81">
        <v>3</v>
      </c>
    </row>
    <row r="82" spans="1:62" x14ac:dyDescent="0.25">
      <c r="A82" s="4">
        <v>163</v>
      </c>
      <c r="B82" s="4" t="s">
        <v>60</v>
      </c>
      <c r="C82" s="4" t="s">
        <v>137</v>
      </c>
      <c r="D82" s="4" t="s">
        <v>175</v>
      </c>
      <c r="E82" s="4">
        <v>3</v>
      </c>
      <c r="F82" s="4">
        <v>12</v>
      </c>
      <c r="G82" s="4">
        <v>5</v>
      </c>
      <c r="H82" s="4" t="s">
        <v>145</v>
      </c>
      <c r="I82" s="4">
        <v>4320</v>
      </c>
      <c r="J82" s="4">
        <v>300</v>
      </c>
      <c r="K82" s="4"/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 s="4"/>
      <c r="AL82" s="5">
        <v>61800</v>
      </c>
      <c r="AM82" s="5">
        <v>57200</v>
      </c>
      <c r="AN82" s="4"/>
      <c r="AO82" s="4">
        <f t="shared" si="6"/>
        <v>0</v>
      </c>
      <c r="AP82" s="4">
        <f t="shared" si="7"/>
        <v>0</v>
      </c>
      <c r="AQ82" s="4">
        <f t="shared" si="8"/>
        <v>0</v>
      </c>
      <c r="AR82" s="4"/>
      <c r="AS82" s="4"/>
      <c r="AT82" s="4">
        <v>1</v>
      </c>
      <c r="AU82" s="4"/>
      <c r="AV82" s="4">
        <f t="shared" si="9"/>
        <v>0</v>
      </c>
      <c r="AW82" s="4">
        <f t="shared" si="10"/>
        <v>0</v>
      </c>
      <c r="AX82" s="4">
        <f t="shared" si="11"/>
        <v>0</v>
      </c>
      <c r="AY82" s="4"/>
      <c r="AZ82" s="4"/>
      <c r="BA82" s="4">
        <f>AN82*4+AO82*4+AP82*4+AQ82*3+AR82*4+AS82*4+(AT82+AU82+AV82)*4+AW82*4+AX82*3-AY82*3+AZ82*4</f>
        <v>4</v>
      </c>
      <c r="BB82" s="4">
        <f>IF(AM82&gt;3000000,1,0)</f>
        <v>0</v>
      </c>
      <c r="BC82" s="4">
        <f>IF(AM82/AL82&gt;1.5,1,0)</f>
        <v>0</v>
      </c>
      <c r="BD82" s="4">
        <f>IF(AND(I82&gt;1440,I82&lt;365*1440),1,0)</f>
        <v>1</v>
      </c>
      <c r="BE82" s="4">
        <f>IF(AND(J82&gt;=200,J82&lt;1000),1,0)</f>
        <v>1</v>
      </c>
      <c r="BF82" s="4">
        <f>IF(G82&gt;=3,1,0)</f>
        <v>1</v>
      </c>
      <c r="BG82" s="4">
        <f>IF(BA82&gt;0,BB82+BC82+BD82+BE82+BF82*2,0)</f>
        <v>4</v>
      </c>
      <c r="BH82" s="4">
        <f>BA82+BG82</f>
        <v>8</v>
      </c>
      <c r="BI82" s="1" t="s">
        <v>64</v>
      </c>
      <c r="BJ82">
        <v>3</v>
      </c>
    </row>
    <row r="83" spans="1:62" x14ac:dyDescent="0.25">
      <c r="A83" s="4">
        <v>164</v>
      </c>
      <c r="B83" s="4" t="s">
        <v>60</v>
      </c>
      <c r="C83" s="4" t="s">
        <v>137</v>
      </c>
      <c r="D83" s="4" t="s">
        <v>176</v>
      </c>
      <c r="E83" s="4">
        <v>3</v>
      </c>
      <c r="F83" s="4">
        <v>9</v>
      </c>
      <c r="G83" s="4">
        <v>3</v>
      </c>
      <c r="H83" s="4" t="s">
        <v>131</v>
      </c>
      <c r="I83" s="4">
        <v>21600</v>
      </c>
      <c r="J83" s="4">
        <v>0</v>
      </c>
      <c r="K83" s="4"/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 s="4"/>
      <c r="AL83" s="5">
        <v>5890000</v>
      </c>
      <c r="AM83" s="5">
        <v>47300000</v>
      </c>
      <c r="AN83" s="4"/>
      <c r="AO83" s="4">
        <f t="shared" si="6"/>
        <v>0</v>
      </c>
      <c r="AP83" s="4">
        <f t="shared" si="7"/>
        <v>0</v>
      </c>
      <c r="AQ83" s="4">
        <f t="shared" si="8"/>
        <v>0</v>
      </c>
      <c r="AR83" s="4"/>
      <c r="AS83" s="4"/>
      <c r="AT83" s="4">
        <v>1</v>
      </c>
      <c r="AU83" s="4"/>
      <c r="AV83" s="4">
        <f t="shared" si="9"/>
        <v>0</v>
      </c>
      <c r="AW83" s="4">
        <f t="shared" si="10"/>
        <v>0</v>
      </c>
      <c r="AX83" s="4">
        <f t="shared" si="11"/>
        <v>1</v>
      </c>
      <c r="AY83" s="4"/>
      <c r="AZ83" s="4"/>
      <c r="BA83" s="4">
        <f>AN83*4+AO83*4+AP83*4+AQ83*3+AR83*4+AS83*4+(AT83+AU83+AV83)*4+AW83*4+AX83*3-AY83*3+AZ83*4</f>
        <v>7</v>
      </c>
      <c r="BB83" s="4">
        <f>IF(AM83&gt;3000000,1,0)</f>
        <v>1</v>
      </c>
      <c r="BC83" s="4">
        <f>IF(AM83/AL83&gt;1.5,1,0)</f>
        <v>1</v>
      </c>
      <c r="BD83" s="4">
        <f>IF(AND(I83&gt;1440,I83&lt;365*1440),1,0)</f>
        <v>1</v>
      </c>
      <c r="BE83" s="4">
        <f>IF(AND(J83&gt;=200,J83&lt;1000),1,0)</f>
        <v>0</v>
      </c>
      <c r="BF83" s="4">
        <f>IF(G83&gt;=3,1,0)</f>
        <v>1</v>
      </c>
      <c r="BG83" s="4">
        <f>IF(BA83&gt;0,BB83+BC83+BD83+BE83+BF83*2,0)</f>
        <v>5</v>
      </c>
      <c r="BH83" s="4">
        <f>BA83+BG83</f>
        <v>12</v>
      </c>
      <c r="BI83" s="1" t="s">
        <v>64</v>
      </c>
      <c r="BJ83">
        <v>3</v>
      </c>
    </row>
    <row r="84" spans="1:62" x14ac:dyDescent="0.25">
      <c r="A84" s="4">
        <v>165</v>
      </c>
      <c r="B84" s="4" t="s">
        <v>60</v>
      </c>
      <c r="C84" s="4" t="s">
        <v>137</v>
      </c>
      <c r="D84" s="4" t="s">
        <v>177</v>
      </c>
      <c r="E84" s="4">
        <v>3</v>
      </c>
      <c r="F84" s="4">
        <v>6</v>
      </c>
      <c r="G84" s="4">
        <v>5</v>
      </c>
      <c r="H84" s="4" t="s">
        <v>145</v>
      </c>
      <c r="I84" s="4">
        <v>4320</v>
      </c>
      <c r="J84" s="4">
        <v>0</v>
      </c>
      <c r="K84" s="4"/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s="4"/>
      <c r="AL84" s="5">
        <v>16200000</v>
      </c>
      <c r="AM84" s="5">
        <v>11800000</v>
      </c>
      <c r="AN84" s="4"/>
      <c r="AO84" s="4">
        <f t="shared" si="6"/>
        <v>0</v>
      </c>
      <c r="AP84" s="4">
        <f t="shared" si="7"/>
        <v>0</v>
      </c>
      <c r="AQ84" s="4">
        <f t="shared" si="8"/>
        <v>0</v>
      </c>
      <c r="AR84" s="4"/>
      <c r="AS84" s="4"/>
      <c r="AT84" s="4">
        <v>1</v>
      </c>
      <c r="AU84" s="4"/>
      <c r="AV84" s="4">
        <f t="shared" si="9"/>
        <v>0</v>
      </c>
      <c r="AW84" s="4">
        <f t="shared" si="10"/>
        <v>0</v>
      </c>
      <c r="AX84" s="4">
        <f t="shared" si="11"/>
        <v>0</v>
      </c>
      <c r="AY84" s="4"/>
      <c r="AZ84" s="4"/>
      <c r="BA84" s="4">
        <f>AN84*4+AO84*4+AP84*4+AQ84*3+AR84*4+AS84*4+(AT84+AU84+AV84)*4+AW84*4+AX84*3-AY84*3+AZ84*4</f>
        <v>4</v>
      </c>
      <c r="BB84" s="4">
        <f>IF(AM84&gt;3000000,1,0)</f>
        <v>1</v>
      </c>
      <c r="BC84" s="4">
        <f>IF(AM84/AL84&gt;1.5,1,0)</f>
        <v>0</v>
      </c>
      <c r="BD84" s="4">
        <f>IF(AND(I84&gt;1440,I84&lt;365*1440),1,0)</f>
        <v>1</v>
      </c>
      <c r="BE84" s="4">
        <f>IF(AND(J84&gt;=200,J84&lt;1000),1,0)</f>
        <v>0</v>
      </c>
      <c r="BF84" s="4">
        <f>IF(G84&gt;=3,1,0)</f>
        <v>1</v>
      </c>
      <c r="BG84" s="4">
        <f>IF(BA84&gt;0,BB84+BC84+BD84+BE84+BF84*2,0)</f>
        <v>4</v>
      </c>
      <c r="BH84" s="4">
        <f>BA84+BG84</f>
        <v>8</v>
      </c>
      <c r="BI84" s="1" t="s">
        <v>64</v>
      </c>
      <c r="BJ84">
        <v>3</v>
      </c>
    </row>
    <row r="85" spans="1:62" x14ac:dyDescent="0.25">
      <c r="A85" s="4">
        <v>166</v>
      </c>
      <c r="B85" s="4" t="s">
        <v>60</v>
      </c>
      <c r="C85" s="4" t="s">
        <v>137</v>
      </c>
      <c r="D85" s="4" t="s">
        <v>178</v>
      </c>
      <c r="E85" s="4">
        <v>3</v>
      </c>
      <c r="F85" s="4">
        <v>10</v>
      </c>
      <c r="G85" s="4">
        <v>5</v>
      </c>
      <c r="H85" s="4" t="s">
        <v>152</v>
      </c>
      <c r="I85" s="4">
        <v>7200</v>
      </c>
      <c r="J85" s="4">
        <v>0</v>
      </c>
      <c r="K85" s="4"/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1</v>
      </c>
      <c r="AC85" s="4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 s="4"/>
      <c r="AL85" s="5">
        <v>48000</v>
      </c>
      <c r="AM85" s="5">
        <v>48000</v>
      </c>
      <c r="AN85" s="4"/>
      <c r="AO85" s="4">
        <f t="shared" si="6"/>
        <v>0</v>
      </c>
      <c r="AP85" s="4">
        <f t="shared" si="7"/>
        <v>0</v>
      </c>
      <c r="AQ85" s="4">
        <f t="shared" si="8"/>
        <v>0</v>
      </c>
      <c r="AR85" s="4"/>
      <c r="AS85" s="4"/>
      <c r="AT85" s="4">
        <v>1</v>
      </c>
      <c r="AU85" s="4"/>
      <c r="AV85" s="4">
        <f t="shared" si="9"/>
        <v>1</v>
      </c>
      <c r="AW85" s="4">
        <f t="shared" si="10"/>
        <v>0</v>
      </c>
      <c r="AX85" s="4">
        <f t="shared" si="11"/>
        <v>1</v>
      </c>
      <c r="AY85" s="4"/>
      <c r="AZ85" s="4"/>
      <c r="BA85" s="4">
        <f>AN85*4+AO85*4+AP85*4+AQ85*3+AR85*4+AS85*4+(AT85+AU85+AV85)*4+AW85*4+AX85*3-AY85*3+AZ85*4</f>
        <v>11</v>
      </c>
      <c r="BB85" s="4">
        <f>IF(AM85&gt;3000000,1,0)</f>
        <v>0</v>
      </c>
      <c r="BC85" s="4">
        <f>IF(AM85/AL85&gt;1.5,1,0)</f>
        <v>0</v>
      </c>
      <c r="BD85" s="4">
        <f>IF(AND(I85&gt;1440,I85&lt;365*1440),1,0)</f>
        <v>1</v>
      </c>
      <c r="BE85" s="4">
        <f>IF(AND(J85&gt;=200,J85&lt;1000),1,0)</f>
        <v>0</v>
      </c>
      <c r="BF85" s="4">
        <f>IF(G85&gt;=3,1,0)</f>
        <v>1</v>
      </c>
      <c r="BG85" s="4">
        <f>IF(BA85&gt;0,BB85+BC85+BD85+BE85+BF85*2,0)</f>
        <v>3</v>
      </c>
      <c r="BH85" s="4">
        <f>BA85+BG85</f>
        <v>14</v>
      </c>
      <c r="BI85" s="1" t="s">
        <v>64</v>
      </c>
      <c r="BJ85">
        <v>3</v>
      </c>
    </row>
    <row r="86" spans="1:62" x14ac:dyDescent="0.25">
      <c r="A86" s="4">
        <v>167</v>
      </c>
      <c r="B86" s="4" t="s">
        <v>60</v>
      </c>
      <c r="C86" s="4" t="s">
        <v>137</v>
      </c>
      <c r="D86" s="4" t="s">
        <v>179</v>
      </c>
      <c r="E86" s="4">
        <v>3</v>
      </c>
      <c r="F86" s="4">
        <v>7</v>
      </c>
      <c r="G86" s="4">
        <v>4</v>
      </c>
      <c r="H86" s="4" t="s">
        <v>108</v>
      </c>
      <c r="I86" s="4">
        <v>36000</v>
      </c>
      <c r="J86" s="4">
        <v>0</v>
      </c>
      <c r="K86" s="4"/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1</v>
      </c>
      <c r="AB86" s="4">
        <v>0</v>
      </c>
      <c r="AC86" s="4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 s="4"/>
      <c r="AL86" s="5">
        <v>1550000</v>
      </c>
      <c r="AM86" s="5">
        <v>365000</v>
      </c>
      <c r="AN86" s="4"/>
      <c r="AO86" s="4">
        <f t="shared" si="6"/>
        <v>0</v>
      </c>
      <c r="AP86" s="4">
        <f t="shared" si="7"/>
        <v>0</v>
      </c>
      <c r="AQ86" s="4">
        <f t="shared" si="8"/>
        <v>0</v>
      </c>
      <c r="AR86" s="4"/>
      <c r="AS86" s="4"/>
      <c r="AT86" s="4">
        <v>1</v>
      </c>
      <c r="AU86" s="4"/>
      <c r="AV86" s="4">
        <f t="shared" si="9"/>
        <v>1</v>
      </c>
      <c r="AW86" s="4">
        <f t="shared" si="10"/>
        <v>0</v>
      </c>
      <c r="AX86" s="4">
        <f t="shared" si="11"/>
        <v>1</v>
      </c>
      <c r="AY86" s="4"/>
      <c r="AZ86" s="4"/>
      <c r="BA86" s="4">
        <f>AN86*4+AO86*4+AP86*4+AQ86*3+AR86*4+AS86*4+(AT86+AU86+AV86)*4+AW86*4+AX86*3-AY86*3+AZ86*4</f>
        <v>11</v>
      </c>
      <c r="BB86" s="4">
        <f>IF(AM86&gt;3000000,1,0)</f>
        <v>0</v>
      </c>
      <c r="BC86" s="4">
        <f>IF(AM86/AL86&gt;1.5,1,0)</f>
        <v>0</v>
      </c>
      <c r="BD86" s="4">
        <f>IF(AND(I86&gt;1440,I86&lt;365*1440),1,0)</f>
        <v>1</v>
      </c>
      <c r="BE86" s="4">
        <f>IF(AND(J86&gt;=200,J86&lt;1000),1,0)</f>
        <v>0</v>
      </c>
      <c r="BF86" s="4">
        <f>IF(G86&gt;=3,1,0)</f>
        <v>1</v>
      </c>
      <c r="BG86" s="4">
        <f>IF(BA86&gt;0,BB86+BC86+BD86+BE86+BF86*2,0)</f>
        <v>3</v>
      </c>
      <c r="BH86" s="4">
        <f>BA86+BG86</f>
        <v>14</v>
      </c>
      <c r="BI86" s="1" t="s">
        <v>64</v>
      </c>
      <c r="BJ86">
        <v>3</v>
      </c>
    </row>
    <row r="87" spans="1:62" x14ac:dyDescent="0.25">
      <c r="A87" s="4">
        <v>168</v>
      </c>
      <c r="B87" s="4" t="s">
        <v>60</v>
      </c>
      <c r="C87" s="4" t="s">
        <v>137</v>
      </c>
      <c r="D87" s="4" t="s">
        <v>180</v>
      </c>
      <c r="E87" s="4">
        <v>5</v>
      </c>
      <c r="F87" s="4">
        <v>6</v>
      </c>
      <c r="G87" s="4">
        <v>4</v>
      </c>
      <c r="H87" s="4" t="s">
        <v>131</v>
      </c>
      <c r="I87" s="4">
        <v>21600</v>
      </c>
      <c r="J87" s="4">
        <v>0</v>
      </c>
      <c r="K87" s="4"/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 s="4"/>
      <c r="AL87" s="5">
        <v>37400</v>
      </c>
      <c r="AM87" s="5">
        <v>37600</v>
      </c>
      <c r="AN87" s="4"/>
      <c r="AO87" s="4">
        <f t="shared" si="6"/>
        <v>0</v>
      </c>
      <c r="AP87" s="4">
        <f t="shared" si="7"/>
        <v>0</v>
      </c>
      <c r="AQ87" s="4">
        <f t="shared" si="8"/>
        <v>0</v>
      </c>
      <c r="AR87" s="4"/>
      <c r="AS87" s="4"/>
      <c r="AT87" s="4">
        <v>1</v>
      </c>
      <c r="AU87" s="4"/>
      <c r="AV87" s="4">
        <f t="shared" si="9"/>
        <v>1</v>
      </c>
      <c r="AW87" s="4">
        <f t="shared" si="10"/>
        <v>0</v>
      </c>
      <c r="AX87" s="4">
        <f t="shared" si="11"/>
        <v>0</v>
      </c>
      <c r="AY87" s="4"/>
      <c r="AZ87" s="4"/>
      <c r="BA87" s="4">
        <f>AN87*4+AO87*4+AP87*4+AQ87*3+AR87*4+AS87*4+(AT87+AU87+AV87)*4+AW87*4+AX87*3-AY87*3+AZ87*4</f>
        <v>8</v>
      </c>
      <c r="BB87" s="4">
        <f>IF(AM87&gt;3000000,1,0)</f>
        <v>0</v>
      </c>
      <c r="BC87" s="4">
        <f>IF(AM87/AL87&gt;1.5,1,0)</f>
        <v>0</v>
      </c>
      <c r="BD87" s="4">
        <f>IF(AND(I87&gt;1440,I87&lt;365*1440),1,0)</f>
        <v>1</v>
      </c>
      <c r="BE87" s="4">
        <f>IF(AND(J87&gt;=200,J87&lt;1000),1,0)</f>
        <v>0</v>
      </c>
      <c r="BF87" s="4">
        <f>IF(G87&gt;=3,1,0)</f>
        <v>1</v>
      </c>
      <c r="BG87" s="4">
        <f>IF(BA87&gt;0,BB87+BC87+BD87+BE87+BF87*2,0)</f>
        <v>3</v>
      </c>
      <c r="BH87" s="4">
        <f>BA87+BG87</f>
        <v>11</v>
      </c>
      <c r="BI87" s="1" t="s">
        <v>64</v>
      </c>
      <c r="BJ87">
        <v>3</v>
      </c>
    </row>
    <row r="88" spans="1:62" x14ac:dyDescent="0.25">
      <c r="A88" s="4">
        <v>170</v>
      </c>
      <c r="B88" s="4" t="s">
        <v>60</v>
      </c>
      <c r="C88" s="4" t="s">
        <v>137</v>
      </c>
      <c r="D88" s="4" t="s">
        <v>181</v>
      </c>
      <c r="E88" s="4">
        <v>6</v>
      </c>
      <c r="F88" s="4">
        <v>5</v>
      </c>
      <c r="G88" s="4">
        <v>4</v>
      </c>
      <c r="H88" s="4" t="s">
        <v>106</v>
      </c>
      <c r="I88" s="4">
        <v>43200</v>
      </c>
      <c r="J88" s="4">
        <v>3000</v>
      </c>
      <c r="K88" s="4"/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1</v>
      </c>
      <c r="AB88" s="4">
        <v>0</v>
      </c>
      <c r="AC88" s="4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 s="4"/>
      <c r="AL88" s="5">
        <v>552000</v>
      </c>
      <c r="AM88" s="5">
        <v>416000</v>
      </c>
      <c r="AN88" s="4"/>
      <c r="AO88" s="4">
        <f t="shared" si="6"/>
        <v>0</v>
      </c>
      <c r="AP88" s="4">
        <f t="shared" si="7"/>
        <v>0</v>
      </c>
      <c r="AQ88" s="4">
        <f t="shared" si="8"/>
        <v>0</v>
      </c>
      <c r="AR88" s="4"/>
      <c r="AS88" s="4"/>
      <c r="AT88" s="4">
        <v>1</v>
      </c>
      <c r="AU88" s="4"/>
      <c r="AV88" s="4">
        <f t="shared" si="9"/>
        <v>1</v>
      </c>
      <c r="AW88" s="4">
        <f t="shared" si="10"/>
        <v>0</v>
      </c>
      <c r="AX88" s="4">
        <f t="shared" si="11"/>
        <v>1</v>
      </c>
      <c r="AY88" s="4"/>
      <c r="AZ88" s="4"/>
      <c r="BA88" s="4">
        <f>AN88*4+AO88*4+AP88*4+AQ88*3+AR88*4+AS88*4+(AT88+AU88+AV88)*4+AW88*4+AX88*3-AY88*3+AZ88*4</f>
        <v>11</v>
      </c>
      <c r="BB88" s="4">
        <f>IF(AM88&gt;3000000,1,0)</f>
        <v>0</v>
      </c>
      <c r="BC88" s="4">
        <f>IF(AM88/AL88&gt;1.5,1,0)</f>
        <v>0</v>
      </c>
      <c r="BD88" s="4">
        <f>IF(AND(I88&gt;1440,I88&lt;365*1440),1,0)</f>
        <v>1</v>
      </c>
      <c r="BE88" s="4">
        <f>IF(AND(J88&gt;=200,J88&lt;1000),1,0)</f>
        <v>0</v>
      </c>
      <c r="BF88" s="4">
        <f>IF(G88&gt;=3,1,0)</f>
        <v>1</v>
      </c>
      <c r="BG88" s="4">
        <f>IF(BA88&gt;0,BB88+BC88+BD88+BE88+BF88*2,0)</f>
        <v>3</v>
      </c>
      <c r="BH88" s="4">
        <f>BA88+BG88</f>
        <v>14</v>
      </c>
      <c r="BI88" s="1" t="s">
        <v>64</v>
      </c>
      <c r="BJ88">
        <v>3</v>
      </c>
    </row>
    <row r="89" spans="1:62" hidden="1" x14ac:dyDescent="0.25">
      <c r="A89" s="4">
        <v>171</v>
      </c>
      <c r="B89" s="4" t="s">
        <v>60</v>
      </c>
      <c r="C89" s="4" t="s">
        <v>137</v>
      </c>
      <c r="D89" s="4" t="s">
        <v>182</v>
      </c>
      <c r="E89" s="4">
        <v>4</v>
      </c>
      <c r="F89" s="4">
        <v>8</v>
      </c>
      <c r="G89" s="4">
        <v>5</v>
      </c>
      <c r="H89" s="4" t="s">
        <v>142</v>
      </c>
      <c r="I89" s="4">
        <v>20160</v>
      </c>
      <c r="J89" s="4">
        <v>150000</v>
      </c>
      <c r="K89" s="4"/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1</v>
      </c>
      <c r="AB89" s="4">
        <v>0</v>
      </c>
      <c r="AC89" s="4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 s="4"/>
      <c r="AL89" s="5">
        <v>622000</v>
      </c>
      <c r="AM89" s="5">
        <v>262000</v>
      </c>
      <c r="AN89" s="4"/>
      <c r="AO89" s="4">
        <f t="shared" si="6"/>
        <v>0</v>
      </c>
      <c r="AP89" s="4">
        <f t="shared" si="7"/>
        <v>0</v>
      </c>
      <c r="AQ89" s="4">
        <f t="shared" si="8"/>
        <v>0</v>
      </c>
      <c r="AR89" s="4"/>
      <c r="AS89" s="4"/>
      <c r="AT89" s="4">
        <v>1</v>
      </c>
      <c r="AU89" s="4"/>
      <c r="AV89" s="4">
        <f t="shared" si="9"/>
        <v>1</v>
      </c>
      <c r="AW89" s="4">
        <f t="shared" si="10"/>
        <v>0</v>
      </c>
      <c r="AX89" s="4">
        <f t="shared" si="11"/>
        <v>1</v>
      </c>
      <c r="AY89" s="4"/>
      <c r="AZ89" s="4"/>
      <c r="BA89" s="4">
        <f>AN89*4+AO89*4+AP89*4+AQ89*3+AR89*4+AS89*4+(AT89+AU89+AV89)*4+AW89*4+AX89*3-AY89*3+AZ89*4</f>
        <v>11</v>
      </c>
      <c r="BB89" s="4">
        <f>IF(AM89&gt;3000000,1,0)</f>
        <v>0</v>
      </c>
      <c r="BC89" s="4">
        <f>IF(AM89/AL89&gt;1.5,1,0)</f>
        <v>0</v>
      </c>
      <c r="BD89" s="4">
        <f>IF(AND(I89&gt;1440,I89&lt;365*1440),1,0)</f>
        <v>1</v>
      </c>
      <c r="BE89" s="4">
        <f>IF(AND(J89&gt;=200,J89&lt;1000),1,0)</f>
        <v>0</v>
      </c>
      <c r="BF89" s="4">
        <f>IF(G89&gt;=3,1,0)</f>
        <v>1</v>
      </c>
      <c r="BG89" s="4">
        <f>IF(BA89&gt;0,BB89+BC89+BD89+BE89+BF89*2,0)</f>
        <v>3</v>
      </c>
      <c r="BH89" s="4">
        <f>BA89+BG89</f>
        <v>14</v>
      </c>
      <c r="BI89" s="1" t="s">
        <v>99</v>
      </c>
    </row>
    <row r="90" spans="1:62" x14ac:dyDescent="0.25">
      <c r="A90" s="4">
        <v>172</v>
      </c>
      <c r="B90" s="4" t="s">
        <v>60</v>
      </c>
      <c r="C90" s="4" t="s">
        <v>137</v>
      </c>
      <c r="D90" s="4" t="s">
        <v>183</v>
      </c>
      <c r="E90" s="4">
        <v>10</v>
      </c>
      <c r="F90" s="4">
        <v>5</v>
      </c>
      <c r="G90" s="4">
        <v>2</v>
      </c>
      <c r="H90" s="4" t="s">
        <v>70</v>
      </c>
      <c r="I90" s="4">
        <v>33120</v>
      </c>
      <c r="J90" s="4">
        <v>0</v>
      </c>
      <c r="K90" s="4"/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1</v>
      </c>
      <c r="AB90" s="4">
        <v>0</v>
      </c>
      <c r="AC90" s="4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 s="4"/>
      <c r="AL90" s="5">
        <v>1220000</v>
      </c>
      <c r="AM90" s="5">
        <v>399000</v>
      </c>
      <c r="AN90" s="4"/>
      <c r="AO90" s="4">
        <f t="shared" si="6"/>
        <v>0</v>
      </c>
      <c r="AP90" s="4">
        <f t="shared" si="7"/>
        <v>0</v>
      </c>
      <c r="AQ90" s="4">
        <f t="shared" si="8"/>
        <v>0</v>
      </c>
      <c r="AR90" s="4"/>
      <c r="AS90" s="4"/>
      <c r="AT90" s="4">
        <v>1</v>
      </c>
      <c r="AU90" s="4"/>
      <c r="AV90" s="4">
        <f t="shared" si="9"/>
        <v>1</v>
      </c>
      <c r="AW90" s="4">
        <f t="shared" si="10"/>
        <v>0</v>
      </c>
      <c r="AX90" s="4">
        <f t="shared" si="11"/>
        <v>1</v>
      </c>
      <c r="AY90" s="4"/>
      <c r="AZ90" s="4"/>
      <c r="BA90" s="4">
        <f>AN90*4+AO90*4+AP90*4+AQ90*3+AR90*4+AS90*4+(AT90+AU90+AV90)*4+AW90*4+AX90*3-AY90*3+AZ90*4</f>
        <v>11</v>
      </c>
      <c r="BB90" s="4">
        <f>IF(AM90&gt;3000000,1,0)</f>
        <v>0</v>
      </c>
      <c r="BC90" s="4">
        <f>IF(AM90/AL90&gt;1.5,1,0)</f>
        <v>0</v>
      </c>
      <c r="BD90" s="4">
        <f>IF(AND(I90&gt;1440,I90&lt;365*1440),1,0)</f>
        <v>1</v>
      </c>
      <c r="BE90" s="4">
        <f>IF(AND(J90&gt;=200,J90&lt;1000),1,0)</f>
        <v>0</v>
      </c>
      <c r="BF90" s="4">
        <f>IF(G90&gt;=3,1,0)</f>
        <v>0</v>
      </c>
      <c r="BG90" s="4">
        <f>IF(BA90&gt;0,BB90+BC90+BD90+BE90+BF90*2,0)</f>
        <v>1</v>
      </c>
      <c r="BH90" s="4">
        <f>BA90+BG90</f>
        <v>12</v>
      </c>
      <c r="BI90" s="1" t="s">
        <v>64</v>
      </c>
      <c r="BJ90">
        <v>3</v>
      </c>
    </row>
    <row r="91" spans="1:62" x14ac:dyDescent="0.25">
      <c r="A91" s="4">
        <v>173</v>
      </c>
      <c r="B91" s="4" t="s">
        <v>60</v>
      </c>
      <c r="C91" s="4" t="s">
        <v>137</v>
      </c>
      <c r="D91" s="4" t="s">
        <v>184</v>
      </c>
      <c r="E91" s="4">
        <v>5</v>
      </c>
      <c r="F91" s="4">
        <v>6</v>
      </c>
      <c r="G91" s="4">
        <v>4</v>
      </c>
      <c r="H91" s="4" t="s">
        <v>131</v>
      </c>
      <c r="I91" s="4">
        <v>21600</v>
      </c>
      <c r="J91" s="4">
        <v>0</v>
      </c>
      <c r="K91" s="4"/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 s="4"/>
      <c r="AL91" s="5">
        <v>222000</v>
      </c>
      <c r="AM91" s="5">
        <v>207000</v>
      </c>
      <c r="AN91" s="4"/>
      <c r="AO91" s="4">
        <f t="shared" si="6"/>
        <v>0</v>
      </c>
      <c r="AP91" s="4">
        <f t="shared" si="7"/>
        <v>0</v>
      </c>
      <c r="AQ91" s="4">
        <f t="shared" si="8"/>
        <v>0</v>
      </c>
      <c r="AR91" s="4"/>
      <c r="AS91" s="4"/>
      <c r="AT91" s="4">
        <v>1</v>
      </c>
      <c r="AU91" s="4"/>
      <c r="AV91" s="4">
        <f t="shared" si="9"/>
        <v>1</v>
      </c>
      <c r="AW91" s="4">
        <f t="shared" si="10"/>
        <v>0</v>
      </c>
      <c r="AX91" s="4">
        <f t="shared" si="11"/>
        <v>0</v>
      </c>
      <c r="AY91" s="4"/>
      <c r="AZ91" s="4">
        <v>1</v>
      </c>
      <c r="BA91" s="4">
        <f>AN91*4+AO91*4+AP91*4+AQ91*3+AR91*4+AS91*4+(AT91+AU91+AV91)*4+AW91*4+AX91*3-AY91*3+AZ91*4</f>
        <v>12</v>
      </c>
      <c r="BB91" s="4">
        <f>IF(AM91&gt;3000000,1,0)</f>
        <v>0</v>
      </c>
      <c r="BC91" s="4">
        <f>IF(AM91/AL91&gt;1.5,1,0)</f>
        <v>0</v>
      </c>
      <c r="BD91" s="4">
        <f>IF(AND(I91&gt;1440,I91&lt;365*1440),1,0)</f>
        <v>1</v>
      </c>
      <c r="BE91" s="4">
        <f>IF(AND(J91&gt;=200,J91&lt;1000),1,0)</f>
        <v>0</v>
      </c>
      <c r="BF91" s="4">
        <f>IF(G91&gt;=3,1,0)</f>
        <v>1</v>
      </c>
      <c r="BG91" s="4">
        <f>IF(BA91&gt;0,BB91+BC91+BD91+BE91+BF91*2,0)</f>
        <v>3</v>
      </c>
      <c r="BH91" s="4">
        <f>BA91+BG91</f>
        <v>15</v>
      </c>
      <c r="BI91" s="1" t="s">
        <v>64</v>
      </c>
      <c r="BJ91">
        <v>3</v>
      </c>
    </row>
    <row r="92" spans="1:62" x14ac:dyDescent="0.25">
      <c r="A92" s="4">
        <v>174</v>
      </c>
      <c r="B92" s="4" t="s">
        <v>60</v>
      </c>
      <c r="C92" s="4" t="s">
        <v>137</v>
      </c>
      <c r="D92" s="4" t="s">
        <v>185</v>
      </c>
      <c r="E92" s="4">
        <v>3</v>
      </c>
      <c r="F92" s="4">
        <v>8</v>
      </c>
      <c r="G92" s="4">
        <v>5</v>
      </c>
      <c r="H92" s="4" t="s">
        <v>131</v>
      </c>
      <c r="I92" s="4">
        <v>21600</v>
      </c>
      <c r="J92" s="4">
        <v>0</v>
      </c>
      <c r="K92" s="4"/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 s="4"/>
      <c r="AL92" s="5">
        <v>102000</v>
      </c>
      <c r="AM92" s="5">
        <v>87300</v>
      </c>
      <c r="AN92" s="4"/>
      <c r="AO92" s="4">
        <f t="shared" si="6"/>
        <v>0</v>
      </c>
      <c r="AP92" s="4">
        <f t="shared" si="7"/>
        <v>0</v>
      </c>
      <c r="AQ92" s="4">
        <f t="shared" si="8"/>
        <v>0</v>
      </c>
      <c r="AR92" s="4"/>
      <c r="AS92" s="4"/>
      <c r="AT92" s="4">
        <v>1</v>
      </c>
      <c r="AU92" s="4"/>
      <c r="AV92" s="4">
        <f t="shared" si="9"/>
        <v>1</v>
      </c>
      <c r="AW92" s="4">
        <f t="shared" si="10"/>
        <v>0</v>
      </c>
      <c r="AX92" s="4">
        <f t="shared" si="11"/>
        <v>0</v>
      </c>
      <c r="AY92" s="4"/>
      <c r="AZ92" s="4">
        <v>1</v>
      </c>
      <c r="BA92" s="4">
        <f>AN92*4+AO92*4+AP92*4+AQ92*3+AR92*4+AS92*4+(AT92+AU92+AV92)*4+AW92*4+AX92*3-AY92*3+AZ92*4</f>
        <v>12</v>
      </c>
      <c r="BB92" s="4">
        <f>IF(AM92&gt;3000000,1,0)</f>
        <v>0</v>
      </c>
      <c r="BC92" s="4">
        <f>IF(AM92/AL92&gt;1.5,1,0)</f>
        <v>0</v>
      </c>
      <c r="BD92" s="4">
        <f>IF(AND(I92&gt;1440,I92&lt;365*1440),1,0)</f>
        <v>1</v>
      </c>
      <c r="BE92" s="4">
        <f>IF(AND(J92&gt;=200,J92&lt;1000),1,0)</f>
        <v>0</v>
      </c>
      <c r="BF92" s="4">
        <f>IF(G92&gt;=3,1,0)</f>
        <v>1</v>
      </c>
      <c r="BG92" s="4">
        <f>IF(BA92&gt;0,BB92+BC92+BD92+BE92+BF92*2,0)</f>
        <v>3</v>
      </c>
      <c r="BH92" s="4">
        <f>BA92+BG92</f>
        <v>15</v>
      </c>
      <c r="BI92" s="1" t="s">
        <v>64</v>
      </c>
      <c r="BJ92">
        <v>3</v>
      </c>
    </row>
    <row r="93" spans="1:62" hidden="1" x14ac:dyDescent="0.25">
      <c r="A93" s="4">
        <v>176</v>
      </c>
      <c r="B93" s="4" t="s">
        <v>60</v>
      </c>
      <c r="C93" s="4" t="s">
        <v>186</v>
      </c>
      <c r="D93" s="4" t="s">
        <v>187</v>
      </c>
      <c r="E93" s="4">
        <v>3</v>
      </c>
      <c r="F93" s="4">
        <v>6</v>
      </c>
      <c r="G93" s="4">
        <v>6</v>
      </c>
      <c r="H93" s="4" t="s">
        <v>188</v>
      </c>
      <c r="I93" s="4">
        <v>102240</v>
      </c>
      <c r="J93" s="4">
        <v>0</v>
      </c>
      <c r="K93" s="4"/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s="4"/>
      <c r="AL93" s="5">
        <v>8780000</v>
      </c>
      <c r="AM93" s="5">
        <v>6360000</v>
      </c>
      <c r="AN93" s="4"/>
      <c r="AO93" s="4">
        <f t="shared" si="6"/>
        <v>0</v>
      </c>
      <c r="AP93" s="4">
        <f t="shared" si="7"/>
        <v>0</v>
      </c>
      <c r="AQ93" s="4">
        <f t="shared" si="8"/>
        <v>0</v>
      </c>
      <c r="AR93" s="4"/>
      <c r="AS93" s="4"/>
      <c r="AT93" s="4"/>
      <c r="AU93" s="4">
        <v>1</v>
      </c>
      <c r="AV93" s="4">
        <f t="shared" si="9"/>
        <v>0</v>
      </c>
      <c r="AW93" s="4">
        <f t="shared" si="10"/>
        <v>0</v>
      </c>
      <c r="AX93" s="4">
        <f t="shared" si="11"/>
        <v>0</v>
      </c>
      <c r="AY93" s="4"/>
      <c r="AZ93" s="4">
        <v>1</v>
      </c>
      <c r="BA93" s="4">
        <f>AN93*4+AO93*4+AP93*4+AQ93*3+AR93*4+AS93*4+(AT93+AU93+AV93)*4+AW93*4+AX93*3-AY93*3+AZ93*4</f>
        <v>8</v>
      </c>
      <c r="BB93" s="4">
        <f>IF(AM93&gt;3000000,1,0)</f>
        <v>1</v>
      </c>
      <c r="BC93" s="4">
        <f>IF(AM93/AL93&gt;1.5,1,0)</f>
        <v>0</v>
      </c>
      <c r="BD93" s="4">
        <f>IF(AND(I93&gt;1440,I93&lt;365*1440),1,0)</f>
        <v>1</v>
      </c>
      <c r="BE93" s="4">
        <f>IF(AND(J93&gt;=200,J93&lt;1000),1,0)</f>
        <v>0</v>
      </c>
      <c r="BF93" s="4">
        <f>IF(G93&gt;=3,1,0)</f>
        <v>1</v>
      </c>
      <c r="BG93" s="4">
        <f>IF(BA93&gt;0,BB93+BC93+BD93+BE93+BF93*2,0)</f>
        <v>4</v>
      </c>
      <c r="BH93" s="4">
        <f>BA93+BG93</f>
        <v>12</v>
      </c>
      <c r="BI93" s="1" t="s">
        <v>99</v>
      </c>
    </row>
    <row r="94" spans="1:62" hidden="1" x14ac:dyDescent="0.25">
      <c r="A94" s="4">
        <v>177</v>
      </c>
      <c r="B94" s="4" t="s">
        <v>60</v>
      </c>
      <c r="C94" s="4" t="s">
        <v>186</v>
      </c>
      <c r="D94" s="4" t="s">
        <v>189</v>
      </c>
      <c r="E94" s="4">
        <v>3</v>
      </c>
      <c r="F94" s="4">
        <v>10</v>
      </c>
      <c r="G94" s="4">
        <v>1</v>
      </c>
      <c r="H94" s="4" t="s">
        <v>190</v>
      </c>
      <c r="I94" s="4">
        <v>38880</v>
      </c>
      <c r="J94" s="4">
        <v>0</v>
      </c>
      <c r="K94" s="4"/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1</v>
      </c>
      <c r="AB94" s="4">
        <v>0</v>
      </c>
      <c r="AC94" s="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 s="4"/>
      <c r="AL94" s="5">
        <v>6560000</v>
      </c>
      <c r="AM94" s="5">
        <v>10400000</v>
      </c>
      <c r="AN94" s="4"/>
      <c r="AO94" s="4">
        <f t="shared" si="6"/>
        <v>0</v>
      </c>
      <c r="AP94" s="4">
        <f t="shared" si="7"/>
        <v>0</v>
      </c>
      <c r="AQ94" s="4">
        <f t="shared" si="8"/>
        <v>0</v>
      </c>
      <c r="AR94" s="4"/>
      <c r="AS94" s="4"/>
      <c r="AT94" s="4"/>
      <c r="AU94" s="4">
        <v>1</v>
      </c>
      <c r="AV94" s="4">
        <f t="shared" si="9"/>
        <v>1</v>
      </c>
      <c r="AW94" s="4">
        <f t="shared" si="10"/>
        <v>0</v>
      </c>
      <c r="AX94" s="4">
        <f t="shared" si="11"/>
        <v>1</v>
      </c>
      <c r="AY94" s="4"/>
      <c r="AZ94" s="4">
        <v>1</v>
      </c>
      <c r="BA94" s="4">
        <f>AN94*4+AO94*4+AP94*4+AQ94*3+AR94*4+AS94*4+(AT94+AU94+AV94)*4+AW94*4+AX94*3-AY94*3+AZ94*4</f>
        <v>15</v>
      </c>
      <c r="BB94" s="4">
        <f>IF(AM94&gt;3000000,1,0)</f>
        <v>1</v>
      </c>
      <c r="BC94" s="4">
        <f>IF(AM94/AL94&gt;1.5,1,0)</f>
        <v>1</v>
      </c>
      <c r="BD94" s="4">
        <f>IF(AND(I94&gt;1440,I94&lt;365*1440),1,0)</f>
        <v>1</v>
      </c>
      <c r="BE94" s="4">
        <f>IF(AND(J94&gt;=200,J94&lt;1000),1,0)</f>
        <v>0</v>
      </c>
      <c r="BF94" s="4">
        <f>IF(G94&gt;=3,1,0)</f>
        <v>0</v>
      </c>
      <c r="BG94" s="4">
        <f>IF(BA94&gt;0,BB94+BC94+BD94+BE94+BF94*2,0)</f>
        <v>3</v>
      </c>
      <c r="BH94" s="4">
        <f>BA94+BG94</f>
        <v>18</v>
      </c>
      <c r="BI94" s="1" t="s">
        <v>143</v>
      </c>
      <c r="BJ94">
        <v>1</v>
      </c>
    </row>
    <row r="95" spans="1:62" hidden="1" x14ac:dyDescent="0.25">
      <c r="A95" s="4">
        <v>178</v>
      </c>
      <c r="B95" s="4" t="s">
        <v>60</v>
      </c>
      <c r="C95" s="4" t="s">
        <v>186</v>
      </c>
      <c r="D95" s="4" t="s">
        <v>191</v>
      </c>
      <c r="E95" s="4">
        <v>4</v>
      </c>
      <c r="F95" s="4">
        <v>4</v>
      </c>
      <c r="G95" s="4">
        <v>0</v>
      </c>
      <c r="H95" s="4" t="s">
        <v>66</v>
      </c>
      <c r="I95" s="4">
        <v>87840</v>
      </c>
      <c r="J95" s="4">
        <v>0</v>
      </c>
      <c r="K95" s="4"/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 s="4"/>
      <c r="AL95" s="5">
        <v>15200</v>
      </c>
      <c r="AM95" s="5">
        <v>15200</v>
      </c>
      <c r="AN95" s="4"/>
      <c r="AO95" s="4">
        <f t="shared" si="6"/>
        <v>0</v>
      </c>
      <c r="AP95" s="4">
        <f t="shared" si="7"/>
        <v>0</v>
      </c>
      <c r="AQ95" s="4">
        <f t="shared" si="8"/>
        <v>0</v>
      </c>
      <c r="AR95" s="4"/>
      <c r="AS95" s="4"/>
      <c r="AT95" s="4"/>
      <c r="AU95" s="4">
        <v>1</v>
      </c>
      <c r="AV95" s="4">
        <f t="shared" si="9"/>
        <v>2</v>
      </c>
      <c r="AW95" s="4">
        <f t="shared" si="10"/>
        <v>0</v>
      </c>
      <c r="AX95" s="4">
        <f t="shared" si="11"/>
        <v>0</v>
      </c>
      <c r="AY95" s="4"/>
      <c r="AZ95" s="4"/>
      <c r="BA95" s="4">
        <f>AN95*4+AO95*4+AP95*4+AQ95*3+AR95*4+AS95*4+(AT95+AU95+AV95)*4+AW95*4+AX95*3-AY95*3+AZ95*4</f>
        <v>12</v>
      </c>
      <c r="BB95" s="4">
        <f>IF(AM95&gt;3000000,1,0)</f>
        <v>0</v>
      </c>
      <c r="BC95" s="4">
        <f>IF(AM95/AL95&gt;1.5,1,0)</f>
        <v>0</v>
      </c>
      <c r="BD95" s="4">
        <f>IF(AND(I95&gt;1440,I95&lt;365*1440),1,0)</f>
        <v>1</v>
      </c>
      <c r="BE95" s="4">
        <f>IF(AND(J95&gt;=200,J95&lt;1000),1,0)</f>
        <v>0</v>
      </c>
      <c r="BF95" s="4">
        <f>IF(G95&gt;=3,1,0)</f>
        <v>0</v>
      </c>
      <c r="BG95" s="4">
        <f>IF(BA95&gt;0,BB95+BC95+BD95+BE95+BF95*2,0)</f>
        <v>1</v>
      </c>
      <c r="BH95" s="4">
        <f>BA95+BG95</f>
        <v>13</v>
      </c>
      <c r="BI95" s="1" t="s">
        <v>99</v>
      </c>
    </row>
    <row r="96" spans="1:62" hidden="1" x14ac:dyDescent="0.25">
      <c r="A96" s="4">
        <v>179</v>
      </c>
      <c r="B96" s="4" t="s">
        <v>60</v>
      </c>
      <c r="C96" s="4" t="s">
        <v>186</v>
      </c>
      <c r="D96" s="4" t="s">
        <v>192</v>
      </c>
      <c r="E96" s="4">
        <v>4</v>
      </c>
      <c r="F96" s="4">
        <v>10</v>
      </c>
      <c r="G96" s="4">
        <v>1</v>
      </c>
      <c r="H96" s="4" t="s">
        <v>190</v>
      </c>
      <c r="I96" s="4">
        <v>38880</v>
      </c>
      <c r="J96" s="4">
        <v>0</v>
      </c>
      <c r="K96" s="4"/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1</v>
      </c>
      <c r="AB96" s="4">
        <v>0</v>
      </c>
      <c r="AC96" s="4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 s="4"/>
      <c r="AL96" s="5">
        <v>480000</v>
      </c>
      <c r="AM96" s="5">
        <v>605000</v>
      </c>
      <c r="AN96" s="4"/>
      <c r="AO96" s="4">
        <f t="shared" si="6"/>
        <v>0</v>
      </c>
      <c r="AP96" s="4">
        <f t="shared" si="7"/>
        <v>0</v>
      </c>
      <c r="AQ96" s="4">
        <f t="shared" si="8"/>
        <v>0</v>
      </c>
      <c r="AR96" s="4"/>
      <c r="AS96" s="4"/>
      <c r="AT96" s="4"/>
      <c r="AU96" s="4">
        <v>1</v>
      </c>
      <c r="AV96" s="4">
        <f t="shared" si="9"/>
        <v>1</v>
      </c>
      <c r="AW96" s="4">
        <f t="shared" si="10"/>
        <v>0</v>
      </c>
      <c r="AX96" s="4">
        <f t="shared" si="11"/>
        <v>1</v>
      </c>
      <c r="AY96" s="4"/>
      <c r="AZ96" s="4"/>
      <c r="BA96" s="4">
        <f>AN96*4+AO96*4+AP96*4+AQ96*3+AR96*4+AS96*4+(AT96+AU96+AV96)*4+AW96*4+AX96*3-AY96*3+AZ96*4</f>
        <v>11</v>
      </c>
      <c r="BB96" s="4">
        <f>IF(AM96&gt;3000000,1,0)</f>
        <v>0</v>
      </c>
      <c r="BC96" s="4">
        <f>IF(AM96/AL96&gt;1.5,1,0)</f>
        <v>0</v>
      </c>
      <c r="BD96" s="4">
        <f>IF(AND(I96&gt;1440,I96&lt;365*1440),1,0)</f>
        <v>1</v>
      </c>
      <c r="BE96" s="4">
        <f>IF(AND(J96&gt;=200,J96&lt;1000),1,0)</f>
        <v>0</v>
      </c>
      <c r="BF96" s="4">
        <f>IF(G96&gt;=3,1,0)</f>
        <v>0</v>
      </c>
      <c r="BG96" s="4">
        <f>IF(BA96&gt;0,BB96+BC96+BD96+BE96+BF96*2,0)</f>
        <v>1</v>
      </c>
      <c r="BH96" s="4">
        <f>BA96+BG96</f>
        <v>12</v>
      </c>
      <c r="BI96" s="1" t="s">
        <v>143</v>
      </c>
      <c r="BJ96">
        <v>1</v>
      </c>
    </row>
    <row r="97" spans="1:62" hidden="1" x14ac:dyDescent="0.25">
      <c r="A97" s="4">
        <v>180</v>
      </c>
      <c r="B97" s="4" t="s">
        <v>60</v>
      </c>
      <c r="C97" s="4" t="s">
        <v>186</v>
      </c>
      <c r="D97" s="4" t="s">
        <v>193</v>
      </c>
      <c r="E97" s="4">
        <v>4</v>
      </c>
      <c r="F97" s="4">
        <v>10</v>
      </c>
      <c r="G97" s="4">
        <v>1</v>
      </c>
      <c r="H97" s="4" t="s">
        <v>98</v>
      </c>
      <c r="I97" s="4">
        <v>64800</v>
      </c>
      <c r="J97" s="4">
        <v>0</v>
      </c>
      <c r="K97" s="4"/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1</v>
      </c>
      <c r="AB97" s="4">
        <v>0</v>
      </c>
      <c r="AC97" s="4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 s="4"/>
      <c r="AL97" s="5">
        <v>239000</v>
      </c>
      <c r="AM97" s="5">
        <v>213000</v>
      </c>
      <c r="AN97" s="4"/>
      <c r="AO97" s="4">
        <f t="shared" si="6"/>
        <v>0</v>
      </c>
      <c r="AP97" s="4">
        <f t="shared" si="7"/>
        <v>0</v>
      </c>
      <c r="AQ97" s="4">
        <f t="shared" si="8"/>
        <v>0</v>
      </c>
      <c r="AR97" s="4"/>
      <c r="AS97" s="4"/>
      <c r="AT97" s="4"/>
      <c r="AU97" s="4">
        <v>1</v>
      </c>
      <c r="AV97" s="4">
        <f t="shared" si="9"/>
        <v>1</v>
      </c>
      <c r="AW97" s="4">
        <f t="shared" si="10"/>
        <v>0</v>
      </c>
      <c r="AX97" s="4">
        <f t="shared" si="11"/>
        <v>1</v>
      </c>
      <c r="AY97" s="4"/>
      <c r="AZ97" s="4">
        <v>1</v>
      </c>
      <c r="BA97" s="4">
        <f>AN97*4+AO97*4+AP97*4+AQ97*3+AR97*4+AS97*4+(AT97+AU97+AV97)*4+AW97*4+AX97*3-AY97*3+AZ97*4</f>
        <v>15</v>
      </c>
      <c r="BB97" s="4">
        <f>IF(AM97&gt;3000000,1,0)</f>
        <v>0</v>
      </c>
      <c r="BC97" s="4">
        <f>IF(AM97/AL97&gt;1.5,1,0)</f>
        <v>0</v>
      </c>
      <c r="BD97" s="4">
        <f>IF(AND(I97&gt;1440,I97&lt;365*1440),1,0)</f>
        <v>1</v>
      </c>
      <c r="BE97" s="4">
        <f>IF(AND(J97&gt;=200,J97&lt;1000),1,0)</f>
        <v>0</v>
      </c>
      <c r="BF97" s="4">
        <f>IF(G97&gt;=3,1,0)</f>
        <v>0</v>
      </c>
      <c r="BG97" s="4">
        <f>IF(BA97&gt;0,BB97+BC97+BD97+BE97+BF97*2,0)</f>
        <v>1</v>
      </c>
      <c r="BH97" s="4">
        <f>BA97+BG97</f>
        <v>16</v>
      </c>
      <c r="BI97" s="1" t="s">
        <v>143</v>
      </c>
      <c r="BJ97">
        <v>1</v>
      </c>
    </row>
    <row r="98" spans="1:62" hidden="1" x14ac:dyDescent="0.25">
      <c r="A98" s="4">
        <v>181</v>
      </c>
      <c r="B98" s="4" t="s">
        <v>60</v>
      </c>
      <c r="C98" s="4" t="s">
        <v>186</v>
      </c>
      <c r="D98" s="4" t="s">
        <v>194</v>
      </c>
      <c r="E98" s="4">
        <v>3</v>
      </c>
      <c r="F98" s="4">
        <v>9</v>
      </c>
      <c r="G98" s="4">
        <v>1</v>
      </c>
      <c r="H98" s="4" t="s">
        <v>190</v>
      </c>
      <c r="I98" s="4">
        <v>38880</v>
      </c>
      <c r="J98" s="4">
        <v>0</v>
      </c>
      <c r="K98" s="4"/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1</v>
      </c>
      <c r="AB98" s="4">
        <v>0</v>
      </c>
      <c r="AC98" s="4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 s="4"/>
      <c r="AL98" s="5">
        <v>1330000</v>
      </c>
      <c r="AM98" s="5">
        <v>1270000</v>
      </c>
      <c r="AN98" s="4"/>
      <c r="AO98" s="4">
        <f t="shared" si="6"/>
        <v>0</v>
      </c>
      <c r="AP98" s="4">
        <f t="shared" si="7"/>
        <v>0</v>
      </c>
      <c r="AQ98" s="4">
        <f t="shared" si="8"/>
        <v>0</v>
      </c>
      <c r="AR98" s="4"/>
      <c r="AS98" s="4"/>
      <c r="AT98" s="4"/>
      <c r="AU98" s="4">
        <v>1</v>
      </c>
      <c r="AV98" s="4">
        <f t="shared" si="9"/>
        <v>1</v>
      </c>
      <c r="AW98" s="4">
        <f t="shared" si="10"/>
        <v>0</v>
      </c>
      <c r="AX98" s="4">
        <f t="shared" si="11"/>
        <v>1</v>
      </c>
      <c r="AY98" s="4"/>
      <c r="AZ98" s="4">
        <v>1</v>
      </c>
      <c r="BA98" s="4">
        <f>AN98*4+AO98*4+AP98*4+AQ98*3+AR98*4+AS98*4+(AT98+AU98+AV98)*4+AW98*4+AX98*3-AY98*3+AZ98*4</f>
        <v>15</v>
      </c>
      <c r="BB98" s="4">
        <f>IF(AM98&gt;3000000,1,0)</f>
        <v>0</v>
      </c>
      <c r="BC98" s="4">
        <f>IF(AM98/AL98&gt;1.5,1,0)</f>
        <v>0</v>
      </c>
      <c r="BD98" s="4">
        <f>IF(AND(I98&gt;1440,I98&lt;365*1440),1,0)</f>
        <v>1</v>
      </c>
      <c r="BE98" s="4">
        <f>IF(AND(J98&gt;=200,J98&lt;1000),1,0)</f>
        <v>0</v>
      </c>
      <c r="BF98" s="4">
        <f>IF(G98&gt;=3,1,0)</f>
        <v>0</v>
      </c>
      <c r="BG98" s="4">
        <f>IF(BA98&gt;0,BB98+BC98+BD98+BE98+BF98*2,0)</f>
        <v>1</v>
      </c>
      <c r="BH98" s="4">
        <f>BA98+BG98</f>
        <v>16</v>
      </c>
      <c r="BI98" s="1" t="s">
        <v>143</v>
      </c>
      <c r="BJ98">
        <v>1</v>
      </c>
    </row>
    <row r="99" spans="1:62" x14ac:dyDescent="0.25">
      <c r="A99" s="4">
        <v>182</v>
      </c>
      <c r="B99" s="4" t="s">
        <v>60</v>
      </c>
      <c r="C99" s="4" t="s">
        <v>186</v>
      </c>
      <c r="D99" s="4" t="s">
        <v>195</v>
      </c>
      <c r="E99" s="4">
        <v>3</v>
      </c>
      <c r="F99" s="4">
        <v>3</v>
      </c>
      <c r="G99" s="4">
        <v>2</v>
      </c>
      <c r="H99" s="4" t="s">
        <v>106</v>
      </c>
      <c r="I99" s="4">
        <v>43200</v>
      </c>
      <c r="J99" s="4">
        <v>0</v>
      </c>
      <c r="K99" s="4"/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 s="4"/>
      <c r="AL99" s="5">
        <v>5480000</v>
      </c>
      <c r="AM99" s="5">
        <v>2600000</v>
      </c>
      <c r="AN99" s="4"/>
      <c r="AO99" s="4">
        <f t="shared" si="6"/>
        <v>0</v>
      </c>
      <c r="AP99" s="4">
        <f t="shared" si="7"/>
        <v>0</v>
      </c>
      <c r="AQ99" s="4">
        <f t="shared" si="8"/>
        <v>0</v>
      </c>
      <c r="AR99" s="4"/>
      <c r="AS99" s="4"/>
      <c r="AT99" s="4"/>
      <c r="AU99" s="4">
        <v>1</v>
      </c>
      <c r="AV99" s="4">
        <f t="shared" si="9"/>
        <v>0</v>
      </c>
      <c r="AW99" s="4">
        <f t="shared" si="10"/>
        <v>0</v>
      </c>
      <c r="AX99" s="4">
        <f t="shared" si="11"/>
        <v>1</v>
      </c>
      <c r="AY99" s="4"/>
      <c r="AZ99" s="4"/>
      <c r="BA99" s="4">
        <f>AN99*4+AO99*4+AP99*4+AQ99*3+AR99*4+AS99*4+(AT99+AU99+AV99)*4+AW99*4+AX99*3-AY99*3+AZ99*4</f>
        <v>7</v>
      </c>
      <c r="BB99" s="4">
        <f>IF(AM99&gt;3000000,1,0)</f>
        <v>0</v>
      </c>
      <c r="BC99" s="4">
        <f>IF(AM99/AL99&gt;1.5,1,0)</f>
        <v>0</v>
      </c>
      <c r="BD99" s="4">
        <f>IF(AND(I99&gt;1440,I99&lt;365*1440),1,0)</f>
        <v>1</v>
      </c>
      <c r="BE99" s="4">
        <f>IF(AND(J99&gt;=200,J99&lt;1000),1,0)</f>
        <v>0</v>
      </c>
      <c r="BF99" s="4">
        <f>IF(G99&gt;=3,1,0)</f>
        <v>0</v>
      </c>
      <c r="BG99" s="4">
        <f>IF(BA99&gt;0,BB99+BC99+BD99+BE99+BF99*2,0)</f>
        <v>1</v>
      </c>
      <c r="BH99" s="4">
        <f>BA99+BG99</f>
        <v>8</v>
      </c>
      <c r="BI99" s="1" t="s">
        <v>64</v>
      </c>
      <c r="BJ99">
        <v>3</v>
      </c>
    </row>
    <row r="100" spans="1:62" x14ac:dyDescent="0.25">
      <c r="A100" s="4">
        <v>183</v>
      </c>
      <c r="B100" s="4" t="s">
        <v>60</v>
      </c>
      <c r="C100" s="4" t="s">
        <v>186</v>
      </c>
      <c r="D100" s="4" t="s">
        <v>196</v>
      </c>
      <c r="E100" s="4">
        <v>4</v>
      </c>
      <c r="F100" s="4">
        <v>9</v>
      </c>
      <c r="G100" s="4">
        <v>1</v>
      </c>
      <c r="H100" s="4" t="s">
        <v>190</v>
      </c>
      <c r="I100" s="4">
        <v>38880</v>
      </c>
      <c r="J100" s="4">
        <v>0</v>
      </c>
      <c r="K100" s="4"/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1</v>
      </c>
      <c r="AB100" s="4">
        <v>0</v>
      </c>
      <c r="AC100" s="4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 s="4"/>
      <c r="AL100" s="5">
        <v>312000</v>
      </c>
      <c r="AM100" s="5">
        <v>322000</v>
      </c>
      <c r="AN100" s="4"/>
      <c r="AO100" s="4">
        <f t="shared" si="6"/>
        <v>0</v>
      </c>
      <c r="AP100" s="4">
        <f t="shared" si="7"/>
        <v>0</v>
      </c>
      <c r="AQ100" s="4">
        <f t="shared" si="8"/>
        <v>0</v>
      </c>
      <c r="AR100" s="4"/>
      <c r="AS100" s="4"/>
      <c r="AT100" s="4"/>
      <c r="AU100" s="4">
        <v>1</v>
      </c>
      <c r="AV100" s="4">
        <f t="shared" si="9"/>
        <v>1</v>
      </c>
      <c r="AW100" s="4">
        <f t="shared" si="10"/>
        <v>0</v>
      </c>
      <c r="AX100" s="4">
        <f t="shared" si="11"/>
        <v>1</v>
      </c>
      <c r="AY100" s="4"/>
      <c r="AZ100" s="4">
        <v>1</v>
      </c>
      <c r="BA100" s="4">
        <f>AN100*4+AO100*4+AP100*4+AQ100*3+AR100*4+AS100*4+(AT100+AU100+AV100)*4+AW100*4+AX100*3-AY100*3+AZ100*4</f>
        <v>15</v>
      </c>
      <c r="BB100" s="4">
        <f>IF(AM100&gt;3000000,1,0)</f>
        <v>0</v>
      </c>
      <c r="BC100" s="4">
        <f>IF(AM100/AL100&gt;1.5,1,0)</f>
        <v>0</v>
      </c>
      <c r="BD100" s="4">
        <f>IF(AND(I100&gt;1440,I100&lt;365*1440),1,0)</f>
        <v>1</v>
      </c>
      <c r="BE100" s="4">
        <f>IF(AND(J100&gt;=200,J100&lt;1000),1,0)</f>
        <v>0</v>
      </c>
      <c r="BF100" s="4">
        <f>IF(G100&gt;=3,1,0)</f>
        <v>0</v>
      </c>
      <c r="BG100" s="4">
        <f>IF(BA100&gt;0,BB100+BC100+BD100+BE100+BF100*2,0)</f>
        <v>1</v>
      </c>
      <c r="BH100" s="4">
        <f>BA100+BG100</f>
        <v>16</v>
      </c>
      <c r="BI100" s="1" t="s">
        <v>64</v>
      </c>
      <c r="BJ100">
        <v>3</v>
      </c>
    </row>
    <row r="101" spans="1:62" x14ac:dyDescent="0.25">
      <c r="A101" s="4">
        <v>184</v>
      </c>
      <c r="B101" s="4" t="s">
        <v>60</v>
      </c>
      <c r="C101" s="4" t="s">
        <v>186</v>
      </c>
      <c r="D101" s="4" t="s">
        <v>197</v>
      </c>
      <c r="E101" s="4">
        <v>4</v>
      </c>
      <c r="F101" s="4">
        <v>9</v>
      </c>
      <c r="G101" s="4">
        <v>1</v>
      </c>
      <c r="H101" s="4" t="s">
        <v>98</v>
      </c>
      <c r="I101" s="4">
        <v>64800</v>
      </c>
      <c r="J101" s="4">
        <v>0</v>
      </c>
      <c r="K101" s="4"/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1</v>
      </c>
      <c r="AB101" s="4">
        <v>0</v>
      </c>
      <c r="AC101" s="4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 s="4"/>
      <c r="AL101" s="5">
        <v>8</v>
      </c>
      <c r="AM101" s="5">
        <v>40600</v>
      </c>
      <c r="AN101" s="4"/>
      <c r="AO101" s="4">
        <f t="shared" si="6"/>
        <v>0</v>
      </c>
      <c r="AP101" s="4">
        <f t="shared" si="7"/>
        <v>0</v>
      </c>
      <c r="AQ101" s="4">
        <f t="shared" si="8"/>
        <v>0</v>
      </c>
      <c r="AR101" s="4"/>
      <c r="AS101" s="4"/>
      <c r="AT101" s="4"/>
      <c r="AU101" s="4">
        <v>1</v>
      </c>
      <c r="AV101" s="4">
        <f t="shared" si="9"/>
        <v>1</v>
      </c>
      <c r="AW101" s="4">
        <f t="shared" si="10"/>
        <v>0</v>
      </c>
      <c r="AX101" s="4">
        <f t="shared" si="11"/>
        <v>1</v>
      </c>
      <c r="AY101" s="4"/>
      <c r="AZ101" s="4">
        <v>1</v>
      </c>
      <c r="BA101" s="4">
        <f>AN101*4+AO101*4+AP101*4+AQ101*3+AR101*4+AS101*4+(AT101+AU101+AV101)*4+AW101*4+AX101*3-AY101*3+AZ101*4</f>
        <v>15</v>
      </c>
      <c r="BB101" s="4">
        <f>IF(AM101&gt;3000000,1,0)</f>
        <v>0</v>
      </c>
      <c r="BC101" s="4">
        <f>IF(AM101/AL101&gt;1.5,1,0)</f>
        <v>1</v>
      </c>
      <c r="BD101" s="4">
        <f>IF(AND(I101&gt;1440,I101&lt;365*1440),1,0)</f>
        <v>1</v>
      </c>
      <c r="BE101" s="4">
        <f>IF(AND(J101&gt;=200,J101&lt;1000),1,0)</f>
        <v>0</v>
      </c>
      <c r="BF101" s="4">
        <f>IF(G101&gt;=3,1,0)</f>
        <v>0</v>
      </c>
      <c r="BG101" s="4">
        <f>IF(BA101&gt;0,BB101+BC101+BD101+BE101+BF101*2,0)</f>
        <v>2</v>
      </c>
      <c r="BH101" s="4">
        <f>BA101+BG101</f>
        <v>17</v>
      </c>
      <c r="BI101" s="1" t="s">
        <v>64</v>
      </c>
      <c r="BJ101">
        <v>3</v>
      </c>
    </row>
    <row r="102" spans="1:62" x14ac:dyDescent="0.25">
      <c r="A102" s="4">
        <v>186</v>
      </c>
      <c r="B102" s="4" t="s">
        <v>60</v>
      </c>
      <c r="C102" s="4" t="s">
        <v>186</v>
      </c>
      <c r="D102" s="4" t="s">
        <v>198</v>
      </c>
      <c r="E102" s="4">
        <v>3</v>
      </c>
      <c r="F102" s="4">
        <v>11</v>
      </c>
      <c r="G102" s="4">
        <v>3</v>
      </c>
      <c r="H102" s="4" t="s">
        <v>116</v>
      </c>
      <c r="I102" s="4">
        <v>86400</v>
      </c>
      <c r="J102" s="4">
        <v>200</v>
      </c>
      <c r="K102" s="4"/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1</v>
      </c>
      <c r="AA102" s="4">
        <v>0</v>
      </c>
      <c r="AB102" s="4">
        <v>0</v>
      </c>
      <c r="AC102" s="4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1</v>
      </c>
      <c r="AK102" s="4"/>
      <c r="AL102" s="5">
        <v>406000</v>
      </c>
      <c r="AM102" s="5">
        <v>403000</v>
      </c>
      <c r="AN102" s="4"/>
      <c r="AO102" s="4">
        <f t="shared" si="6"/>
        <v>0</v>
      </c>
      <c r="AP102" s="4">
        <f t="shared" si="7"/>
        <v>0</v>
      </c>
      <c r="AQ102" s="4">
        <f t="shared" si="8"/>
        <v>0</v>
      </c>
      <c r="AR102" s="4"/>
      <c r="AS102" s="4"/>
      <c r="AT102" s="4"/>
      <c r="AU102" s="4">
        <v>1</v>
      </c>
      <c r="AV102" s="4">
        <f t="shared" si="9"/>
        <v>2</v>
      </c>
      <c r="AW102" s="4">
        <f t="shared" si="10"/>
        <v>0</v>
      </c>
      <c r="AX102" s="4">
        <f t="shared" si="11"/>
        <v>1</v>
      </c>
      <c r="AY102" s="4"/>
      <c r="AZ102" s="4"/>
      <c r="BA102" s="4">
        <f>AN102*4+AO102*4+AP102*4+AQ102*3+AR102*4+AS102*4+(AT102+AU102+AV102)*4+AW102*4+AX102*3-AY102*3+AZ102*4</f>
        <v>15</v>
      </c>
      <c r="BB102" s="4">
        <f>IF(AM102&gt;3000000,1,0)</f>
        <v>0</v>
      </c>
      <c r="BC102" s="4">
        <f>IF(AM102/AL102&gt;1.5,1,0)</f>
        <v>0</v>
      </c>
      <c r="BD102" s="4">
        <f>IF(AND(I102&gt;1440,I102&lt;365*1440),1,0)</f>
        <v>1</v>
      </c>
      <c r="BE102" s="4">
        <f>IF(AND(J102&gt;=200,J102&lt;1000),1,0)</f>
        <v>1</v>
      </c>
      <c r="BF102" s="4">
        <f>IF(G102&gt;=3,1,0)</f>
        <v>1</v>
      </c>
      <c r="BG102" s="4">
        <f>IF(BA102&gt;0,BB102+BC102+BD102+BE102+BF102*2,0)</f>
        <v>4</v>
      </c>
      <c r="BH102" s="4">
        <f>BA102+BG102</f>
        <v>19</v>
      </c>
      <c r="BI102" s="1" t="s">
        <v>64</v>
      </c>
      <c r="BJ102">
        <v>3</v>
      </c>
    </row>
    <row r="103" spans="1:62" x14ac:dyDescent="0.25">
      <c r="A103" s="4">
        <v>187</v>
      </c>
      <c r="B103" s="4" t="s">
        <v>60</v>
      </c>
      <c r="C103" s="4" t="s">
        <v>186</v>
      </c>
      <c r="D103" s="4" t="s">
        <v>199</v>
      </c>
      <c r="E103" s="4">
        <v>4</v>
      </c>
      <c r="F103" s="4">
        <v>2</v>
      </c>
      <c r="G103" s="4">
        <v>1</v>
      </c>
      <c r="H103" s="4" t="s">
        <v>91</v>
      </c>
      <c r="I103" s="4">
        <v>76320</v>
      </c>
      <c r="J103" s="4">
        <v>200</v>
      </c>
      <c r="K103" s="4"/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1</v>
      </c>
      <c r="AK103" s="4"/>
      <c r="AL103" s="5">
        <v>370000</v>
      </c>
      <c r="AM103" s="5">
        <v>344000</v>
      </c>
      <c r="AN103" s="4"/>
      <c r="AO103" s="4">
        <f t="shared" si="6"/>
        <v>0</v>
      </c>
      <c r="AP103" s="4">
        <f t="shared" si="7"/>
        <v>0</v>
      </c>
      <c r="AQ103" s="4">
        <f t="shared" si="8"/>
        <v>0</v>
      </c>
      <c r="AR103" s="4"/>
      <c r="AS103" s="4"/>
      <c r="AT103" s="4"/>
      <c r="AU103" s="4">
        <v>1</v>
      </c>
      <c r="AV103" s="4">
        <f t="shared" si="9"/>
        <v>2</v>
      </c>
      <c r="AW103" s="4">
        <f t="shared" si="10"/>
        <v>0</v>
      </c>
      <c r="AX103" s="4">
        <f t="shared" si="11"/>
        <v>1</v>
      </c>
      <c r="AY103" s="4"/>
      <c r="AZ103" s="4"/>
      <c r="BA103" s="4">
        <f>AN103*4+AO103*4+AP103*4+AQ103*3+AR103*4+AS103*4+(AT103+AU103+AV103)*4+AW103*4+AX103*3-AY103*3+AZ103*4</f>
        <v>15</v>
      </c>
      <c r="BB103" s="4">
        <f>IF(AM103&gt;3000000,1,0)</f>
        <v>0</v>
      </c>
      <c r="BC103" s="4">
        <f>IF(AM103/AL103&gt;1.5,1,0)</f>
        <v>0</v>
      </c>
      <c r="BD103" s="4">
        <f>IF(AND(I103&gt;1440,I103&lt;365*1440),1,0)</f>
        <v>1</v>
      </c>
      <c r="BE103" s="4">
        <f>IF(AND(J103&gt;=200,J103&lt;1000),1,0)</f>
        <v>1</v>
      </c>
      <c r="BF103" s="4">
        <f>IF(G103&gt;=3,1,0)</f>
        <v>0</v>
      </c>
      <c r="BG103" s="4">
        <f>IF(BA103&gt;0,BB103+BC103+BD103+BE103+BF103*2,0)</f>
        <v>2</v>
      </c>
      <c r="BH103" s="4">
        <f>BA103+BG103</f>
        <v>17</v>
      </c>
      <c r="BI103" s="1" t="s">
        <v>64</v>
      </c>
      <c r="BJ103">
        <v>3</v>
      </c>
    </row>
    <row r="104" spans="1:62" hidden="1" x14ac:dyDescent="0.25">
      <c r="A104" s="4">
        <v>188</v>
      </c>
      <c r="B104" s="4" t="s">
        <v>60</v>
      </c>
      <c r="C104" s="4" t="s">
        <v>186</v>
      </c>
      <c r="D104" s="4" t="s">
        <v>200</v>
      </c>
      <c r="E104" s="4">
        <v>3</v>
      </c>
      <c r="F104" s="4">
        <v>8</v>
      </c>
      <c r="G104" s="4">
        <v>3</v>
      </c>
      <c r="H104" s="4" t="s">
        <v>201</v>
      </c>
      <c r="I104" s="4">
        <v>109440</v>
      </c>
      <c r="J104" s="4">
        <v>0</v>
      </c>
      <c r="K104" s="4"/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 s="4"/>
      <c r="AL104" s="5">
        <v>16900</v>
      </c>
      <c r="AM104" s="5">
        <v>16900</v>
      </c>
      <c r="AN104" s="4"/>
      <c r="AO104" s="4">
        <f t="shared" si="6"/>
        <v>0</v>
      </c>
      <c r="AP104" s="4">
        <f t="shared" si="7"/>
        <v>0</v>
      </c>
      <c r="AQ104" s="4">
        <f t="shared" si="8"/>
        <v>0</v>
      </c>
      <c r="AR104" s="4"/>
      <c r="AS104" s="4"/>
      <c r="AT104" s="4"/>
      <c r="AU104" s="4">
        <v>1</v>
      </c>
      <c r="AV104" s="4">
        <f t="shared" si="9"/>
        <v>1</v>
      </c>
      <c r="AW104" s="4">
        <f t="shared" si="10"/>
        <v>0</v>
      </c>
      <c r="AX104" s="4">
        <f t="shared" si="11"/>
        <v>0</v>
      </c>
      <c r="AY104" s="4"/>
      <c r="AZ104" s="4"/>
      <c r="BA104" s="4">
        <f>AN104*4+AO104*4+AP104*4+AQ104*3+AR104*4+AS104*4+(AT104+AU104+AV104)*4+AW104*4+AX104*3-AY104*3+AZ104*4</f>
        <v>8</v>
      </c>
      <c r="BB104" s="4">
        <f>IF(AM104&gt;3000000,1,0)</f>
        <v>0</v>
      </c>
      <c r="BC104" s="4">
        <f>IF(AM104/AL104&gt;1.5,1,0)</f>
        <v>0</v>
      </c>
      <c r="BD104" s="4">
        <f>IF(AND(I104&gt;1440,I104&lt;365*1440),1,0)</f>
        <v>1</v>
      </c>
      <c r="BE104" s="4">
        <f>IF(AND(J104&gt;=200,J104&lt;1000),1,0)</f>
        <v>0</v>
      </c>
      <c r="BF104" s="4">
        <f>IF(G104&gt;=3,1,0)</f>
        <v>1</v>
      </c>
      <c r="BG104" s="4">
        <f>IF(BA104&gt;0,BB104+BC104+BD104+BE104+BF104*2,0)</f>
        <v>3</v>
      </c>
      <c r="BH104" s="4">
        <f>BA104+BG104</f>
        <v>11</v>
      </c>
      <c r="BI104" s="1" t="s">
        <v>143</v>
      </c>
      <c r="BJ104">
        <v>1</v>
      </c>
    </row>
    <row r="105" spans="1:62" x14ac:dyDescent="0.25">
      <c r="A105" s="4">
        <v>189</v>
      </c>
      <c r="B105" s="4" t="s">
        <v>60</v>
      </c>
      <c r="C105" s="4" t="s">
        <v>186</v>
      </c>
      <c r="D105" s="4" t="s">
        <v>202</v>
      </c>
      <c r="E105" s="4">
        <v>3</v>
      </c>
      <c r="F105" s="4">
        <v>6</v>
      </c>
      <c r="G105" s="4">
        <v>1</v>
      </c>
      <c r="H105" s="4" t="s">
        <v>139</v>
      </c>
      <c r="I105" s="4">
        <v>10080</v>
      </c>
      <c r="J105" s="4">
        <v>0</v>
      </c>
      <c r="K105" s="4"/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1</v>
      </c>
      <c r="AK105" s="4"/>
      <c r="AL105" s="5">
        <v>276000</v>
      </c>
      <c r="AM105" s="5">
        <v>254000</v>
      </c>
      <c r="AN105" s="4"/>
      <c r="AO105" s="4">
        <f t="shared" si="6"/>
        <v>0</v>
      </c>
      <c r="AP105" s="4">
        <f t="shared" si="7"/>
        <v>0</v>
      </c>
      <c r="AQ105" s="4">
        <f t="shared" si="8"/>
        <v>0</v>
      </c>
      <c r="AR105" s="4"/>
      <c r="AS105" s="4"/>
      <c r="AT105" s="4"/>
      <c r="AU105" s="4">
        <v>1</v>
      </c>
      <c r="AV105" s="4">
        <f t="shared" si="9"/>
        <v>2</v>
      </c>
      <c r="AW105" s="4">
        <f t="shared" si="10"/>
        <v>0</v>
      </c>
      <c r="AX105" s="4">
        <f t="shared" si="11"/>
        <v>0</v>
      </c>
      <c r="AY105" s="4"/>
      <c r="AZ105" s="4"/>
      <c r="BA105" s="4">
        <f>AN105*4+AO105*4+AP105*4+AQ105*3+AR105*4+AS105*4+(AT105+AU105+AV105)*4+AW105*4+AX105*3-AY105*3+AZ105*4</f>
        <v>12</v>
      </c>
      <c r="BB105" s="4">
        <f>IF(AM105&gt;3000000,1,0)</f>
        <v>0</v>
      </c>
      <c r="BC105" s="4">
        <f>IF(AM105/AL105&gt;1.5,1,0)</f>
        <v>0</v>
      </c>
      <c r="BD105" s="4">
        <f>IF(AND(I105&gt;1440,I105&lt;365*1440),1,0)</f>
        <v>1</v>
      </c>
      <c r="BE105" s="4">
        <f>IF(AND(J105&gt;=200,J105&lt;1000),1,0)</f>
        <v>0</v>
      </c>
      <c r="BF105" s="4">
        <f>IF(G105&gt;=3,1,0)</f>
        <v>0</v>
      </c>
      <c r="BG105" s="4">
        <f>IF(BA105&gt;0,BB105+BC105+BD105+BE105+BF105*2,0)</f>
        <v>1</v>
      </c>
      <c r="BH105" s="4">
        <f>BA105+BG105</f>
        <v>13</v>
      </c>
      <c r="BI105" s="1" t="s">
        <v>64</v>
      </c>
      <c r="BJ105">
        <v>3</v>
      </c>
    </row>
    <row r="106" spans="1:62" hidden="1" x14ac:dyDescent="0.25">
      <c r="A106" s="4">
        <v>193</v>
      </c>
      <c r="B106" s="4" t="s">
        <v>60</v>
      </c>
      <c r="C106" s="4" t="s">
        <v>203</v>
      </c>
      <c r="D106" s="4" t="s">
        <v>204</v>
      </c>
      <c r="E106" s="4">
        <v>3</v>
      </c>
      <c r="F106" s="4">
        <v>16</v>
      </c>
      <c r="G106" s="4">
        <v>10</v>
      </c>
      <c r="H106" s="4" t="s">
        <v>205</v>
      </c>
      <c r="I106" s="4">
        <v>122400</v>
      </c>
      <c r="J106" s="4">
        <v>0</v>
      </c>
      <c r="K106" s="4"/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 s="4"/>
      <c r="AL106" s="5">
        <v>32000</v>
      </c>
      <c r="AM106" s="5">
        <v>63900</v>
      </c>
      <c r="AN106" s="4"/>
      <c r="AO106" s="4">
        <f t="shared" si="6"/>
        <v>0</v>
      </c>
      <c r="AP106" s="4">
        <f t="shared" si="7"/>
        <v>0</v>
      </c>
      <c r="AQ106" s="4">
        <f t="shared" si="8"/>
        <v>0</v>
      </c>
      <c r="AR106" s="4">
        <v>1</v>
      </c>
      <c r="AS106" s="4"/>
      <c r="AT106" s="4"/>
      <c r="AU106" s="4"/>
      <c r="AV106" s="4">
        <f t="shared" si="9"/>
        <v>0</v>
      </c>
      <c r="AW106" s="4">
        <f t="shared" si="10"/>
        <v>0</v>
      </c>
      <c r="AX106" s="4">
        <f t="shared" si="11"/>
        <v>0</v>
      </c>
      <c r="AY106" s="4"/>
      <c r="AZ106" s="4"/>
      <c r="BA106" s="4">
        <f>AN106*4+AO106*4+AP106*4+AQ106*3+AR106*4+AS106*4+(AT106+AU106+AV106)*4+AW106*4+AX106*3-AY106*3+AZ106*4</f>
        <v>4</v>
      </c>
      <c r="BB106" s="4">
        <f>IF(AM106&gt;3000000,1,0)</f>
        <v>0</v>
      </c>
      <c r="BC106" s="4">
        <f>IF(AM106/AL106&gt;1.5,1,0)</f>
        <v>1</v>
      </c>
      <c r="BD106" s="4">
        <f>IF(AND(I106&gt;1440,I106&lt;365*1440),1,0)</f>
        <v>1</v>
      </c>
      <c r="BE106" s="4">
        <f>IF(AND(J106&gt;=200,J106&lt;1000),1,0)</f>
        <v>0</v>
      </c>
      <c r="BF106" s="4">
        <f>IF(G106&gt;=3,1,0)</f>
        <v>1</v>
      </c>
      <c r="BG106" s="4">
        <f>IF(BA106&gt;0,BB106+BC106+BD106+BE106+BF106*2,0)</f>
        <v>4</v>
      </c>
      <c r="BH106" s="4">
        <f>BA106+BG106</f>
        <v>8</v>
      </c>
      <c r="BI106" s="1" t="s">
        <v>99</v>
      </c>
    </row>
    <row r="107" spans="1:62" hidden="1" x14ac:dyDescent="0.25">
      <c r="A107" s="4">
        <v>194</v>
      </c>
      <c r="B107" s="4" t="s">
        <v>60</v>
      </c>
      <c r="C107" s="4" t="s">
        <v>203</v>
      </c>
      <c r="D107" s="4" t="s">
        <v>206</v>
      </c>
      <c r="E107" s="4">
        <v>3</v>
      </c>
      <c r="F107" s="4">
        <v>6</v>
      </c>
      <c r="G107" s="4">
        <v>4</v>
      </c>
      <c r="H107" s="4" t="s">
        <v>116</v>
      </c>
      <c r="I107" s="4">
        <v>86400</v>
      </c>
      <c r="J107" s="4">
        <v>100000</v>
      </c>
      <c r="K107" s="4"/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 s="4"/>
      <c r="AL107" s="5">
        <v>6870000</v>
      </c>
      <c r="AM107" s="5">
        <v>6180000</v>
      </c>
      <c r="AN107" s="4"/>
      <c r="AO107" s="4">
        <f t="shared" si="6"/>
        <v>0</v>
      </c>
      <c r="AP107" s="4">
        <f t="shared" si="7"/>
        <v>0</v>
      </c>
      <c r="AQ107" s="4">
        <f t="shared" si="8"/>
        <v>0</v>
      </c>
      <c r="AR107" s="4">
        <v>1</v>
      </c>
      <c r="AS107" s="4"/>
      <c r="AT107" s="4"/>
      <c r="AU107" s="4"/>
      <c r="AV107" s="4">
        <f t="shared" si="9"/>
        <v>0</v>
      </c>
      <c r="AW107" s="4">
        <f t="shared" si="10"/>
        <v>0</v>
      </c>
      <c r="AX107" s="4">
        <f t="shared" si="11"/>
        <v>0</v>
      </c>
      <c r="AY107" s="4"/>
      <c r="AZ107" s="4"/>
      <c r="BA107" s="4">
        <f>AN107*4+AO107*4+AP107*4+AQ107*3+AR107*4+AS107*4+(AT107+AU107+AV107)*4+AW107*4+AX107*3-AY107*3+AZ107*4</f>
        <v>4</v>
      </c>
      <c r="BB107" s="4">
        <f>IF(AM107&gt;3000000,1,0)</f>
        <v>1</v>
      </c>
      <c r="BC107" s="4">
        <f>IF(AM107/AL107&gt;1.5,1,0)</f>
        <v>0</v>
      </c>
      <c r="BD107" s="4">
        <f>IF(AND(I107&gt;1440,I107&lt;365*1440),1,0)</f>
        <v>1</v>
      </c>
      <c r="BE107" s="4">
        <f>IF(AND(J107&gt;=200,J107&lt;1000),1,0)</f>
        <v>0</v>
      </c>
      <c r="BF107" s="4">
        <f>IF(G107&gt;=3,1,0)</f>
        <v>1</v>
      </c>
      <c r="BG107" s="4">
        <f>IF(BA107&gt;0,BB107+BC107+BD107+BE107+BF107*2,0)</f>
        <v>4</v>
      </c>
      <c r="BH107" s="4">
        <f>BA107+BG107</f>
        <v>8</v>
      </c>
      <c r="BI107" s="1" t="s">
        <v>99</v>
      </c>
    </row>
    <row r="108" spans="1:62" hidden="1" x14ac:dyDescent="0.25">
      <c r="A108" s="4">
        <v>291</v>
      </c>
      <c r="B108" s="4" t="s">
        <v>207</v>
      </c>
      <c r="C108" s="4" t="s">
        <v>208</v>
      </c>
      <c r="D108" s="4" t="s">
        <v>209</v>
      </c>
      <c r="E108" s="4">
        <v>2</v>
      </c>
      <c r="F108" s="4">
        <v>7</v>
      </c>
      <c r="G108" s="4">
        <v>3</v>
      </c>
      <c r="H108" s="4" t="s">
        <v>160</v>
      </c>
      <c r="I108" s="4">
        <v>2880</v>
      </c>
      <c r="J108" s="4">
        <v>0</v>
      </c>
      <c r="K108" s="4"/>
      <c r="L108" s="4">
        <v>1</v>
      </c>
      <c r="M108" s="4">
        <v>1</v>
      </c>
      <c r="N108" s="4">
        <v>0</v>
      </c>
      <c r="O108" s="4">
        <v>1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 s="4"/>
      <c r="AL108" s="5">
        <v>37700</v>
      </c>
      <c r="AM108" s="5">
        <v>37700</v>
      </c>
      <c r="AN108" s="4"/>
      <c r="AO108" s="4">
        <f t="shared" si="6"/>
        <v>3</v>
      </c>
      <c r="AP108" s="4">
        <f t="shared" si="7"/>
        <v>0</v>
      </c>
      <c r="AQ108" s="4">
        <f t="shared" si="8"/>
        <v>0</v>
      </c>
      <c r="AR108" s="4"/>
      <c r="AS108" s="4"/>
      <c r="AT108" s="4"/>
      <c r="AU108" s="4"/>
      <c r="AV108" s="4">
        <f t="shared" si="9"/>
        <v>0</v>
      </c>
      <c r="AW108" s="4">
        <f t="shared" si="10"/>
        <v>0</v>
      </c>
      <c r="AX108" s="4">
        <f t="shared" si="11"/>
        <v>0</v>
      </c>
      <c r="AY108" s="4"/>
      <c r="AZ108" s="4"/>
      <c r="BA108" s="4">
        <f>AN108*4+AO108*4+AP108*4+AQ108*3+AR108*4+AS108*4+(AT108+AU108+AV108)*4+AW108*4+AX108*3-AY108*3+AZ108*4</f>
        <v>12</v>
      </c>
      <c r="BB108" s="4">
        <f>IF(AM108&gt;3000000,1,0)</f>
        <v>0</v>
      </c>
      <c r="BC108" s="4">
        <f>IF(AM108/AL108&gt;1.5,1,0)</f>
        <v>0</v>
      </c>
      <c r="BD108" s="4">
        <f>IF(AND(I108&gt;1440,I108&lt;365*1440),1,0)</f>
        <v>1</v>
      </c>
      <c r="BE108" s="4">
        <f>IF(AND(J108&gt;=200,J108&lt;1000),1,0)</f>
        <v>0</v>
      </c>
      <c r="BF108" s="4">
        <f>IF(G108&gt;=3,1,0)</f>
        <v>1</v>
      </c>
      <c r="BG108" s="4">
        <f>IF(BA108&gt;0,BB108+BC108+BD108+BE108+BF108*2,0)</f>
        <v>3</v>
      </c>
      <c r="BH108" s="4">
        <f>BA108+BG108</f>
        <v>15</v>
      </c>
      <c r="BI108" s="1" t="s">
        <v>99</v>
      </c>
    </row>
    <row r="109" spans="1:62" hidden="1" x14ac:dyDescent="0.25">
      <c r="A109" s="4">
        <v>299</v>
      </c>
      <c r="B109" s="4" t="s">
        <v>207</v>
      </c>
      <c r="C109" s="4" t="s">
        <v>208</v>
      </c>
      <c r="D109" s="4" t="s">
        <v>210</v>
      </c>
      <c r="E109" s="4">
        <v>2</v>
      </c>
      <c r="F109" s="4">
        <v>4</v>
      </c>
      <c r="G109" s="4">
        <v>3</v>
      </c>
      <c r="H109" s="4" t="s">
        <v>160</v>
      </c>
      <c r="I109" s="4">
        <v>2880</v>
      </c>
      <c r="J109" s="4">
        <v>0</v>
      </c>
      <c r="K109" s="4"/>
      <c r="L109" s="4">
        <v>0</v>
      </c>
      <c r="M109" s="4">
        <v>1</v>
      </c>
      <c r="N109" s="4">
        <v>0</v>
      </c>
      <c r="O109" s="4">
        <v>1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 s="4"/>
      <c r="AL109" s="5">
        <v>84400</v>
      </c>
      <c r="AM109" s="5">
        <v>84400</v>
      </c>
      <c r="AN109" s="4"/>
      <c r="AO109" s="4">
        <f t="shared" si="6"/>
        <v>2</v>
      </c>
      <c r="AP109" s="4">
        <f t="shared" si="7"/>
        <v>0</v>
      </c>
      <c r="AQ109" s="4">
        <f t="shared" si="8"/>
        <v>0</v>
      </c>
      <c r="AR109" s="4"/>
      <c r="AS109" s="4"/>
      <c r="AT109" s="4"/>
      <c r="AU109" s="4"/>
      <c r="AV109" s="4">
        <f t="shared" si="9"/>
        <v>0</v>
      </c>
      <c r="AW109" s="4">
        <f t="shared" si="10"/>
        <v>0</v>
      </c>
      <c r="AX109" s="4">
        <f t="shared" si="11"/>
        <v>0</v>
      </c>
      <c r="AY109" s="4"/>
      <c r="AZ109" s="4"/>
      <c r="BA109" s="4">
        <f>AN109*4+AO109*4+AP109*4+AQ109*3+AR109*4+AS109*4+(AT109+AU109+AV109)*4+AW109*4+AX109*3-AY109*3+AZ109*4</f>
        <v>8</v>
      </c>
      <c r="BB109" s="4">
        <f>IF(AM109&gt;3000000,1,0)</f>
        <v>0</v>
      </c>
      <c r="BC109" s="4">
        <f>IF(AM109/AL109&gt;1.5,1,0)</f>
        <v>0</v>
      </c>
      <c r="BD109" s="4">
        <f>IF(AND(I109&gt;1440,I109&lt;365*1440),1,0)</f>
        <v>1</v>
      </c>
      <c r="BE109" s="4">
        <f>IF(AND(J109&gt;=200,J109&lt;1000),1,0)</f>
        <v>0</v>
      </c>
      <c r="BF109" s="4">
        <f>IF(G109&gt;=3,1,0)</f>
        <v>1</v>
      </c>
      <c r="BG109" s="4">
        <f>IF(BA109&gt;0,BB109+BC109+BD109+BE109+BF109*2,0)</f>
        <v>3</v>
      </c>
      <c r="BH109" s="4">
        <f>BA109+BG109</f>
        <v>11</v>
      </c>
      <c r="BI109" s="1" t="s">
        <v>99</v>
      </c>
    </row>
    <row r="110" spans="1:62" x14ac:dyDescent="0.25">
      <c r="A110" s="4">
        <v>304</v>
      </c>
      <c r="B110" s="4" t="s">
        <v>207</v>
      </c>
      <c r="C110" s="4" t="s">
        <v>211</v>
      </c>
      <c r="D110" s="4" t="s">
        <v>212</v>
      </c>
      <c r="E110" s="4">
        <v>6</v>
      </c>
      <c r="F110" s="4">
        <v>4</v>
      </c>
      <c r="G110" s="4">
        <v>3</v>
      </c>
      <c r="H110" s="4" t="s">
        <v>213</v>
      </c>
      <c r="I110" s="4">
        <v>57600</v>
      </c>
      <c r="J110" s="4">
        <v>250</v>
      </c>
      <c r="K110" s="4"/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1</v>
      </c>
      <c r="Y110" s="4">
        <v>0</v>
      </c>
      <c r="Z110" s="4">
        <v>1</v>
      </c>
      <c r="AA110" s="4">
        <v>0</v>
      </c>
      <c r="AB110" s="4">
        <v>0</v>
      </c>
      <c r="AC110" s="4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 s="4"/>
      <c r="AL110" s="5">
        <v>36900</v>
      </c>
      <c r="AM110" s="5">
        <v>38500</v>
      </c>
      <c r="AN110" s="4"/>
      <c r="AO110" s="4">
        <f t="shared" si="6"/>
        <v>0</v>
      </c>
      <c r="AP110" s="4">
        <f t="shared" si="7"/>
        <v>0</v>
      </c>
      <c r="AQ110" s="4">
        <f t="shared" si="8"/>
        <v>0</v>
      </c>
      <c r="AR110" s="4"/>
      <c r="AS110" s="4"/>
      <c r="AT110" s="4"/>
      <c r="AU110" s="4"/>
      <c r="AV110" s="4">
        <f t="shared" si="9"/>
        <v>0</v>
      </c>
      <c r="AW110" s="4">
        <f t="shared" si="10"/>
        <v>0</v>
      </c>
      <c r="AX110" s="4">
        <f t="shared" si="11"/>
        <v>2</v>
      </c>
      <c r="AY110" s="4"/>
      <c r="AZ110" s="4"/>
      <c r="BA110" s="4">
        <f>AN110*4+AO110*4+AP110*4+AQ110*3+AR110*4+AS110*4+(AT110+AU110+AV110)*4+AW110*4+AX110*3-AY110*3+AZ110*4</f>
        <v>6</v>
      </c>
      <c r="BB110" s="4">
        <f>IF(AM110&gt;3000000,1,0)</f>
        <v>0</v>
      </c>
      <c r="BC110" s="4">
        <f>IF(AM110/AL110&gt;1.5,1,0)</f>
        <v>0</v>
      </c>
      <c r="BD110" s="4">
        <f>IF(AND(I110&gt;1440,I110&lt;365*1440),1,0)</f>
        <v>1</v>
      </c>
      <c r="BE110" s="4">
        <f>IF(AND(J110&gt;=200,J110&lt;1000),1,0)</f>
        <v>1</v>
      </c>
      <c r="BF110" s="4">
        <f>IF(G110&gt;=3,1,0)</f>
        <v>1</v>
      </c>
      <c r="BG110" s="4">
        <f>IF(BA110&gt;0,BB110+BC110+BD110+BE110+BF110*2,0)</f>
        <v>4</v>
      </c>
      <c r="BH110" s="4">
        <f>BA110+BG110</f>
        <v>10</v>
      </c>
      <c r="BI110" s="1" t="s">
        <v>64</v>
      </c>
      <c r="BJ110">
        <v>3</v>
      </c>
    </row>
    <row r="111" spans="1:62" x14ac:dyDescent="0.25">
      <c r="A111" s="4">
        <v>305</v>
      </c>
      <c r="B111" s="4" t="s">
        <v>207</v>
      </c>
      <c r="C111" s="4" t="s">
        <v>211</v>
      </c>
      <c r="D111" s="4" t="s">
        <v>214</v>
      </c>
      <c r="E111" s="4">
        <v>6</v>
      </c>
      <c r="F111" s="4">
        <v>4</v>
      </c>
      <c r="G111" s="4">
        <v>4</v>
      </c>
      <c r="H111" s="4" t="s">
        <v>213</v>
      </c>
      <c r="I111" s="4">
        <v>57600</v>
      </c>
      <c r="J111" s="4">
        <v>250</v>
      </c>
      <c r="K111" s="4"/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1</v>
      </c>
      <c r="Y111" s="4">
        <v>0</v>
      </c>
      <c r="Z111" s="4">
        <v>1</v>
      </c>
      <c r="AA111" s="4">
        <v>0</v>
      </c>
      <c r="AB111" s="4">
        <v>0</v>
      </c>
      <c r="AC111" s="4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 s="4"/>
      <c r="AL111" s="5">
        <v>10500</v>
      </c>
      <c r="AM111" s="5">
        <v>4510</v>
      </c>
      <c r="AN111" s="4"/>
      <c r="AO111" s="4">
        <f t="shared" si="6"/>
        <v>0</v>
      </c>
      <c r="AP111" s="4">
        <f t="shared" si="7"/>
        <v>0</v>
      </c>
      <c r="AQ111" s="4">
        <f t="shared" si="8"/>
        <v>0</v>
      </c>
      <c r="AR111" s="4"/>
      <c r="AS111" s="4"/>
      <c r="AT111" s="4"/>
      <c r="AU111" s="4"/>
      <c r="AV111" s="4">
        <f t="shared" si="9"/>
        <v>0</v>
      </c>
      <c r="AW111" s="4">
        <f t="shared" si="10"/>
        <v>0</v>
      </c>
      <c r="AX111" s="4">
        <f t="shared" si="11"/>
        <v>2</v>
      </c>
      <c r="AY111" s="4"/>
      <c r="AZ111" s="4"/>
      <c r="BA111" s="4">
        <f>AN111*4+AO111*4+AP111*4+AQ111*3+AR111*4+AS111*4+(AT111+AU111+AV111)*4+AW111*4+AX111*3-AY111*3+AZ111*4</f>
        <v>6</v>
      </c>
      <c r="BB111" s="4">
        <f>IF(AM111&gt;3000000,1,0)</f>
        <v>0</v>
      </c>
      <c r="BC111" s="4">
        <f>IF(AM111/AL111&gt;1.5,1,0)</f>
        <v>0</v>
      </c>
      <c r="BD111" s="4">
        <f>IF(AND(I111&gt;1440,I111&lt;365*1440),1,0)</f>
        <v>1</v>
      </c>
      <c r="BE111" s="4">
        <f>IF(AND(J111&gt;=200,J111&lt;1000),1,0)</f>
        <v>1</v>
      </c>
      <c r="BF111" s="4">
        <f>IF(G111&gt;=3,1,0)</f>
        <v>1</v>
      </c>
      <c r="BG111" s="4">
        <f>IF(BA111&gt;0,BB111+BC111+BD111+BE111+BF111*2,0)</f>
        <v>4</v>
      </c>
      <c r="BH111" s="4">
        <f>BA111+BG111</f>
        <v>10</v>
      </c>
      <c r="BI111" s="1" t="s">
        <v>64</v>
      </c>
      <c r="BJ111">
        <v>3</v>
      </c>
    </row>
    <row r="112" spans="1:62" x14ac:dyDescent="0.25">
      <c r="A112" s="4">
        <v>306</v>
      </c>
      <c r="B112" s="4" t="s">
        <v>207</v>
      </c>
      <c r="C112" s="4" t="s">
        <v>211</v>
      </c>
      <c r="D112" s="4" t="s">
        <v>215</v>
      </c>
      <c r="E112" s="4">
        <v>6</v>
      </c>
      <c r="F112" s="4">
        <v>4</v>
      </c>
      <c r="G112" s="4">
        <v>4</v>
      </c>
      <c r="H112" s="4" t="s">
        <v>213</v>
      </c>
      <c r="I112" s="4">
        <v>57600</v>
      </c>
      <c r="J112" s="4">
        <v>250</v>
      </c>
      <c r="K112" s="4"/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1</v>
      </c>
      <c r="Y112" s="4">
        <v>0</v>
      </c>
      <c r="Z112" s="4">
        <v>1</v>
      </c>
      <c r="AA112" s="4">
        <v>0</v>
      </c>
      <c r="AB112" s="4">
        <v>0</v>
      </c>
      <c r="AC112" s="4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 s="4"/>
      <c r="AL112" s="5">
        <v>7410</v>
      </c>
      <c r="AM112" s="5">
        <v>4280</v>
      </c>
      <c r="AN112" s="4"/>
      <c r="AO112" s="4">
        <f t="shared" si="6"/>
        <v>0</v>
      </c>
      <c r="AP112" s="4">
        <f t="shared" si="7"/>
        <v>0</v>
      </c>
      <c r="AQ112" s="4">
        <f t="shared" si="8"/>
        <v>0</v>
      </c>
      <c r="AR112" s="4"/>
      <c r="AS112" s="4"/>
      <c r="AT112" s="4"/>
      <c r="AU112" s="4"/>
      <c r="AV112" s="4">
        <f t="shared" si="9"/>
        <v>0</v>
      </c>
      <c r="AW112" s="4">
        <f t="shared" si="10"/>
        <v>0</v>
      </c>
      <c r="AX112" s="4">
        <f t="shared" si="11"/>
        <v>2</v>
      </c>
      <c r="AY112" s="4"/>
      <c r="AZ112" s="4"/>
      <c r="BA112" s="4">
        <f>AN112*4+AO112*4+AP112*4+AQ112*3+AR112*4+AS112*4+(AT112+AU112+AV112)*4+AW112*4+AX112*3-AY112*3+AZ112*4</f>
        <v>6</v>
      </c>
      <c r="BB112" s="4">
        <f>IF(AM112&gt;3000000,1,0)</f>
        <v>0</v>
      </c>
      <c r="BC112" s="4">
        <f>IF(AM112/AL112&gt;1.5,1,0)</f>
        <v>0</v>
      </c>
      <c r="BD112" s="4">
        <f>IF(AND(I112&gt;1440,I112&lt;365*1440),1,0)</f>
        <v>1</v>
      </c>
      <c r="BE112" s="4">
        <f>IF(AND(J112&gt;=200,J112&lt;1000),1,0)</f>
        <v>1</v>
      </c>
      <c r="BF112" s="4">
        <f>IF(G112&gt;=3,1,0)</f>
        <v>1</v>
      </c>
      <c r="BG112" s="4">
        <f>IF(BA112&gt;0,BB112+BC112+BD112+BE112+BF112*2,0)</f>
        <v>4</v>
      </c>
      <c r="BH112" s="4">
        <f>BA112+BG112</f>
        <v>10</v>
      </c>
      <c r="BI112" s="1" t="s">
        <v>64</v>
      </c>
      <c r="BJ112">
        <v>3</v>
      </c>
    </row>
    <row r="113" spans="1:62" x14ac:dyDescent="0.25">
      <c r="A113" s="4">
        <v>312</v>
      </c>
      <c r="B113" s="4" t="s">
        <v>207</v>
      </c>
      <c r="C113" s="4" t="s">
        <v>211</v>
      </c>
      <c r="D113" s="4" t="s">
        <v>216</v>
      </c>
      <c r="E113" s="4">
        <v>6</v>
      </c>
      <c r="F113" s="4">
        <v>4</v>
      </c>
      <c r="G113" s="4">
        <v>4</v>
      </c>
      <c r="H113" s="4" t="s">
        <v>213</v>
      </c>
      <c r="I113" s="4">
        <v>57600</v>
      </c>
      <c r="J113" s="4">
        <v>250</v>
      </c>
      <c r="K113" s="4"/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1</v>
      </c>
      <c r="Y113" s="4">
        <v>0</v>
      </c>
      <c r="Z113" s="4">
        <v>1</v>
      </c>
      <c r="AA113" s="4">
        <v>0</v>
      </c>
      <c r="AB113" s="4">
        <v>0</v>
      </c>
      <c r="AC113" s="4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 s="4"/>
      <c r="AL113" s="5">
        <v>38600</v>
      </c>
      <c r="AM113" s="5">
        <v>37500</v>
      </c>
      <c r="AN113" s="4"/>
      <c r="AO113" s="4">
        <f t="shared" si="6"/>
        <v>0</v>
      </c>
      <c r="AP113" s="4">
        <f t="shared" si="7"/>
        <v>0</v>
      </c>
      <c r="AQ113" s="4">
        <f t="shared" si="8"/>
        <v>0</v>
      </c>
      <c r="AR113" s="4"/>
      <c r="AS113" s="4"/>
      <c r="AT113" s="4"/>
      <c r="AU113" s="4"/>
      <c r="AV113" s="4">
        <f t="shared" si="9"/>
        <v>0</v>
      </c>
      <c r="AW113" s="4">
        <f t="shared" si="10"/>
        <v>0</v>
      </c>
      <c r="AX113" s="4">
        <f t="shared" si="11"/>
        <v>2</v>
      </c>
      <c r="AY113" s="4"/>
      <c r="AZ113" s="4"/>
      <c r="BA113" s="4">
        <f>AN113*4+AO113*4+AP113*4+AQ113*3+AR113*4+AS113*4+(AT113+AU113+AV113)*4+AW113*4+AX113*3-AY113*3+AZ113*4</f>
        <v>6</v>
      </c>
      <c r="BB113" s="4">
        <f>IF(AM113&gt;3000000,1,0)</f>
        <v>0</v>
      </c>
      <c r="BC113" s="4">
        <f>IF(AM113/AL113&gt;1.5,1,0)</f>
        <v>0</v>
      </c>
      <c r="BD113" s="4">
        <f>IF(AND(I113&gt;1440,I113&lt;365*1440),1,0)</f>
        <v>1</v>
      </c>
      <c r="BE113" s="4">
        <f>IF(AND(J113&gt;=200,J113&lt;1000),1,0)</f>
        <v>1</v>
      </c>
      <c r="BF113" s="4">
        <f>IF(G113&gt;=3,1,0)</f>
        <v>1</v>
      </c>
      <c r="BG113" s="4">
        <f>IF(BA113&gt;0,BB113+BC113+BD113+BE113+BF113*2,0)</f>
        <v>4</v>
      </c>
      <c r="BH113" s="4">
        <f>BA113+BG113</f>
        <v>10</v>
      </c>
      <c r="BI113" s="1" t="s">
        <v>64</v>
      </c>
      <c r="BJ113">
        <v>3</v>
      </c>
    </row>
    <row r="114" spans="1:62" x14ac:dyDescent="0.25">
      <c r="A114" s="4">
        <v>313</v>
      </c>
      <c r="B114" s="4" t="s">
        <v>207</v>
      </c>
      <c r="C114" s="4" t="s">
        <v>211</v>
      </c>
      <c r="D114" s="4" t="s">
        <v>217</v>
      </c>
      <c r="E114" s="4">
        <v>6</v>
      </c>
      <c r="F114" s="4">
        <v>4</v>
      </c>
      <c r="G114" s="4">
        <v>4</v>
      </c>
      <c r="H114" s="4" t="s">
        <v>213</v>
      </c>
      <c r="I114" s="4">
        <v>57600</v>
      </c>
      <c r="J114" s="4">
        <v>250</v>
      </c>
      <c r="K114" s="4"/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1</v>
      </c>
      <c r="Y114" s="4">
        <v>0</v>
      </c>
      <c r="Z114" s="4">
        <v>1</v>
      </c>
      <c r="AA114" s="4">
        <v>0</v>
      </c>
      <c r="AB114" s="4">
        <v>0</v>
      </c>
      <c r="AC114" s="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 s="4"/>
      <c r="AL114" s="5">
        <v>4800</v>
      </c>
      <c r="AM114" s="5">
        <v>2410</v>
      </c>
      <c r="AN114" s="4"/>
      <c r="AO114" s="4">
        <f t="shared" si="6"/>
        <v>0</v>
      </c>
      <c r="AP114" s="4">
        <f t="shared" si="7"/>
        <v>0</v>
      </c>
      <c r="AQ114" s="4">
        <f t="shared" si="8"/>
        <v>0</v>
      </c>
      <c r="AR114" s="4"/>
      <c r="AS114" s="4"/>
      <c r="AT114" s="4"/>
      <c r="AU114" s="4"/>
      <c r="AV114" s="4">
        <f t="shared" si="9"/>
        <v>0</v>
      </c>
      <c r="AW114" s="4">
        <f t="shared" si="10"/>
        <v>0</v>
      </c>
      <c r="AX114" s="4">
        <f t="shared" si="11"/>
        <v>2</v>
      </c>
      <c r="AY114" s="4"/>
      <c r="AZ114" s="4"/>
      <c r="BA114" s="4">
        <f>AN114*4+AO114*4+AP114*4+AQ114*3+AR114*4+AS114*4+(AT114+AU114+AV114)*4+AW114*4+AX114*3-AY114*3+AZ114*4</f>
        <v>6</v>
      </c>
      <c r="BB114" s="4">
        <f>IF(AM114&gt;3000000,1,0)</f>
        <v>0</v>
      </c>
      <c r="BC114" s="4">
        <f>IF(AM114/AL114&gt;1.5,1,0)</f>
        <v>0</v>
      </c>
      <c r="BD114" s="4">
        <f>IF(AND(I114&gt;1440,I114&lt;365*1440),1,0)</f>
        <v>1</v>
      </c>
      <c r="BE114" s="4">
        <f>IF(AND(J114&gt;=200,J114&lt;1000),1,0)</f>
        <v>1</v>
      </c>
      <c r="BF114" s="4">
        <f>IF(G114&gt;=3,1,0)</f>
        <v>1</v>
      </c>
      <c r="BG114" s="4">
        <f>IF(BA114&gt;0,BB114+BC114+BD114+BE114+BF114*2,0)</f>
        <v>4</v>
      </c>
      <c r="BH114" s="4">
        <f>BA114+BG114</f>
        <v>10</v>
      </c>
      <c r="BI114" s="1" t="s">
        <v>64</v>
      </c>
      <c r="BJ114">
        <v>3</v>
      </c>
    </row>
    <row r="115" spans="1:62" x14ac:dyDescent="0.25">
      <c r="A115" s="4">
        <v>314</v>
      </c>
      <c r="B115" s="4" t="s">
        <v>207</v>
      </c>
      <c r="C115" s="4" t="s">
        <v>211</v>
      </c>
      <c r="D115" s="4" t="s">
        <v>218</v>
      </c>
      <c r="E115" s="4">
        <v>6</v>
      </c>
      <c r="F115" s="4">
        <v>4</v>
      </c>
      <c r="G115" s="4">
        <v>4</v>
      </c>
      <c r="H115" s="4" t="s">
        <v>213</v>
      </c>
      <c r="I115" s="4">
        <v>57600</v>
      </c>
      <c r="J115" s="4">
        <v>250</v>
      </c>
      <c r="K115" s="4"/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1</v>
      </c>
      <c r="Y115" s="4">
        <v>0</v>
      </c>
      <c r="Z115" s="4">
        <v>1</v>
      </c>
      <c r="AA115" s="4">
        <v>0</v>
      </c>
      <c r="AB115" s="4">
        <v>0</v>
      </c>
      <c r="AC115" s="4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 s="4"/>
      <c r="AL115" s="5">
        <v>5710</v>
      </c>
      <c r="AM115" s="5">
        <v>5000</v>
      </c>
      <c r="AN115" s="4"/>
      <c r="AO115" s="4">
        <f t="shared" si="6"/>
        <v>0</v>
      </c>
      <c r="AP115" s="4">
        <f t="shared" si="7"/>
        <v>0</v>
      </c>
      <c r="AQ115" s="4">
        <f t="shared" si="8"/>
        <v>0</v>
      </c>
      <c r="AR115" s="4"/>
      <c r="AS115" s="4"/>
      <c r="AT115" s="4"/>
      <c r="AU115" s="4"/>
      <c r="AV115" s="4">
        <f t="shared" si="9"/>
        <v>0</v>
      </c>
      <c r="AW115" s="4">
        <f t="shared" si="10"/>
        <v>0</v>
      </c>
      <c r="AX115" s="4">
        <f t="shared" si="11"/>
        <v>2</v>
      </c>
      <c r="AY115" s="4"/>
      <c r="AZ115" s="4"/>
      <c r="BA115" s="4">
        <f>AN115*4+AO115*4+AP115*4+AQ115*3+AR115*4+AS115*4+(AT115+AU115+AV115)*4+AW115*4+AX115*3-AY115*3+AZ115*4</f>
        <v>6</v>
      </c>
      <c r="BB115" s="4">
        <f>IF(AM115&gt;3000000,1,0)</f>
        <v>0</v>
      </c>
      <c r="BC115" s="4">
        <f>IF(AM115/AL115&gt;1.5,1,0)</f>
        <v>0</v>
      </c>
      <c r="BD115" s="4">
        <f>IF(AND(I115&gt;1440,I115&lt;365*1440),1,0)</f>
        <v>1</v>
      </c>
      <c r="BE115" s="4">
        <f>IF(AND(J115&gt;=200,J115&lt;1000),1,0)</f>
        <v>1</v>
      </c>
      <c r="BF115" s="4">
        <f>IF(G115&gt;=3,1,0)</f>
        <v>1</v>
      </c>
      <c r="BG115" s="4">
        <f>IF(BA115&gt;0,BB115+BC115+BD115+BE115+BF115*2,0)</f>
        <v>4</v>
      </c>
      <c r="BH115" s="4">
        <f>BA115+BG115</f>
        <v>10</v>
      </c>
      <c r="BI115" s="1" t="s">
        <v>64</v>
      </c>
      <c r="BJ115">
        <v>3</v>
      </c>
    </row>
    <row r="116" spans="1:62" x14ac:dyDescent="0.25">
      <c r="A116" s="4">
        <v>315</v>
      </c>
      <c r="B116" s="4" t="s">
        <v>207</v>
      </c>
      <c r="C116" s="4" t="s">
        <v>211</v>
      </c>
      <c r="D116" s="4" t="s">
        <v>219</v>
      </c>
      <c r="E116" s="4">
        <v>6</v>
      </c>
      <c r="F116" s="4">
        <v>4</v>
      </c>
      <c r="G116" s="4">
        <v>4</v>
      </c>
      <c r="H116" s="4" t="s">
        <v>213</v>
      </c>
      <c r="I116" s="4">
        <v>57600</v>
      </c>
      <c r="J116" s="4">
        <v>250</v>
      </c>
      <c r="K116" s="4"/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1</v>
      </c>
      <c r="Y116" s="4">
        <v>0</v>
      </c>
      <c r="Z116" s="4">
        <v>1</v>
      </c>
      <c r="AA116" s="4">
        <v>0</v>
      </c>
      <c r="AB116" s="4">
        <v>0</v>
      </c>
      <c r="AC116" s="4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s="4"/>
      <c r="AL116" s="5">
        <v>42100</v>
      </c>
      <c r="AM116" s="5">
        <v>87200</v>
      </c>
      <c r="AN116" s="4"/>
      <c r="AO116" s="4">
        <f t="shared" si="6"/>
        <v>0</v>
      </c>
      <c r="AP116" s="4">
        <f t="shared" si="7"/>
        <v>0</v>
      </c>
      <c r="AQ116" s="4">
        <f t="shared" si="8"/>
        <v>0</v>
      </c>
      <c r="AR116" s="4"/>
      <c r="AS116" s="4"/>
      <c r="AT116" s="4"/>
      <c r="AU116" s="4"/>
      <c r="AV116" s="4">
        <f t="shared" si="9"/>
        <v>0</v>
      </c>
      <c r="AW116" s="4">
        <f t="shared" si="10"/>
        <v>0</v>
      </c>
      <c r="AX116" s="4">
        <f t="shared" si="11"/>
        <v>2</v>
      </c>
      <c r="AY116" s="4"/>
      <c r="AZ116" s="4"/>
      <c r="BA116" s="4">
        <f>AN116*4+AO116*4+AP116*4+AQ116*3+AR116*4+AS116*4+(AT116+AU116+AV116)*4+AW116*4+AX116*3-AY116*3+AZ116*4</f>
        <v>6</v>
      </c>
      <c r="BB116" s="4">
        <f>IF(AM116&gt;3000000,1,0)</f>
        <v>0</v>
      </c>
      <c r="BC116" s="4">
        <f>IF(AM116/AL116&gt;1.5,1,0)</f>
        <v>1</v>
      </c>
      <c r="BD116" s="4">
        <f>IF(AND(I116&gt;1440,I116&lt;365*1440),1,0)</f>
        <v>1</v>
      </c>
      <c r="BE116" s="4">
        <f>IF(AND(J116&gt;=200,J116&lt;1000),1,0)</f>
        <v>1</v>
      </c>
      <c r="BF116" s="4">
        <f>IF(G116&gt;=3,1,0)</f>
        <v>1</v>
      </c>
      <c r="BG116" s="4">
        <f>IF(BA116&gt;0,BB116+BC116+BD116+BE116+BF116*2,0)</f>
        <v>5</v>
      </c>
      <c r="BH116" s="4">
        <f>BA116+BG116</f>
        <v>11</v>
      </c>
      <c r="BI116" s="1" t="s">
        <v>64</v>
      </c>
      <c r="BJ116">
        <v>3</v>
      </c>
    </row>
    <row r="117" spans="1:62" x14ac:dyDescent="0.25">
      <c r="A117" s="4">
        <v>316</v>
      </c>
      <c r="B117" s="4" t="s">
        <v>207</v>
      </c>
      <c r="C117" s="4" t="s">
        <v>211</v>
      </c>
      <c r="D117" s="4" t="s">
        <v>220</v>
      </c>
      <c r="E117" s="4">
        <v>6</v>
      </c>
      <c r="F117" s="4">
        <v>4</v>
      </c>
      <c r="G117" s="4">
        <v>4</v>
      </c>
      <c r="H117" s="4" t="s">
        <v>213</v>
      </c>
      <c r="I117" s="4">
        <v>57600</v>
      </c>
      <c r="J117" s="4">
        <v>250</v>
      </c>
      <c r="K117" s="4"/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1</v>
      </c>
      <c r="Y117" s="4">
        <v>0</v>
      </c>
      <c r="Z117" s="4">
        <v>1</v>
      </c>
      <c r="AA117" s="4">
        <v>0</v>
      </c>
      <c r="AB117" s="4">
        <v>0</v>
      </c>
      <c r="AC117" s="4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 s="4"/>
      <c r="AL117" s="5">
        <v>4660</v>
      </c>
      <c r="AM117" s="5">
        <v>2340</v>
      </c>
      <c r="AN117" s="4"/>
      <c r="AO117" s="4">
        <f t="shared" si="6"/>
        <v>0</v>
      </c>
      <c r="AP117" s="4">
        <f t="shared" si="7"/>
        <v>0</v>
      </c>
      <c r="AQ117" s="4">
        <f t="shared" si="8"/>
        <v>0</v>
      </c>
      <c r="AR117" s="4"/>
      <c r="AS117" s="4"/>
      <c r="AT117" s="4"/>
      <c r="AU117" s="4"/>
      <c r="AV117" s="4">
        <f t="shared" si="9"/>
        <v>0</v>
      </c>
      <c r="AW117" s="4">
        <f t="shared" si="10"/>
        <v>0</v>
      </c>
      <c r="AX117" s="4">
        <f t="shared" si="11"/>
        <v>2</v>
      </c>
      <c r="AY117" s="4"/>
      <c r="AZ117" s="4"/>
      <c r="BA117" s="4">
        <f>AN117*4+AO117*4+AP117*4+AQ117*3+AR117*4+AS117*4+(AT117+AU117+AV117)*4+AW117*4+AX117*3-AY117*3+AZ117*4</f>
        <v>6</v>
      </c>
      <c r="BB117" s="4">
        <f>IF(AM117&gt;3000000,1,0)</f>
        <v>0</v>
      </c>
      <c r="BC117" s="4">
        <f>IF(AM117/AL117&gt;1.5,1,0)</f>
        <v>0</v>
      </c>
      <c r="BD117" s="4">
        <f>IF(AND(I117&gt;1440,I117&lt;365*1440),1,0)</f>
        <v>1</v>
      </c>
      <c r="BE117" s="4">
        <f>IF(AND(J117&gt;=200,J117&lt;1000),1,0)</f>
        <v>1</v>
      </c>
      <c r="BF117" s="4">
        <f>IF(G117&gt;=3,1,0)</f>
        <v>1</v>
      </c>
      <c r="BG117" s="4">
        <f>IF(BA117&gt;0,BB117+BC117+BD117+BE117+BF117*2,0)</f>
        <v>4</v>
      </c>
      <c r="BH117" s="4">
        <f>BA117+BG117</f>
        <v>10</v>
      </c>
      <c r="BI117" s="1" t="s">
        <v>64</v>
      </c>
      <c r="BJ117">
        <v>3</v>
      </c>
    </row>
    <row r="118" spans="1:62" x14ac:dyDescent="0.25">
      <c r="A118" s="4">
        <v>328</v>
      </c>
      <c r="B118" s="4" t="s">
        <v>207</v>
      </c>
      <c r="C118" s="4" t="s">
        <v>211</v>
      </c>
      <c r="D118" s="4" t="s">
        <v>221</v>
      </c>
      <c r="E118" s="4">
        <v>6</v>
      </c>
      <c r="F118" s="4">
        <v>4</v>
      </c>
      <c r="G118" s="4">
        <v>4</v>
      </c>
      <c r="H118" s="4" t="s">
        <v>213</v>
      </c>
      <c r="I118" s="4">
        <v>57600</v>
      </c>
      <c r="J118" s="4">
        <v>250</v>
      </c>
      <c r="K118" s="4"/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1</v>
      </c>
      <c r="Y118" s="4">
        <v>0</v>
      </c>
      <c r="Z118" s="4">
        <v>1</v>
      </c>
      <c r="AA118" s="4">
        <v>0</v>
      </c>
      <c r="AB118" s="4">
        <v>0</v>
      </c>
      <c r="AC118" s="4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 s="4"/>
      <c r="AL118" s="5">
        <v>3900</v>
      </c>
      <c r="AM118" s="5">
        <v>3040</v>
      </c>
      <c r="AN118" s="4"/>
      <c r="AO118" s="4">
        <f t="shared" si="6"/>
        <v>0</v>
      </c>
      <c r="AP118" s="4">
        <f t="shared" si="7"/>
        <v>0</v>
      </c>
      <c r="AQ118" s="4">
        <f t="shared" si="8"/>
        <v>0</v>
      </c>
      <c r="AR118" s="4"/>
      <c r="AS118" s="4"/>
      <c r="AT118" s="4"/>
      <c r="AU118" s="4"/>
      <c r="AV118" s="4">
        <f t="shared" si="9"/>
        <v>0</v>
      </c>
      <c r="AW118" s="4">
        <f t="shared" si="10"/>
        <v>0</v>
      </c>
      <c r="AX118" s="4">
        <f t="shared" si="11"/>
        <v>2</v>
      </c>
      <c r="AY118" s="4"/>
      <c r="AZ118" s="4"/>
      <c r="BA118" s="4">
        <f>AN118*4+AO118*4+AP118*4+AQ118*3+AR118*4+AS118*4+(AT118+AU118+AV118)*4+AW118*4+AX118*3-AY118*3+AZ118*4</f>
        <v>6</v>
      </c>
      <c r="BB118" s="4">
        <f>IF(AM118&gt;3000000,1,0)</f>
        <v>0</v>
      </c>
      <c r="BC118" s="4">
        <f>IF(AM118/AL118&gt;1.5,1,0)</f>
        <v>0</v>
      </c>
      <c r="BD118" s="4">
        <f>IF(AND(I118&gt;1440,I118&lt;365*1440),1,0)</f>
        <v>1</v>
      </c>
      <c r="BE118" s="4">
        <f>IF(AND(J118&gt;=200,J118&lt;1000),1,0)</f>
        <v>1</v>
      </c>
      <c r="BF118" s="4">
        <f>IF(G118&gt;=3,1,0)</f>
        <v>1</v>
      </c>
      <c r="BG118" s="4">
        <f>IF(BA118&gt;0,BB118+BC118+BD118+BE118+BF118*2,0)</f>
        <v>4</v>
      </c>
      <c r="BH118" s="4">
        <f>BA118+BG118</f>
        <v>10</v>
      </c>
      <c r="BI118" s="1" t="s">
        <v>64</v>
      </c>
      <c r="BJ118">
        <v>3</v>
      </c>
    </row>
    <row r="119" spans="1:62" hidden="1" x14ac:dyDescent="0.25">
      <c r="A119" s="4">
        <v>334</v>
      </c>
      <c r="B119" s="4" t="s">
        <v>222</v>
      </c>
      <c r="C119" s="4" t="s">
        <v>223</v>
      </c>
      <c r="D119" s="4" t="s">
        <v>224</v>
      </c>
      <c r="E119" s="4">
        <v>3</v>
      </c>
      <c r="F119" s="4">
        <v>8</v>
      </c>
      <c r="G119" s="4">
        <v>7</v>
      </c>
      <c r="H119" s="4" t="s">
        <v>225</v>
      </c>
      <c r="I119" s="4">
        <v>67680</v>
      </c>
      <c r="J119" s="4">
        <v>0</v>
      </c>
      <c r="K119" s="4"/>
      <c r="L119" s="4">
        <v>0</v>
      </c>
      <c r="M119" s="4">
        <v>0</v>
      </c>
      <c r="N119" s="4">
        <v>1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1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 s="4"/>
      <c r="AL119" s="5">
        <v>9570</v>
      </c>
      <c r="AM119" s="5">
        <v>10100</v>
      </c>
      <c r="AN119" s="4"/>
      <c r="AO119" s="4">
        <f t="shared" si="6"/>
        <v>1</v>
      </c>
      <c r="AP119" s="4">
        <f t="shared" si="7"/>
        <v>1</v>
      </c>
      <c r="AQ119" s="4">
        <f t="shared" si="8"/>
        <v>0</v>
      </c>
      <c r="AR119" s="4"/>
      <c r="AS119" s="4"/>
      <c r="AT119" s="4"/>
      <c r="AU119" s="4"/>
      <c r="AV119" s="4">
        <f t="shared" si="9"/>
        <v>0</v>
      </c>
      <c r="AW119" s="4">
        <f t="shared" si="10"/>
        <v>0</v>
      </c>
      <c r="AX119" s="4">
        <f t="shared" si="11"/>
        <v>0</v>
      </c>
      <c r="AY119" s="4"/>
      <c r="AZ119" s="4"/>
      <c r="BA119" s="4">
        <f>AN119*4+AO119*4+AP119*4+AQ119*3+AR119*4+AS119*4+(AT119+AU119+AV119)*4+AW119*4+AX119*3-AY119*3+AZ119*4</f>
        <v>8</v>
      </c>
      <c r="BB119" s="4">
        <f>IF(AM119&gt;3000000,1,0)</f>
        <v>0</v>
      </c>
      <c r="BC119" s="4">
        <f>IF(AM119/AL119&gt;1.5,1,0)</f>
        <v>0</v>
      </c>
      <c r="BD119" s="4">
        <f>IF(AND(I119&gt;1440,I119&lt;365*1440),1,0)</f>
        <v>1</v>
      </c>
      <c r="BE119" s="4">
        <f>IF(AND(J119&gt;=200,J119&lt;1000),1,0)</f>
        <v>0</v>
      </c>
      <c r="BF119" s="4">
        <f>IF(G119&gt;=3,1,0)</f>
        <v>1</v>
      </c>
      <c r="BG119" s="4">
        <f>IF(BA119&gt;0,BB119+BC119+BD119+BE119+BF119*2,0)</f>
        <v>3</v>
      </c>
      <c r="BH119" s="4">
        <f>BA119+BG119</f>
        <v>11</v>
      </c>
      <c r="BI119" s="1" t="s">
        <v>99</v>
      </c>
    </row>
    <row r="120" spans="1:62" hidden="1" x14ac:dyDescent="0.25">
      <c r="A120" s="4">
        <v>335</v>
      </c>
      <c r="B120" s="4" t="s">
        <v>222</v>
      </c>
      <c r="C120" s="4" t="s">
        <v>223</v>
      </c>
      <c r="D120" s="4" t="s">
        <v>226</v>
      </c>
      <c r="E120" s="4">
        <v>3</v>
      </c>
      <c r="F120" s="4">
        <v>9</v>
      </c>
      <c r="G120" s="4">
        <v>8</v>
      </c>
      <c r="H120" s="4" t="s">
        <v>225</v>
      </c>
      <c r="I120" s="4">
        <v>67680</v>
      </c>
      <c r="J120" s="4">
        <v>0</v>
      </c>
      <c r="K120" s="4"/>
      <c r="L120" s="4">
        <v>0</v>
      </c>
      <c r="M120" s="4">
        <v>0</v>
      </c>
      <c r="N120" s="4">
        <v>1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1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 s="4"/>
      <c r="AL120" s="5">
        <v>75500</v>
      </c>
      <c r="AM120" s="5">
        <v>65200</v>
      </c>
      <c r="AN120" s="4"/>
      <c r="AO120" s="4">
        <f t="shared" si="6"/>
        <v>1</v>
      </c>
      <c r="AP120" s="4">
        <f t="shared" si="7"/>
        <v>1</v>
      </c>
      <c r="AQ120" s="4">
        <f t="shared" si="8"/>
        <v>0</v>
      </c>
      <c r="AR120" s="4"/>
      <c r="AS120" s="4"/>
      <c r="AT120" s="4"/>
      <c r="AU120" s="4"/>
      <c r="AV120" s="4">
        <f t="shared" si="9"/>
        <v>0</v>
      </c>
      <c r="AW120" s="4">
        <f t="shared" si="10"/>
        <v>0</v>
      </c>
      <c r="AX120" s="4">
        <f t="shared" si="11"/>
        <v>0</v>
      </c>
      <c r="AY120" s="4"/>
      <c r="AZ120" s="4"/>
      <c r="BA120" s="4">
        <f>AN120*4+AO120*4+AP120*4+AQ120*3+AR120*4+AS120*4+(AT120+AU120+AV120)*4+AW120*4+AX120*3-AY120*3+AZ120*4</f>
        <v>8</v>
      </c>
      <c r="BB120" s="4">
        <f>IF(AM120&gt;3000000,1,0)</f>
        <v>0</v>
      </c>
      <c r="BC120" s="4">
        <f>IF(AM120/AL120&gt;1.5,1,0)</f>
        <v>0</v>
      </c>
      <c r="BD120" s="4">
        <f>IF(AND(I120&gt;1440,I120&lt;365*1440),1,0)</f>
        <v>1</v>
      </c>
      <c r="BE120" s="4">
        <f>IF(AND(J120&gt;=200,J120&lt;1000),1,0)</f>
        <v>0</v>
      </c>
      <c r="BF120" s="4">
        <f>IF(G120&gt;=3,1,0)</f>
        <v>1</v>
      </c>
      <c r="BG120" s="4">
        <f>IF(BA120&gt;0,BB120+BC120+BD120+BE120+BF120*2,0)</f>
        <v>3</v>
      </c>
      <c r="BH120" s="4">
        <f>BA120+BG120</f>
        <v>11</v>
      </c>
      <c r="BI120" s="1" t="s">
        <v>99</v>
      </c>
    </row>
    <row r="121" spans="1:62" hidden="1" x14ac:dyDescent="0.25">
      <c r="A121" s="4">
        <v>339</v>
      </c>
      <c r="B121" s="4" t="s">
        <v>222</v>
      </c>
      <c r="C121" s="4" t="s">
        <v>227</v>
      </c>
      <c r="D121" s="4" t="s">
        <v>228</v>
      </c>
      <c r="E121" s="4">
        <v>6</v>
      </c>
      <c r="F121" s="4">
        <v>19</v>
      </c>
      <c r="G121" s="4">
        <v>5</v>
      </c>
      <c r="H121" s="4" t="s">
        <v>106</v>
      </c>
      <c r="I121" s="4">
        <v>43200</v>
      </c>
      <c r="J121" s="4">
        <v>1000</v>
      </c>
      <c r="K121" s="4"/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1</v>
      </c>
      <c r="AA121" s="4">
        <v>0</v>
      </c>
      <c r="AB121" s="4">
        <v>0</v>
      </c>
      <c r="AC121" s="4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 s="4"/>
      <c r="AL121" s="5">
        <v>1110000</v>
      </c>
      <c r="AM121" s="5">
        <v>953000</v>
      </c>
      <c r="AN121" s="4"/>
      <c r="AO121" s="4">
        <f t="shared" si="6"/>
        <v>0</v>
      </c>
      <c r="AP121" s="4">
        <f t="shared" si="7"/>
        <v>0</v>
      </c>
      <c r="AQ121" s="4">
        <f t="shared" si="8"/>
        <v>0</v>
      </c>
      <c r="AR121" s="4"/>
      <c r="AS121" s="4"/>
      <c r="AT121" s="4"/>
      <c r="AU121" s="4"/>
      <c r="AV121" s="4">
        <f t="shared" si="9"/>
        <v>0</v>
      </c>
      <c r="AW121" s="4">
        <f t="shared" si="10"/>
        <v>0</v>
      </c>
      <c r="AX121" s="4">
        <f t="shared" si="11"/>
        <v>2</v>
      </c>
      <c r="AY121" s="4"/>
      <c r="AZ121" s="4"/>
      <c r="BA121" s="4">
        <f>AN121*4+AO121*4+AP121*4+AQ121*3+AR121*4+AS121*4+(AT121+AU121+AV121)*4+AW121*4+AX121*3-AY121*3+AZ121*4</f>
        <v>6</v>
      </c>
      <c r="BB121" s="4">
        <f>IF(AM121&gt;3000000,1,0)</f>
        <v>0</v>
      </c>
      <c r="BC121" s="4">
        <f>IF(AM121/AL121&gt;1.5,1,0)</f>
        <v>0</v>
      </c>
      <c r="BD121" s="4">
        <f>IF(AND(I121&gt;1440,I121&lt;365*1440),1,0)</f>
        <v>1</v>
      </c>
      <c r="BE121" s="4">
        <f>IF(AND(J121&gt;=200,J121&lt;1000),1,0)</f>
        <v>0</v>
      </c>
      <c r="BF121" s="4">
        <f>IF(G121&gt;=3,1,0)</f>
        <v>1</v>
      </c>
      <c r="BG121" s="4">
        <f>IF(BA121&gt;0,BB121+BC121+BD121+BE121+BF121*2,0)</f>
        <v>3</v>
      </c>
      <c r="BH121" s="4">
        <f>BA121+BG121</f>
        <v>9</v>
      </c>
      <c r="BI121" s="1" t="s">
        <v>99</v>
      </c>
    </row>
    <row r="122" spans="1:62" hidden="1" x14ac:dyDescent="0.25">
      <c r="A122" s="4">
        <v>389</v>
      </c>
      <c r="B122" s="4" t="s">
        <v>222</v>
      </c>
      <c r="C122" s="4" t="s">
        <v>229</v>
      </c>
      <c r="D122" s="4" t="s">
        <v>230</v>
      </c>
      <c r="E122" s="4">
        <v>3</v>
      </c>
      <c r="F122" s="4">
        <v>16</v>
      </c>
      <c r="G122" s="4">
        <v>10</v>
      </c>
      <c r="H122" s="4" t="s">
        <v>98</v>
      </c>
      <c r="I122" s="4">
        <v>64800</v>
      </c>
      <c r="J122" s="4">
        <v>600</v>
      </c>
      <c r="K122" s="4"/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 s="4"/>
      <c r="AL122" s="5">
        <v>927000</v>
      </c>
      <c r="AM122" s="5">
        <v>812000</v>
      </c>
      <c r="AN122" s="4"/>
      <c r="AO122" s="4">
        <f t="shared" si="6"/>
        <v>0</v>
      </c>
      <c r="AP122" s="4">
        <f t="shared" si="7"/>
        <v>0</v>
      </c>
      <c r="AQ122" s="4">
        <f t="shared" si="8"/>
        <v>0</v>
      </c>
      <c r="AR122" s="4"/>
      <c r="AS122" s="4"/>
      <c r="AT122" s="4"/>
      <c r="AU122" s="4"/>
      <c r="AV122" s="4">
        <f t="shared" si="9"/>
        <v>0</v>
      </c>
      <c r="AW122" s="4">
        <f t="shared" si="10"/>
        <v>0</v>
      </c>
      <c r="AX122" s="4">
        <f t="shared" si="11"/>
        <v>1</v>
      </c>
      <c r="AY122" s="4"/>
      <c r="AZ122" s="4"/>
      <c r="BA122" s="4">
        <f>AN122*4+AO122*4+AP122*4+AQ122*3+AR122*4+AS122*4+(AT122+AU122+AV122)*4+AW122*4+AX122*3-AY122*3+AZ122*4</f>
        <v>3</v>
      </c>
      <c r="BB122" s="4">
        <f>IF(AM122&gt;3000000,1,0)</f>
        <v>0</v>
      </c>
      <c r="BC122" s="4">
        <f>IF(AM122/AL122&gt;1.5,1,0)</f>
        <v>0</v>
      </c>
      <c r="BD122" s="4">
        <f>IF(AND(I122&gt;1440,I122&lt;365*1440),1,0)</f>
        <v>1</v>
      </c>
      <c r="BE122" s="4">
        <f>IF(AND(J122&gt;=200,J122&lt;1000),1,0)</f>
        <v>1</v>
      </c>
      <c r="BF122" s="4">
        <f>IF(G122&gt;=3,1,0)</f>
        <v>1</v>
      </c>
      <c r="BG122" s="4">
        <f>IF(BA122&gt;0,BB122+BC122+BD122+BE122+BF122*2,0)</f>
        <v>4</v>
      </c>
      <c r="BH122" s="4">
        <f>BA122+BG122</f>
        <v>7</v>
      </c>
      <c r="BI122" s="1" t="s">
        <v>143</v>
      </c>
      <c r="BJ122">
        <v>1</v>
      </c>
    </row>
    <row r="123" spans="1:62" hidden="1" x14ac:dyDescent="0.25">
      <c r="A123" s="4">
        <v>390</v>
      </c>
      <c r="B123" s="4" t="s">
        <v>222</v>
      </c>
      <c r="C123" s="4" t="s">
        <v>229</v>
      </c>
      <c r="D123" s="4" t="s">
        <v>231</v>
      </c>
      <c r="E123" s="4">
        <v>3</v>
      </c>
      <c r="F123" s="4">
        <v>7</v>
      </c>
      <c r="G123" s="4">
        <v>6</v>
      </c>
      <c r="H123" s="4" t="s">
        <v>98</v>
      </c>
      <c r="I123" s="4">
        <v>64800</v>
      </c>
      <c r="J123" s="4">
        <v>400</v>
      </c>
      <c r="K123" s="4"/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1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 s="4"/>
      <c r="AL123" s="5">
        <v>502000</v>
      </c>
      <c r="AM123" s="5">
        <v>558000</v>
      </c>
      <c r="AN123" s="4"/>
      <c r="AO123" s="4">
        <f t="shared" si="6"/>
        <v>0</v>
      </c>
      <c r="AP123" s="4">
        <f t="shared" si="7"/>
        <v>0</v>
      </c>
      <c r="AQ123" s="4">
        <f t="shared" si="8"/>
        <v>0</v>
      </c>
      <c r="AR123" s="4"/>
      <c r="AS123" s="4"/>
      <c r="AT123" s="4"/>
      <c r="AU123" s="4"/>
      <c r="AV123" s="4">
        <f t="shared" si="9"/>
        <v>0</v>
      </c>
      <c r="AW123" s="4">
        <f t="shared" si="10"/>
        <v>0</v>
      </c>
      <c r="AX123" s="4">
        <f t="shared" si="11"/>
        <v>1</v>
      </c>
      <c r="AY123" s="4"/>
      <c r="AZ123" s="4"/>
      <c r="BA123" s="4">
        <f>AN123*4+AO123*4+AP123*4+AQ123*3+AR123*4+AS123*4+(AT123+AU123+AV123)*4+AW123*4+AX123*3-AY123*3+AZ123*4</f>
        <v>3</v>
      </c>
      <c r="BB123" s="4">
        <f>IF(AM123&gt;3000000,1,0)</f>
        <v>0</v>
      </c>
      <c r="BC123" s="4">
        <f>IF(AM123/AL123&gt;1.5,1,0)</f>
        <v>0</v>
      </c>
      <c r="BD123" s="4">
        <f>IF(AND(I123&gt;1440,I123&lt;365*1440),1,0)</f>
        <v>1</v>
      </c>
      <c r="BE123" s="4">
        <f>IF(AND(J123&gt;=200,J123&lt;1000),1,0)</f>
        <v>1</v>
      </c>
      <c r="BF123" s="4">
        <f>IF(G123&gt;=3,1,0)</f>
        <v>1</v>
      </c>
      <c r="BG123" s="4">
        <f>IF(BA123&gt;0,BB123+BC123+BD123+BE123+BF123*2,0)</f>
        <v>4</v>
      </c>
      <c r="BH123" s="4">
        <f>BA123+BG123</f>
        <v>7</v>
      </c>
      <c r="BI123" s="1" t="s">
        <v>99</v>
      </c>
    </row>
    <row r="124" spans="1:62" x14ac:dyDescent="0.25">
      <c r="A124" s="4">
        <v>391</v>
      </c>
      <c r="B124" s="4" t="s">
        <v>222</v>
      </c>
      <c r="C124" s="4" t="s">
        <v>229</v>
      </c>
      <c r="D124" s="4" t="s">
        <v>232</v>
      </c>
      <c r="E124" s="4">
        <v>3</v>
      </c>
      <c r="F124" s="4">
        <v>17</v>
      </c>
      <c r="G124" s="4">
        <v>8</v>
      </c>
      <c r="H124" s="4" t="s">
        <v>98</v>
      </c>
      <c r="I124" s="4">
        <v>64800</v>
      </c>
      <c r="J124" s="4">
        <v>600</v>
      </c>
      <c r="K124" s="4"/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1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 s="4"/>
      <c r="AL124" s="5">
        <v>1100000</v>
      </c>
      <c r="AM124" s="5">
        <v>1050000</v>
      </c>
      <c r="AN124" s="4"/>
      <c r="AO124" s="4">
        <f t="shared" si="6"/>
        <v>0</v>
      </c>
      <c r="AP124" s="4">
        <f t="shared" si="7"/>
        <v>0</v>
      </c>
      <c r="AQ124" s="4">
        <f t="shared" si="8"/>
        <v>0</v>
      </c>
      <c r="AR124" s="4"/>
      <c r="AS124" s="4"/>
      <c r="AT124" s="4"/>
      <c r="AU124" s="4"/>
      <c r="AV124" s="4">
        <f t="shared" si="9"/>
        <v>0</v>
      </c>
      <c r="AW124" s="4">
        <f t="shared" si="10"/>
        <v>0</v>
      </c>
      <c r="AX124" s="4">
        <f t="shared" si="11"/>
        <v>1</v>
      </c>
      <c r="AY124" s="4"/>
      <c r="AZ124" s="4"/>
      <c r="BA124" s="4">
        <f>AN124*4+AO124*4+AP124*4+AQ124*3+AR124*4+AS124*4+(AT124+AU124+AV124)*4+AW124*4+AX124*3-AY124*3+AZ124*4</f>
        <v>3</v>
      </c>
      <c r="BB124" s="4">
        <f>IF(AM124&gt;3000000,1,0)</f>
        <v>0</v>
      </c>
      <c r="BC124" s="4">
        <f>IF(AM124/AL124&gt;1.5,1,0)</f>
        <v>0</v>
      </c>
      <c r="BD124" s="4">
        <f>IF(AND(I124&gt;1440,I124&lt;365*1440),1,0)</f>
        <v>1</v>
      </c>
      <c r="BE124" s="4">
        <f>IF(AND(J124&gt;=200,J124&lt;1000),1,0)</f>
        <v>1</v>
      </c>
      <c r="BF124" s="4">
        <f>IF(G124&gt;=3,1,0)</f>
        <v>1</v>
      </c>
      <c r="BG124" s="4">
        <f>IF(BA124&gt;0,BB124+BC124+BD124+BE124+BF124*2,0)</f>
        <v>4</v>
      </c>
      <c r="BH124" s="4">
        <f>BA124+BG124</f>
        <v>7</v>
      </c>
      <c r="BI124" s="1" t="s">
        <v>64</v>
      </c>
      <c r="BJ124">
        <v>3</v>
      </c>
    </row>
    <row r="125" spans="1:62" x14ac:dyDescent="0.25">
      <c r="A125" s="4">
        <v>392</v>
      </c>
      <c r="B125" s="4" t="s">
        <v>222</v>
      </c>
      <c r="C125" s="4" t="s">
        <v>229</v>
      </c>
      <c r="D125" s="4" t="s">
        <v>233</v>
      </c>
      <c r="E125" s="4">
        <v>2</v>
      </c>
      <c r="F125" s="4">
        <v>5</v>
      </c>
      <c r="G125" s="4">
        <v>4</v>
      </c>
      <c r="H125" s="4" t="s">
        <v>234</v>
      </c>
      <c r="I125" s="4">
        <v>8640</v>
      </c>
      <c r="J125" s="4">
        <v>0</v>
      </c>
      <c r="K125" s="4"/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 s="4"/>
      <c r="AL125" s="5">
        <v>870000</v>
      </c>
      <c r="AM125" s="5">
        <v>2770000</v>
      </c>
      <c r="AN125" s="4"/>
      <c r="AO125" s="4">
        <f t="shared" si="6"/>
        <v>0</v>
      </c>
      <c r="AP125" s="4">
        <f t="shared" si="7"/>
        <v>0</v>
      </c>
      <c r="AQ125" s="4">
        <f t="shared" si="8"/>
        <v>0</v>
      </c>
      <c r="AR125" s="4"/>
      <c r="AS125" s="4"/>
      <c r="AT125" s="4"/>
      <c r="AU125" s="4"/>
      <c r="AV125" s="4">
        <f t="shared" si="9"/>
        <v>0</v>
      </c>
      <c r="AW125" s="4">
        <f t="shared" si="10"/>
        <v>0</v>
      </c>
      <c r="AX125" s="4">
        <f t="shared" si="11"/>
        <v>0</v>
      </c>
      <c r="AY125" s="4"/>
      <c r="AZ125" s="4"/>
      <c r="BA125" s="4">
        <f>AN125*4+AO125*4+AP125*4+AQ125*3+AR125*4+AS125*4+(AT125+AU125+AV125)*4+AW125*4+AX125*3-AY125*3+AZ125*4</f>
        <v>0</v>
      </c>
      <c r="BB125" s="4">
        <f>IF(AM125&gt;3000000,1,0)</f>
        <v>0</v>
      </c>
      <c r="BC125" s="4">
        <f>IF(AM125/AL125&gt;1.5,1,0)</f>
        <v>1</v>
      </c>
      <c r="BD125" s="4">
        <f>IF(AND(I125&gt;1440,I125&lt;365*1440),1,0)</f>
        <v>1</v>
      </c>
      <c r="BE125" s="4">
        <f>IF(AND(J125&gt;=200,J125&lt;1000),1,0)</f>
        <v>0</v>
      </c>
      <c r="BF125" s="4">
        <f>IF(G125&gt;=3,1,0)</f>
        <v>1</v>
      </c>
      <c r="BG125" s="4">
        <f>IF(BA125&gt;0,BB125+BC125+BD125+BE125+BF125*2,0)</f>
        <v>0</v>
      </c>
      <c r="BH125" s="4">
        <f>BA125+BG125</f>
        <v>0</v>
      </c>
      <c r="BI125" s="1" t="s">
        <v>64</v>
      </c>
      <c r="BJ125">
        <v>3</v>
      </c>
    </row>
    <row r="126" spans="1:62" hidden="1" x14ac:dyDescent="0.25">
      <c r="A126" s="4">
        <v>393</v>
      </c>
      <c r="B126" s="4" t="s">
        <v>222</v>
      </c>
      <c r="C126" s="4" t="s">
        <v>229</v>
      </c>
      <c r="D126" s="4" t="s">
        <v>235</v>
      </c>
      <c r="E126" s="4">
        <v>3</v>
      </c>
      <c r="F126" s="4">
        <v>10</v>
      </c>
      <c r="G126" s="4">
        <v>6</v>
      </c>
      <c r="H126" s="4" t="s">
        <v>131</v>
      </c>
      <c r="I126" s="4">
        <v>21600</v>
      </c>
      <c r="J126" s="4">
        <v>0</v>
      </c>
      <c r="K126" s="4"/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1</v>
      </c>
      <c r="AA126" s="4">
        <v>0</v>
      </c>
      <c r="AB126" s="4">
        <v>0</v>
      </c>
      <c r="AC126" s="4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 s="4"/>
      <c r="AL126" s="5">
        <v>347000</v>
      </c>
      <c r="AM126" s="5">
        <v>324000</v>
      </c>
      <c r="AN126" s="4"/>
      <c r="AO126" s="4">
        <f t="shared" si="6"/>
        <v>0</v>
      </c>
      <c r="AP126" s="4">
        <f t="shared" si="7"/>
        <v>0</v>
      </c>
      <c r="AQ126" s="4">
        <f t="shared" si="8"/>
        <v>0</v>
      </c>
      <c r="AR126" s="4"/>
      <c r="AS126" s="4"/>
      <c r="AT126" s="4"/>
      <c r="AU126" s="4"/>
      <c r="AV126" s="4">
        <f t="shared" si="9"/>
        <v>0</v>
      </c>
      <c r="AW126" s="4">
        <f t="shared" si="10"/>
        <v>0</v>
      </c>
      <c r="AX126" s="4">
        <f t="shared" si="11"/>
        <v>2</v>
      </c>
      <c r="AY126" s="4"/>
      <c r="AZ126" s="4"/>
      <c r="BA126" s="4">
        <f>AN126*4+AO126*4+AP126*4+AQ126*3+AR126*4+AS126*4+(AT126+AU126+AV126)*4+AW126*4+AX126*3-AY126*3+AZ126*4</f>
        <v>6</v>
      </c>
      <c r="BB126" s="4">
        <f>IF(AM126&gt;3000000,1,0)</f>
        <v>0</v>
      </c>
      <c r="BC126" s="4">
        <f>IF(AM126/AL126&gt;1.5,1,0)</f>
        <v>0</v>
      </c>
      <c r="BD126" s="4">
        <f>IF(AND(I126&gt;1440,I126&lt;365*1440),1,0)</f>
        <v>1</v>
      </c>
      <c r="BE126" s="4">
        <f>IF(AND(J126&gt;=200,J126&lt;1000),1,0)</f>
        <v>0</v>
      </c>
      <c r="BF126" s="4">
        <f>IF(G126&gt;=3,1,0)</f>
        <v>1</v>
      </c>
      <c r="BG126" s="4">
        <f>IF(BA126&gt;0,BB126+BC126+BD126+BE126+BF126*2,0)</f>
        <v>3</v>
      </c>
      <c r="BH126" s="4">
        <f>BA126+BG126</f>
        <v>9</v>
      </c>
      <c r="BI126" s="1" t="s">
        <v>143</v>
      </c>
      <c r="BJ126">
        <v>2</v>
      </c>
    </row>
    <row r="127" spans="1:62" hidden="1" x14ac:dyDescent="0.25">
      <c r="A127" s="4">
        <v>394</v>
      </c>
      <c r="B127" s="4" t="s">
        <v>222</v>
      </c>
      <c r="C127" s="4" t="s">
        <v>229</v>
      </c>
      <c r="D127" s="4" t="s">
        <v>236</v>
      </c>
      <c r="E127" s="4">
        <v>3</v>
      </c>
      <c r="F127" s="4">
        <v>13</v>
      </c>
      <c r="G127" s="4">
        <v>11</v>
      </c>
      <c r="H127" s="4" t="s">
        <v>131</v>
      </c>
      <c r="I127" s="4">
        <v>21600</v>
      </c>
      <c r="J127" s="4">
        <v>0</v>
      </c>
      <c r="K127" s="4"/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1</v>
      </c>
      <c r="AA127" s="4">
        <v>0</v>
      </c>
      <c r="AB127" s="4">
        <v>0</v>
      </c>
      <c r="AC127" s="4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 s="4"/>
      <c r="AL127" s="5">
        <v>51500</v>
      </c>
      <c r="AM127" s="5">
        <v>67300</v>
      </c>
      <c r="AN127" s="4"/>
      <c r="AO127" s="4">
        <f t="shared" si="6"/>
        <v>0</v>
      </c>
      <c r="AP127" s="4">
        <f t="shared" si="7"/>
        <v>0</v>
      </c>
      <c r="AQ127" s="4">
        <f t="shared" si="8"/>
        <v>0</v>
      </c>
      <c r="AR127" s="4"/>
      <c r="AS127" s="4"/>
      <c r="AT127" s="4"/>
      <c r="AU127" s="4"/>
      <c r="AV127" s="4">
        <f t="shared" si="9"/>
        <v>0</v>
      </c>
      <c r="AW127" s="4">
        <f t="shared" si="10"/>
        <v>0</v>
      </c>
      <c r="AX127" s="4">
        <f t="shared" si="11"/>
        <v>2</v>
      </c>
      <c r="AY127" s="4"/>
      <c r="AZ127" s="4"/>
      <c r="BA127" s="4">
        <f>AN127*4+AO127*4+AP127*4+AQ127*3+AR127*4+AS127*4+(AT127+AU127+AV127)*4+AW127*4+AX127*3-AY127*3+AZ127*4</f>
        <v>6</v>
      </c>
      <c r="BB127" s="4">
        <f>IF(AM127&gt;3000000,1,0)</f>
        <v>0</v>
      </c>
      <c r="BC127" s="4">
        <f>IF(AM127/AL127&gt;1.5,1,0)</f>
        <v>0</v>
      </c>
      <c r="BD127" s="4">
        <f>IF(AND(I127&gt;1440,I127&lt;365*1440),1,0)</f>
        <v>1</v>
      </c>
      <c r="BE127" s="4">
        <f>IF(AND(J127&gt;=200,J127&lt;1000),1,0)</f>
        <v>0</v>
      </c>
      <c r="BF127" s="4">
        <f>IF(G127&gt;=3,1,0)</f>
        <v>1</v>
      </c>
      <c r="BG127" s="4">
        <f>IF(BA127&gt;0,BB127+BC127+BD127+BE127+BF127*2,0)</f>
        <v>3</v>
      </c>
      <c r="BH127" s="4">
        <f>BA127+BG127</f>
        <v>9</v>
      </c>
      <c r="BI127" s="1" t="s">
        <v>143</v>
      </c>
      <c r="BJ127">
        <v>2</v>
      </c>
    </row>
    <row r="128" spans="1:62" hidden="1" x14ac:dyDescent="0.25">
      <c r="A128" s="4">
        <v>397</v>
      </c>
      <c r="B128" s="4" t="s">
        <v>222</v>
      </c>
      <c r="C128" s="4" t="s">
        <v>229</v>
      </c>
      <c r="D128" s="4" t="s">
        <v>237</v>
      </c>
      <c r="E128" s="4">
        <v>3</v>
      </c>
      <c r="F128" s="4">
        <v>14</v>
      </c>
      <c r="G128" s="4">
        <v>5</v>
      </c>
      <c r="H128" s="4" t="s">
        <v>145</v>
      </c>
      <c r="I128" s="4">
        <v>4320</v>
      </c>
      <c r="J128" s="4">
        <v>0</v>
      </c>
      <c r="K128" s="4"/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 s="4"/>
      <c r="AL128" s="5">
        <v>2950</v>
      </c>
      <c r="AM128" s="5">
        <v>2730</v>
      </c>
      <c r="AN128" s="4"/>
      <c r="AO128" s="4">
        <f t="shared" si="6"/>
        <v>0</v>
      </c>
      <c r="AP128" s="4">
        <f t="shared" si="7"/>
        <v>0</v>
      </c>
      <c r="AQ128" s="4">
        <f t="shared" si="8"/>
        <v>0</v>
      </c>
      <c r="AR128" s="4"/>
      <c r="AS128" s="4"/>
      <c r="AT128" s="4"/>
      <c r="AU128" s="4"/>
      <c r="AV128" s="4">
        <f t="shared" si="9"/>
        <v>0</v>
      </c>
      <c r="AW128" s="4">
        <f t="shared" si="10"/>
        <v>0</v>
      </c>
      <c r="AX128" s="4">
        <f t="shared" si="11"/>
        <v>1</v>
      </c>
      <c r="AY128" s="4"/>
      <c r="AZ128" s="4"/>
      <c r="BA128" s="4">
        <f>AN128*4+AO128*4+AP128*4+AQ128*3+AR128*4+AS128*4+(AT128+AU128+AV128)*4+AW128*4+AX128*3-AY128*3+AZ128*4</f>
        <v>3</v>
      </c>
      <c r="BB128" s="4">
        <f>IF(AM128&gt;3000000,1,0)</f>
        <v>0</v>
      </c>
      <c r="BC128" s="4">
        <f>IF(AM128/AL128&gt;1.5,1,0)</f>
        <v>0</v>
      </c>
      <c r="BD128" s="4">
        <f>IF(AND(I128&gt;1440,I128&lt;365*1440),1,0)</f>
        <v>1</v>
      </c>
      <c r="BE128" s="4">
        <f>IF(AND(J128&gt;=200,J128&lt;1000),1,0)</f>
        <v>0</v>
      </c>
      <c r="BF128" s="4">
        <f>IF(G128&gt;=3,1,0)</f>
        <v>1</v>
      </c>
      <c r="BG128" s="4">
        <f>IF(BA128&gt;0,BB128+BC128+BD128+BE128+BF128*2,0)</f>
        <v>3</v>
      </c>
      <c r="BH128" s="4">
        <f>BA128+BG128</f>
        <v>6</v>
      </c>
      <c r="BI128" s="1" t="s">
        <v>143</v>
      </c>
      <c r="BJ128">
        <v>2</v>
      </c>
    </row>
    <row r="129" spans="1:62" hidden="1" x14ac:dyDescent="0.25">
      <c r="A129" s="4">
        <v>400</v>
      </c>
      <c r="B129" s="4" t="s">
        <v>222</v>
      </c>
      <c r="C129" s="4" t="s">
        <v>229</v>
      </c>
      <c r="D129" s="4" t="s">
        <v>238</v>
      </c>
      <c r="E129" s="4">
        <v>3</v>
      </c>
      <c r="F129" s="4">
        <v>6</v>
      </c>
      <c r="G129" s="4">
        <v>5</v>
      </c>
      <c r="H129" s="4" t="s">
        <v>145</v>
      </c>
      <c r="I129" s="4">
        <v>4320</v>
      </c>
      <c r="J129" s="4">
        <v>100</v>
      </c>
      <c r="K129" s="4"/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 s="4"/>
      <c r="AL129" s="5">
        <v>10600</v>
      </c>
      <c r="AM129" s="5">
        <v>8880</v>
      </c>
      <c r="AN129" s="4"/>
      <c r="AO129" s="4">
        <f t="shared" si="6"/>
        <v>0</v>
      </c>
      <c r="AP129" s="4">
        <f t="shared" si="7"/>
        <v>0</v>
      </c>
      <c r="AQ129" s="4">
        <f t="shared" si="8"/>
        <v>0</v>
      </c>
      <c r="AR129" s="4"/>
      <c r="AS129" s="4"/>
      <c r="AT129" s="4"/>
      <c r="AU129" s="4"/>
      <c r="AV129" s="4">
        <f t="shared" si="9"/>
        <v>0</v>
      </c>
      <c r="AW129" s="4">
        <f t="shared" si="10"/>
        <v>0</v>
      </c>
      <c r="AX129" s="4">
        <f t="shared" si="11"/>
        <v>1</v>
      </c>
      <c r="AY129" s="4"/>
      <c r="AZ129" s="4"/>
      <c r="BA129" s="4">
        <f>AN129*4+AO129*4+AP129*4+AQ129*3+AR129*4+AS129*4+(AT129+AU129+AV129)*4+AW129*4+AX129*3-AY129*3+AZ129*4</f>
        <v>3</v>
      </c>
      <c r="BB129" s="4">
        <f>IF(AM129&gt;3000000,1,0)</f>
        <v>0</v>
      </c>
      <c r="BC129" s="4">
        <f>IF(AM129/AL129&gt;1.5,1,0)</f>
        <v>0</v>
      </c>
      <c r="BD129" s="4">
        <f>IF(AND(I129&gt;1440,I129&lt;365*1440),1,0)</f>
        <v>1</v>
      </c>
      <c r="BE129" s="4">
        <f>IF(AND(J129&gt;=200,J129&lt;1000),1,0)</f>
        <v>0</v>
      </c>
      <c r="BF129" s="4">
        <f>IF(G129&gt;=3,1,0)</f>
        <v>1</v>
      </c>
      <c r="BG129" s="4">
        <f>IF(BA129&gt;0,BB129+BC129+BD129+BE129+BF129*2,0)</f>
        <v>3</v>
      </c>
      <c r="BH129" s="4">
        <f>BA129+BG129</f>
        <v>6</v>
      </c>
      <c r="BI129" s="1" t="s">
        <v>143</v>
      </c>
      <c r="BJ129">
        <v>2</v>
      </c>
    </row>
    <row r="130" spans="1:62" hidden="1" x14ac:dyDescent="0.25">
      <c r="A130" s="4">
        <v>401</v>
      </c>
      <c r="B130" s="4" t="s">
        <v>222</v>
      </c>
      <c r="C130" s="4" t="s">
        <v>229</v>
      </c>
      <c r="D130" s="4" t="s">
        <v>239</v>
      </c>
      <c r="E130" s="4">
        <v>3</v>
      </c>
      <c r="F130" s="4">
        <v>12</v>
      </c>
      <c r="G130" s="4">
        <v>5</v>
      </c>
      <c r="H130" s="4" t="s">
        <v>145</v>
      </c>
      <c r="I130" s="4">
        <v>4320</v>
      </c>
      <c r="J130" s="4">
        <v>200</v>
      </c>
      <c r="K130" s="4"/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 s="4"/>
      <c r="AL130" s="5">
        <v>23500</v>
      </c>
      <c r="AM130" s="5">
        <v>21000</v>
      </c>
      <c r="AN130" s="4"/>
      <c r="AO130" s="4">
        <f t="shared" si="6"/>
        <v>0</v>
      </c>
      <c r="AP130" s="4">
        <f t="shared" si="7"/>
        <v>0</v>
      </c>
      <c r="AQ130" s="4">
        <f t="shared" si="8"/>
        <v>0</v>
      </c>
      <c r="AR130" s="4"/>
      <c r="AS130" s="4"/>
      <c r="AT130" s="4"/>
      <c r="AU130" s="4"/>
      <c r="AV130" s="4">
        <f t="shared" si="9"/>
        <v>0</v>
      </c>
      <c r="AW130" s="4">
        <f t="shared" si="10"/>
        <v>0</v>
      </c>
      <c r="AX130" s="4">
        <f t="shared" si="11"/>
        <v>1</v>
      </c>
      <c r="AY130" s="4"/>
      <c r="AZ130" s="4"/>
      <c r="BA130" s="4">
        <f>AN130*4+AO130*4+AP130*4+AQ130*3+AR130*4+AS130*4+(AT130+AU130+AV130)*4+AW130*4+AX130*3-AY130*3+AZ130*4</f>
        <v>3</v>
      </c>
      <c r="BB130" s="4">
        <f>IF(AM130&gt;3000000,1,0)</f>
        <v>0</v>
      </c>
      <c r="BC130" s="4">
        <f>IF(AM130/AL130&gt;1.5,1,0)</f>
        <v>0</v>
      </c>
      <c r="BD130" s="4">
        <f>IF(AND(I130&gt;1440,I130&lt;365*1440),1,0)</f>
        <v>1</v>
      </c>
      <c r="BE130" s="4">
        <f>IF(AND(J130&gt;=200,J130&lt;1000),1,0)</f>
        <v>1</v>
      </c>
      <c r="BF130" s="4">
        <f>IF(G130&gt;=3,1,0)</f>
        <v>1</v>
      </c>
      <c r="BG130" s="4">
        <f>IF(BA130&gt;0,BB130+BC130+BD130+BE130+BF130*2,0)</f>
        <v>4</v>
      </c>
      <c r="BH130" s="4">
        <f>BA130+BG130</f>
        <v>7</v>
      </c>
      <c r="BI130" s="1" t="s">
        <v>143</v>
      </c>
      <c r="BJ130">
        <v>2</v>
      </c>
    </row>
    <row r="131" spans="1:62" hidden="1" x14ac:dyDescent="0.25">
      <c r="A131" s="4">
        <v>402</v>
      </c>
      <c r="B131" s="4" t="s">
        <v>222</v>
      </c>
      <c r="C131" s="4" t="s">
        <v>229</v>
      </c>
      <c r="D131" s="4" t="s">
        <v>240</v>
      </c>
      <c r="E131" s="4">
        <v>3</v>
      </c>
      <c r="F131" s="4">
        <v>16</v>
      </c>
      <c r="G131" s="4">
        <v>2</v>
      </c>
      <c r="H131" s="4" t="s">
        <v>106</v>
      </c>
      <c r="I131" s="4">
        <v>43200</v>
      </c>
      <c r="J131" s="4">
        <v>500</v>
      </c>
      <c r="K131" s="4"/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1</v>
      </c>
      <c r="AA131" s="4">
        <v>0</v>
      </c>
      <c r="AB131" s="4">
        <v>0</v>
      </c>
      <c r="AC131" s="4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 s="4"/>
      <c r="AL131" s="5">
        <v>948000</v>
      </c>
      <c r="AM131" s="5">
        <v>884000</v>
      </c>
      <c r="AN131" s="4"/>
      <c r="AO131" s="4">
        <f t="shared" si="6"/>
        <v>0</v>
      </c>
      <c r="AP131" s="4">
        <f t="shared" si="7"/>
        <v>0</v>
      </c>
      <c r="AQ131" s="4">
        <f t="shared" si="8"/>
        <v>0</v>
      </c>
      <c r="AR131" s="4"/>
      <c r="AS131" s="4"/>
      <c r="AT131" s="4"/>
      <c r="AU131" s="4"/>
      <c r="AV131" s="4">
        <f t="shared" si="9"/>
        <v>0</v>
      </c>
      <c r="AW131" s="4">
        <f t="shared" si="10"/>
        <v>0</v>
      </c>
      <c r="AX131" s="4">
        <f t="shared" si="11"/>
        <v>1</v>
      </c>
      <c r="AY131" s="4"/>
      <c r="AZ131" s="4"/>
      <c r="BA131" s="4">
        <f>AN131*4+AO131*4+AP131*4+AQ131*3+AR131*4+AS131*4+(AT131+AU131+AV131)*4+AW131*4+AX131*3-AY131*3+AZ131*4</f>
        <v>3</v>
      </c>
      <c r="BB131" s="4">
        <f>IF(AM131&gt;3000000,1,0)</f>
        <v>0</v>
      </c>
      <c r="BC131" s="4">
        <f>IF(AM131/AL131&gt;1.5,1,0)</f>
        <v>0</v>
      </c>
      <c r="BD131" s="4">
        <f>IF(AND(I131&gt;1440,I131&lt;365*1440),1,0)</f>
        <v>1</v>
      </c>
      <c r="BE131" s="4">
        <f>IF(AND(J131&gt;=200,J131&lt;1000),1,0)</f>
        <v>1</v>
      </c>
      <c r="BF131" s="4">
        <f>IF(G131&gt;=3,1,0)</f>
        <v>0</v>
      </c>
      <c r="BG131" s="4">
        <f>IF(BA131&gt;0,BB131+BC131+BD131+BE131+BF131*2,0)</f>
        <v>2</v>
      </c>
      <c r="BH131" s="4">
        <f>BA131+BG131</f>
        <v>5</v>
      </c>
      <c r="BI131" s="1" t="s">
        <v>143</v>
      </c>
      <c r="BJ131">
        <v>2</v>
      </c>
    </row>
    <row r="132" spans="1:62" x14ac:dyDescent="0.25">
      <c r="A132" s="4">
        <v>403</v>
      </c>
      <c r="B132" s="4" t="s">
        <v>222</v>
      </c>
      <c r="C132" s="4" t="s">
        <v>229</v>
      </c>
      <c r="D132" s="4" t="s">
        <v>241</v>
      </c>
      <c r="E132" s="4">
        <v>3</v>
      </c>
      <c r="F132" s="4">
        <v>16</v>
      </c>
      <c r="G132" s="4">
        <v>2</v>
      </c>
      <c r="H132" s="4" t="s">
        <v>106</v>
      </c>
      <c r="I132" s="4">
        <v>43200</v>
      </c>
      <c r="J132" s="4">
        <v>1000</v>
      </c>
      <c r="K132" s="4"/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1</v>
      </c>
      <c r="AA132" s="4">
        <v>0</v>
      </c>
      <c r="AB132" s="4">
        <v>0</v>
      </c>
      <c r="AC132" s="4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 s="4"/>
      <c r="AL132" s="5">
        <v>1240000</v>
      </c>
      <c r="AM132" s="5">
        <v>934000</v>
      </c>
      <c r="AN132" s="4"/>
      <c r="AO132" s="4">
        <f t="shared" ref="AO132:AO195" si="12">SUM(L132:S132)</f>
        <v>0</v>
      </c>
      <c r="AP132" s="4">
        <f t="shared" ref="AP132:AP195" si="13">T132+U132</f>
        <v>0</v>
      </c>
      <c r="AQ132" s="4">
        <f t="shared" ref="AQ132:AQ195" si="14">W132</f>
        <v>0</v>
      </c>
      <c r="AR132" s="4"/>
      <c r="AS132" s="4"/>
      <c r="AT132" s="4"/>
      <c r="AU132" s="4"/>
      <c r="AV132" s="4">
        <f t="shared" ref="AV132:AV195" si="15">AI132+AJ132</f>
        <v>0</v>
      </c>
      <c r="AW132" s="4">
        <f t="shared" ref="AW132:AW195" si="16">V132</f>
        <v>0</v>
      </c>
      <c r="AX132" s="4">
        <f t="shared" ref="AX132:AX195" si="17">SUM(X132:AH132)</f>
        <v>2</v>
      </c>
      <c r="AY132" s="4"/>
      <c r="AZ132" s="4"/>
      <c r="BA132" s="4">
        <f>AN132*4+AO132*4+AP132*4+AQ132*3+AR132*4+AS132*4+(AT132+AU132+AV132)*4+AW132*4+AX132*3-AY132*3+AZ132*4</f>
        <v>6</v>
      </c>
      <c r="BB132" s="4">
        <f>IF(AM132&gt;3000000,1,0)</f>
        <v>0</v>
      </c>
      <c r="BC132" s="4">
        <f>IF(AM132/AL132&gt;1.5,1,0)</f>
        <v>0</v>
      </c>
      <c r="BD132" s="4">
        <f>IF(AND(I132&gt;1440,I132&lt;365*1440),1,0)</f>
        <v>1</v>
      </c>
      <c r="BE132" s="4">
        <f>IF(AND(J132&gt;=200,J132&lt;1000),1,0)</f>
        <v>0</v>
      </c>
      <c r="BF132" s="4">
        <f>IF(G132&gt;=3,1,0)</f>
        <v>0</v>
      </c>
      <c r="BG132" s="4">
        <f>IF(BA132&gt;0,BB132+BC132+BD132+BE132+BF132*2,0)</f>
        <v>1</v>
      </c>
      <c r="BH132" s="4">
        <f>BA132+BG132</f>
        <v>7</v>
      </c>
      <c r="BI132" s="1" t="s">
        <v>64</v>
      </c>
      <c r="BJ132">
        <v>3</v>
      </c>
    </row>
    <row r="133" spans="1:62" x14ac:dyDescent="0.25">
      <c r="A133" s="4">
        <v>404</v>
      </c>
      <c r="B133" s="4" t="s">
        <v>222</v>
      </c>
      <c r="C133" s="4" t="s">
        <v>229</v>
      </c>
      <c r="D133" s="4" t="s">
        <v>242</v>
      </c>
      <c r="E133" s="4">
        <v>3</v>
      </c>
      <c r="F133" s="4">
        <v>12</v>
      </c>
      <c r="G133" s="4">
        <v>7</v>
      </c>
      <c r="H133" s="4" t="s">
        <v>243</v>
      </c>
      <c r="I133" s="4">
        <v>24480</v>
      </c>
      <c r="J133" s="4">
        <v>300</v>
      </c>
      <c r="K133" s="4"/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1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 s="4"/>
      <c r="AL133" s="5">
        <v>1060000</v>
      </c>
      <c r="AM133" s="5">
        <v>814000</v>
      </c>
      <c r="AN133" s="4"/>
      <c r="AO133" s="4">
        <f t="shared" si="12"/>
        <v>0</v>
      </c>
      <c r="AP133" s="4">
        <f t="shared" si="13"/>
        <v>0</v>
      </c>
      <c r="AQ133" s="4">
        <f t="shared" si="14"/>
        <v>0</v>
      </c>
      <c r="AR133" s="4"/>
      <c r="AS133" s="4"/>
      <c r="AT133" s="4"/>
      <c r="AU133" s="4"/>
      <c r="AV133" s="4">
        <f t="shared" si="15"/>
        <v>0</v>
      </c>
      <c r="AW133" s="4">
        <f t="shared" si="16"/>
        <v>0</v>
      </c>
      <c r="AX133" s="4">
        <f t="shared" si="17"/>
        <v>1</v>
      </c>
      <c r="AY133" s="4"/>
      <c r="AZ133" s="4"/>
      <c r="BA133" s="4">
        <f>AN133*4+AO133*4+AP133*4+AQ133*3+AR133*4+AS133*4+(AT133+AU133+AV133)*4+AW133*4+AX133*3-AY133*3+AZ133*4</f>
        <v>3</v>
      </c>
      <c r="BB133" s="4">
        <f>IF(AM133&gt;3000000,1,0)</f>
        <v>0</v>
      </c>
      <c r="BC133" s="4">
        <f>IF(AM133/AL133&gt;1.5,1,0)</f>
        <v>0</v>
      </c>
      <c r="BD133" s="4">
        <f>IF(AND(I133&gt;1440,I133&lt;365*1440),1,0)</f>
        <v>1</v>
      </c>
      <c r="BE133" s="4">
        <f>IF(AND(J133&gt;=200,J133&lt;1000),1,0)</f>
        <v>1</v>
      </c>
      <c r="BF133" s="4">
        <f>IF(G133&gt;=3,1,0)</f>
        <v>1</v>
      </c>
      <c r="BG133" s="4">
        <f>IF(BA133&gt;0,BB133+BC133+BD133+BE133+BF133*2,0)</f>
        <v>4</v>
      </c>
      <c r="BH133" s="4">
        <f>BA133+BG133</f>
        <v>7</v>
      </c>
      <c r="BI133" s="1" t="s">
        <v>64</v>
      </c>
      <c r="BJ133">
        <v>3</v>
      </c>
    </row>
    <row r="134" spans="1:62" hidden="1" x14ac:dyDescent="0.25">
      <c r="A134" s="4">
        <v>405</v>
      </c>
      <c r="B134" s="4" t="s">
        <v>222</v>
      </c>
      <c r="C134" s="4" t="s">
        <v>229</v>
      </c>
      <c r="D134" s="4" t="s">
        <v>244</v>
      </c>
      <c r="E134" s="4">
        <v>3</v>
      </c>
      <c r="F134" s="4">
        <v>12</v>
      </c>
      <c r="G134" s="4">
        <v>8</v>
      </c>
      <c r="H134" s="4" t="s">
        <v>243</v>
      </c>
      <c r="I134" s="4">
        <v>24480</v>
      </c>
      <c r="J134" s="4">
        <v>10000</v>
      </c>
      <c r="K134" s="4"/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1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 s="4"/>
      <c r="AL134" s="5">
        <v>1360000</v>
      </c>
      <c r="AM134" s="5">
        <v>1010000</v>
      </c>
      <c r="AN134" s="4"/>
      <c r="AO134" s="4">
        <f t="shared" si="12"/>
        <v>0</v>
      </c>
      <c r="AP134" s="4">
        <f t="shared" si="13"/>
        <v>0</v>
      </c>
      <c r="AQ134" s="4">
        <f t="shared" si="14"/>
        <v>0</v>
      </c>
      <c r="AR134" s="4"/>
      <c r="AS134" s="4"/>
      <c r="AT134" s="4"/>
      <c r="AU134" s="4"/>
      <c r="AV134" s="4">
        <f t="shared" si="15"/>
        <v>0</v>
      </c>
      <c r="AW134" s="4">
        <f t="shared" si="16"/>
        <v>0</v>
      </c>
      <c r="AX134" s="4">
        <f t="shared" si="17"/>
        <v>1</v>
      </c>
      <c r="AY134" s="4"/>
      <c r="AZ134" s="4"/>
      <c r="BA134" s="4">
        <f>AN134*4+AO134*4+AP134*4+AQ134*3+AR134*4+AS134*4+(AT134+AU134+AV134)*4+AW134*4+AX134*3-AY134*3+AZ134*4</f>
        <v>3</v>
      </c>
      <c r="BB134" s="4">
        <f>IF(AM134&gt;3000000,1,0)</f>
        <v>0</v>
      </c>
      <c r="BC134" s="4">
        <f>IF(AM134/AL134&gt;1.5,1,0)</f>
        <v>0</v>
      </c>
      <c r="BD134" s="4">
        <f>IF(AND(I134&gt;1440,I134&lt;365*1440),1,0)</f>
        <v>1</v>
      </c>
      <c r="BE134" s="4">
        <f>IF(AND(J134&gt;=200,J134&lt;1000),1,0)</f>
        <v>0</v>
      </c>
      <c r="BF134" s="4">
        <f>IF(G134&gt;=3,1,0)</f>
        <v>1</v>
      </c>
      <c r="BG134" s="4">
        <f>IF(BA134&gt;0,BB134+BC134+BD134+BE134+BF134*2,0)</f>
        <v>3</v>
      </c>
      <c r="BH134" s="4">
        <f>BA134+BG134</f>
        <v>6</v>
      </c>
      <c r="BI134" s="1" t="s">
        <v>99</v>
      </c>
    </row>
    <row r="135" spans="1:62" x14ac:dyDescent="0.25">
      <c r="A135" s="4">
        <v>406</v>
      </c>
      <c r="B135" s="4" t="s">
        <v>222</v>
      </c>
      <c r="C135" s="4" t="s">
        <v>229</v>
      </c>
      <c r="D135" s="4" t="s">
        <v>245</v>
      </c>
      <c r="E135" s="4">
        <v>3</v>
      </c>
      <c r="F135" s="4">
        <v>14</v>
      </c>
      <c r="G135" s="4">
        <v>7</v>
      </c>
      <c r="H135" s="4" t="s">
        <v>243</v>
      </c>
      <c r="I135" s="4">
        <v>24480</v>
      </c>
      <c r="J135" s="4">
        <v>1500</v>
      </c>
      <c r="K135" s="4"/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1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 s="4"/>
      <c r="AL135" s="5">
        <v>1060000</v>
      </c>
      <c r="AM135" s="5">
        <v>808000</v>
      </c>
      <c r="AN135" s="4"/>
      <c r="AO135" s="4">
        <f t="shared" si="12"/>
        <v>0</v>
      </c>
      <c r="AP135" s="4">
        <f t="shared" si="13"/>
        <v>0</v>
      </c>
      <c r="AQ135" s="4">
        <f t="shared" si="14"/>
        <v>0</v>
      </c>
      <c r="AR135" s="4"/>
      <c r="AS135" s="4"/>
      <c r="AT135" s="4"/>
      <c r="AU135" s="4"/>
      <c r="AV135" s="4">
        <f t="shared" si="15"/>
        <v>0</v>
      </c>
      <c r="AW135" s="4">
        <f t="shared" si="16"/>
        <v>0</v>
      </c>
      <c r="AX135" s="4">
        <f t="shared" si="17"/>
        <v>1</v>
      </c>
      <c r="AY135" s="4"/>
      <c r="AZ135" s="4"/>
      <c r="BA135" s="4">
        <f>AN135*4+AO135*4+AP135*4+AQ135*3+AR135*4+AS135*4+(AT135+AU135+AV135)*4+AW135*4+AX135*3-AY135*3+AZ135*4</f>
        <v>3</v>
      </c>
      <c r="BB135" s="4">
        <f>IF(AM135&gt;3000000,1,0)</f>
        <v>0</v>
      </c>
      <c r="BC135" s="4">
        <f>IF(AM135/AL135&gt;1.5,1,0)</f>
        <v>0</v>
      </c>
      <c r="BD135" s="4">
        <f>IF(AND(I135&gt;1440,I135&lt;365*1440),1,0)</f>
        <v>1</v>
      </c>
      <c r="BE135" s="4">
        <f>IF(AND(J135&gt;=200,J135&lt;1000),1,0)</f>
        <v>0</v>
      </c>
      <c r="BF135" s="4">
        <f>IF(G135&gt;=3,1,0)</f>
        <v>1</v>
      </c>
      <c r="BG135" s="4">
        <f>IF(BA135&gt;0,BB135+BC135+BD135+BE135+BF135*2,0)</f>
        <v>3</v>
      </c>
      <c r="BH135" s="4">
        <f>BA135+BG135</f>
        <v>6</v>
      </c>
      <c r="BI135" s="1" t="s">
        <v>64</v>
      </c>
      <c r="BJ135">
        <v>3</v>
      </c>
    </row>
    <row r="136" spans="1:62" x14ac:dyDescent="0.25">
      <c r="A136" s="4">
        <v>407</v>
      </c>
      <c r="B136" s="4" t="s">
        <v>222</v>
      </c>
      <c r="C136" s="4" t="s">
        <v>229</v>
      </c>
      <c r="D136" s="4" t="s">
        <v>246</v>
      </c>
      <c r="E136" s="4">
        <v>3</v>
      </c>
      <c r="F136" s="4">
        <v>4</v>
      </c>
      <c r="G136" s="4">
        <v>3</v>
      </c>
      <c r="H136" s="4" t="s">
        <v>247</v>
      </c>
      <c r="I136" s="4">
        <v>195840</v>
      </c>
      <c r="J136" s="4">
        <v>0</v>
      </c>
      <c r="K136" s="4"/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1</v>
      </c>
      <c r="AA136" s="4">
        <v>0</v>
      </c>
      <c r="AB136" s="4">
        <v>0</v>
      </c>
      <c r="AC136" s="4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 s="4"/>
      <c r="AL136" s="5">
        <v>85700</v>
      </c>
      <c r="AM136" s="5">
        <v>84500</v>
      </c>
      <c r="AN136" s="4"/>
      <c r="AO136" s="4">
        <f t="shared" si="12"/>
        <v>0</v>
      </c>
      <c r="AP136" s="4">
        <f t="shared" si="13"/>
        <v>0</v>
      </c>
      <c r="AQ136" s="4">
        <f t="shared" si="14"/>
        <v>0</v>
      </c>
      <c r="AR136" s="4"/>
      <c r="AS136" s="4"/>
      <c r="AT136" s="4"/>
      <c r="AU136" s="4"/>
      <c r="AV136" s="4">
        <f t="shared" si="15"/>
        <v>0</v>
      </c>
      <c r="AW136" s="4">
        <f t="shared" si="16"/>
        <v>0</v>
      </c>
      <c r="AX136" s="4">
        <f t="shared" si="17"/>
        <v>1</v>
      </c>
      <c r="AY136" s="4"/>
      <c r="AZ136" s="4"/>
      <c r="BA136" s="4">
        <f>AN136*4+AO136*4+AP136*4+AQ136*3+AR136*4+AS136*4+(AT136+AU136+AV136)*4+AW136*4+AX136*3-AY136*3+AZ136*4</f>
        <v>3</v>
      </c>
      <c r="BB136" s="4">
        <f>IF(AM136&gt;3000000,1,0)</f>
        <v>0</v>
      </c>
      <c r="BC136" s="4">
        <f>IF(AM136/AL136&gt;1.5,1,0)</f>
        <v>0</v>
      </c>
      <c r="BD136" s="4">
        <f>IF(AND(I136&gt;1440,I136&lt;365*1440),1,0)</f>
        <v>1</v>
      </c>
      <c r="BE136" s="4">
        <f>IF(AND(J136&gt;=200,J136&lt;1000),1,0)</f>
        <v>0</v>
      </c>
      <c r="BF136" s="4">
        <f>IF(G136&gt;=3,1,0)</f>
        <v>1</v>
      </c>
      <c r="BG136" s="4">
        <f>IF(BA136&gt;0,BB136+BC136+BD136+BE136+BF136*2,0)</f>
        <v>3</v>
      </c>
      <c r="BH136" s="4">
        <f>BA136+BG136</f>
        <v>6</v>
      </c>
      <c r="BI136" s="1" t="s">
        <v>64</v>
      </c>
      <c r="BJ136">
        <v>3</v>
      </c>
    </row>
    <row r="137" spans="1:62" hidden="1" x14ac:dyDescent="0.25">
      <c r="A137" s="4">
        <v>408</v>
      </c>
      <c r="B137" s="4" t="s">
        <v>222</v>
      </c>
      <c r="C137" s="4" t="s">
        <v>229</v>
      </c>
      <c r="D137" s="4" t="s">
        <v>248</v>
      </c>
      <c r="E137" s="4">
        <v>3</v>
      </c>
      <c r="F137" s="4">
        <v>7</v>
      </c>
      <c r="G137" s="4">
        <v>4</v>
      </c>
      <c r="H137" s="4" t="s">
        <v>131</v>
      </c>
      <c r="I137" s="4">
        <v>21600</v>
      </c>
      <c r="J137" s="4">
        <v>0</v>
      </c>
      <c r="K137" s="4"/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 s="4"/>
      <c r="AL137" s="5">
        <v>3540000</v>
      </c>
      <c r="AM137" s="5">
        <v>2820000</v>
      </c>
      <c r="AN137" s="4"/>
      <c r="AO137" s="4">
        <f t="shared" si="12"/>
        <v>0</v>
      </c>
      <c r="AP137" s="4">
        <f t="shared" si="13"/>
        <v>0</v>
      </c>
      <c r="AQ137" s="4">
        <f t="shared" si="14"/>
        <v>0</v>
      </c>
      <c r="AR137" s="4"/>
      <c r="AS137" s="4"/>
      <c r="AT137" s="4"/>
      <c r="AU137" s="4"/>
      <c r="AV137" s="4">
        <f t="shared" si="15"/>
        <v>0</v>
      </c>
      <c r="AW137" s="4">
        <f t="shared" si="16"/>
        <v>0</v>
      </c>
      <c r="AX137" s="4">
        <f t="shared" si="17"/>
        <v>1</v>
      </c>
      <c r="AY137" s="4"/>
      <c r="AZ137" s="4"/>
      <c r="BA137" s="4">
        <f>AN137*4+AO137*4+AP137*4+AQ137*3+AR137*4+AS137*4+(AT137+AU137+AV137)*4+AW137*4+AX137*3-AY137*3+AZ137*4</f>
        <v>3</v>
      </c>
      <c r="BB137" s="4">
        <f>IF(AM137&gt;3000000,1,0)</f>
        <v>0</v>
      </c>
      <c r="BC137" s="4">
        <f>IF(AM137/AL137&gt;1.5,1,0)</f>
        <v>0</v>
      </c>
      <c r="BD137" s="4">
        <f>IF(AND(I137&gt;1440,I137&lt;365*1440),1,0)</f>
        <v>1</v>
      </c>
      <c r="BE137" s="4">
        <f>IF(AND(J137&gt;=200,J137&lt;1000),1,0)</f>
        <v>0</v>
      </c>
      <c r="BF137" s="4">
        <f>IF(G137&gt;=3,1,0)</f>
        <v>1</v>
      </c>
      <c r="BG137" s="4">
        <f>IF(BA137&gt;0,BB137+BC137+BD137+BE137+BF137*2,0)</f>
        <v>3</v>
      </c>
      <c r="BH137" s="4">
        <f>BA137+BG137</f>
        <v>6</v>
      </c>
      <c r="BI137" s="1" t="s">
        <v>143</v>
      </c>
      <c r="BJ137">
        <v>2</v>
      </c>
    </row>
    <row r="138" spans="1:62" hidden="1" x14ac:dyDescent="0.25">
      <c r="A138" s="4">
        <v>409</v>
      </c>
      <c r="B138" s="4" t="s">
        <v>222</v>
      </c>
      <c r="C138" s="4" t="s">
        <v>229</v>
      </c>
      <c r="D138" s="4" t="s">
        <v>249</v>
      </c>
      <c r="E138" s="4">
        <v>3</v>
      </c>
      <c r="F138" s="4">
        <v>6</v>
      </c>
      <c r="G138" s="4">
        <v>3</v>
      </c>
      <c r="H138" s="4" t="s">
        <v>131</v>
      </c>
      <c r="I138" s="4">
        <v>21600</v>
      </c>
      <c r="J138" s="4">
        <v>0</v>
      </c>
      <c r="K138" s="4"/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 s="4"/>
      <c r="AL138" s="5">
        <v>316000</v>
      </c>
      <c r="AM138" s="5">
        <v>271000</v>
      </c>
      <c r="AN138" s="4"/>
      <c r="AO138" s="4">
        <f t="shared" si="12"/>
        <v>0</v>
      </c>
      <c r="AP138" s="4">
        <f t="shared" si="13"/>
        <v>0</v>
      </c>
      <c r="AQ138" s="4">
        <f t="shared" si="14"/>
        <v>0</v>
      </c>
      <c r="AR138" s="4"/>
      <c r="AS138" s="4"/>
      <c r="AT138" s="4"/>
      <c r="AU138" s="4"/>
      <c r="AV138" s="4">
        <f t="shared" si="15"/>
        <v>0</v>
      </c>
      <c r="AW138" s="4">
        <f t="shared" si="16"/>
        <v>0</v>
      </c>
      <c r="AX138" s="4">
        <f t="shared" si="17"/>
        <v>1</v>
      </c>
      <c r="AY138" s="4"/>
      <c r="AZ138" s="4"/>
      <c r="BA138" s="4">
        <f>AN138*4+AO138*4+AP138*4+AQ138*3+AR138*4+AS138*4+(AT138+AU138+AV138)*4+AW138*4+AX138*3-AY138*3+AZ138*4</f>
        <v>3</v>
      </c>
      <c r="BB138" s="4">
        <f>IF(AM138&gt;3000000,1,0)</f>
        <v>0</v>
      </c>
      <c r="BC138" s="4">
        <f>IF(AM138/AL138&gt;1.5,1,0)</f>
        <v>0</v>
      </c>
      <c r="BD138" s="4">
        <f>IF(AND(I138&gt;1440,I138&lt;365*1440),1,0)</f>
        <v>1</v>
      </c>
      <c r="BE138" s="4">
        <f>IF(AND(J138&gt;=200,J138&lt;1000),1,0)</f>
        <v>0</v>
      </c>
      <c r="BF138" s="4">
        <f>IF(G138&gt;=3,1,0)</f>
        <v>1</v>
      </c>
      <c r="BG138" s="4">
        <f>IF(BA138&gt;0,BB138+BC138+BD138+BE138+BF138*2,0)</f>
        <v>3</v>
      </c>
      <c r="BH138" s="4">
        <f>BA138+BG138</f>
        <v>6</v>
      </c>
      <c r="BI138" s="1" t="s">
        <v>143</v>
      </c>
      <c r="BJ138">
        <v>2</v>
      </c>
    </row>
    <row r="139" spans="1:62" hidden="1" x14ac:dyDescent="0.25">
      <c r="A139" s="4">
        <v>410</v>
      </c>
      <c r="B139" s="4" t="s">
        <v>222</v>
      </c>
      <c r="C139" s="4" t="s">
        <v>229</v>
      </c>
      <c r="D139" s="4" t="s">
        <v>250</v>
      </c>
      <c r="E139" s="4">
        <v>3</v>
      </c>
      <c r="F139" s="4">
        <v>15</v>
      </c>
      <c r="G139" s="4">
        <v>3</v>
      </c>
      <c r="H139" s="4" t="s">
        <v>247</v>
      </c>
      <c r="I139" s="4">
        <v>195840</v>
      </c>
      <c r="J139" s="4">
        <v>2000</v>
      </c>
      <c r="K139" s="4"/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1</v>
      </c>
      <c r="AA139" s="4">
        <v>0</v>
      </c>
      <c r="AB139" s="4">
        <v>0</v>
      </c>
      <c r="AC139" s="4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 s="4"/>
      <c r="AL139" s="5">
        <v>134000</v>
      </c>
      <c r="AM139" s="5">
        <v>112000</v>
      </c>
      <c r="AN139" s="4"/>
      <c r="AO139" s="4">
        <f t="shared" si="12"/>
        <v>0</v>
      </c>
      <c r="AP139" s="4">
        <f t="shared" si="13"/>
        <v>0</v>
      </c>
      <c r="AQ139" s="4">
        <f t="shared" si="14"/>
        <v>0</v>
      </c>
      <c r="AR139" s="4"/>
      <c r="AS139" s="4"/>
      <c r="AT139" s="4"/>
      <c r="AU139" s="4"/>
      <c r="AV139" s="4">
        <f t="shared" si="15"/>
        <v>0</v>
      </c>
      <c r="AW139" s="4">
        <f t="shared" si="16"/>
        <v>0</v>
      </c>
      <c r="AX139" s="4">
        <f t="shared" si="17"/>
        <v>2</v>
      </c>
      <c r="AY139" s="4"/>
      <c r="AZ139" s="4"/>
      <c r="BA139" s="4">
        <f>AN139*4+AO139*4+AP139*4+AQ139*3+AR139*4+AS139*4+(AT139+AU139+AV139)*4+AW139*4+AX139*3-AY139*3+AZ139*4</f>
        <v>6</v>
      </c>
      <c r="BB139" s="4">
        <f>IF(AM139&gt;3000000,1,0)</f>
        <v>0</v>
      </c>
      <c r="BC139" s="4">
        <f>IF(AM139/AL139&gt;1.5,1,0)</f>
        <v>0</v>
      </c>
      <c r="BD139" s="4">
        <f>IF(AND(I139&gt;1440,I139&lt;365*1440),1,0)</f>
        <v>1</v>
      </c>
      <c r="BE139" s="4">
        <f>IF(AND(J139&gt;=200,J139&lt;1000),1,0)</f>
        <v>0</v>
      </c>
      <c r="BF139" s="4">
        <f>IF(G139&gt;=3,1,0)</f>
        <v>1</v>
      </c>
      <c r="BG139" s="4">
        <f>IF(BA139&gt;0,BB139+BC139+BD139+BE139+BF139*2,0)</f>
        <v>3</v>
      </c>
      <c r="BH139" s="4">
        <f>BA139+BG139</f>
        <v>9</v>
      </c>
      <c r="BI139" s="1" t="s">
        <v>143</v>
      </c>
      <c r="BJ139">
        <v>2</v>
      </c>
    </row>
    <row r="140" spans="1:62" x14ac:dyDescent="0.25">
      <c r="A140" s="4">
        <v>411</v>
      </c>
      <c r="B140" s="4" t="s">
        <v>222</v>
      </c>
      <c r="C140" s="4" t="s">
        <v>229</v>
      </c>
      <c r="D140" s="4" t="s">
        <v>251</v>
      </c>
      <c r="E140" s="4">
        <v>3</v>
      </c>
      <c r="F140" s="4">
        <v>18</v>
      </c>
      <c r="G140" s="4">
        <v>5</v>
      </c>
      <c r="H140" s="4" t="s">
        <v>131</v>
      </c>
      <c r="I140" s="4">
        <v>21600</v>
      </c>
      <c r="J140" s="4">
        <v>500</v>
      </c>
      <c r="K140" s="4"/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1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 s="4"/>
      <c r="AL140" s="5">
        <v>45800</v>
      </c>
      <c r="AM140" s="5">
        <v>44700</v>
      </c>
      <c r="AN140" s="4"/>
      <c r="AO140" s="4">
        <f t="shared" si="12"/>
        <v>0</v>
      </c>
      <c r="AP140" s="4">
        <f t="shared" si="13"/>
        <v>0</v>
      </c>
      <c r="AQ140" s="4">
        <f t="shared" si="14"/>
        <v>0</v>
      </c>
      <c r="AR140" s="4"/>
      <c r="AS140" s="4"/>
      <c r="AT140" s="4"/>
      <c r="AU140" s="4"/>
      <c r="AV140" s="4">
        <f t="shared" si="15"/>
        <v>0</v>
      </c>
      <c r="AW140" s="4">
        <f t="shared" si="16"/>
        <v>0</v>
      </c>
      <c r="AX140" s="4">
        <f t="shared" si="17"/>
        <v>1</v>
      </c>
      <c r="AY140" s="4"/>
      <c r="AZ140" s="4"/>
      <c r="BA140" s="4">
        <f>AN140*4+AO140*4+AP140*4+AQ140*3+AR140*4+AS140*4+(AT140+AU140+AV140)*4+AW140*4+AX140*3-AY140*3+AZ140*4</f>
        <v>3</v>
      </c>
      <c r="BB140" s="4">
        <f>IF(AM140&gt;3000000,1,0)</f>
        <v>0</v>
      </c>
      <c r="BC140" s="4">
        <f>IF(AM140/AL140&gt;1.5,1,0)</f>
        <v>0</v>
      </c>
      <c r="BD140" s="4">
        <f>IF(AND(I140&gt;1440,I140&lt;365*1440),1,0)</f>
        <v>1</v>
      </c>
      <c r="BE140" s="4">
        <f>IF(AND(J140&gt;=200,J140&lt;1000),1,0)</f>
        <v>1</v>
      </c>
      <c r="BF140" s="4">
        <f>IF(G140&gt;=3,1,0)</f>
        <v>1</v>
      </c>
      <c r="BG140" s="4">
        <f>IF(BA140&gt;0,BB140+BC140+BD140+BE140+BF140*2,0)</f>
        <v>4</v>
      </c>
      <c r="BH140" s="4">
        <f>BA140+BG140</f>
        <v>7</v>
      </c>
      <c r="BI140" s="1" t="s">
        <v>64</v>
      </c>
      <c r="BJ140">
        <v>3</v>
      </c>
    </row>
    <row r="141" spans="1:62" hidden="1" x14ac:dyDescent="0.25">
      <c r="A141" s="4">
        <v>412</v>
      </c>
      <c r="B141" s="4" t="s">
        <v>222</v>
      </c>
      <c r="C141" s="4" t="s">
        <v>229</v>
      </c>
      <c r="D141" s="4" t="s">
        <v>252</v>
      </c>
      <c r="E141" s="4">
        <v>4</v>
      </c>
      <c r="F141" s="4">
        <v>8</v>
      </c>
      <c r="G141" s="4">
        <v>4</v>
      </c>
      <c r="H141" s="4" t="s">
        <v>253</v>
      </c>
      <c r="I141" s="4">
        <v>69120</v>
      </c>
      <c r="J141" s="4">
        <v>0</v>
      </c>
      <c r="K141" s="4"/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 s="4"/>
      <c r="AL141" s="5">
        <v>9640</v>
      </c>
      <c r="AM141" s="5">
        <v>8070</v>
      </c>
      <c r="AN141" s="4"/>
      <c r="AO141" s="4">
        <f t="shared" si="12"/>
        <v>0</v>
      </c>
      <c r="AP141" s="4">
        <f t="shared" si="13"/>
        <v>0</v>
      </c>
      <c r="AQ141" s="4">
        <f t="shared" si="14"/>
        <v>0</v>
      </c>
      <c r="AR141" s="4"/>
      <c r="AS141" s="4"/>
      <c r="AT141" s="4"/>
      <c r="AU141" s="4"/>
      <c r="AV141" s="4">
        <f t="shared" si="15"/>
        <v>0</v>
      </c>
      <c r="AW141" s="4">
        <f t="shared" si="16"/>
        <v>0</v>
      </c>
      <c r="AX141" s="4">
        <f t="shared" si="17"/>
        <v>1</v>
      </c>
      <c r="AY141" s="4"/>
      <c r="AZ141" s="4"/>
      <c r="BA141" s="4">
        <f>AN141*4+AO141*4+AP141*4+AQ141*3+AR141*4+AS141*4+(AT141+AU141+AV141)*4+AW141*4+AX141*3-AY141*3+AZ141*4</f>
        <v>3</v>
      </c>
      <c r="BB141" s="4">
        <f>IF(AM141&gt;3000000,1,0)</f>
        <v>0</v>
      </c>
      <c r="BC141" s="4">
        <f>IF(AM141/AL141&gt;1.5,1,0)</f>
        <v>0</v>
      </c>
      <c r="BD141" s="4">
        <f>IF(AND(I141&gt;1440,I141&lt;365*1440),1,0)</f>
        <v>1</v>
      </c>
      <c r="BE141" s="4">
        <f>IF(AND(J141&gt;=200,J141&lt;1000),1,0)</f>
        <v>0</v>
      </c>
      <c r="BF141" s="4">
        <f>IF(G141&gt;=3,1,0)</f>
        <v>1</v>
      </c>
      <c r="BG141" s="4">
        <f>IF(BA141&gt;0,BB141+BC141+BD141+BE141+BF141*2,0)</f>
        <v>3</v>
      </c>
      <c r="BH141" s="4">
        <f>BA141+BG141</f>
        <v>6</v>
      </c>
      <c r="BI141" s="1" t="s">
        <v>143</v>
      </c>
      <c r="BJ141">
        <v>1</v>
      </c>
    </row>
    <row r="142" spans="1:62" hidden="1" x14ac:dyDescent="0.25">
      <c r="A142" s="4">
        <v>413</v>
      </c>
      <c r="B142" s="4" t="s">
        <v>222</v>
      </c>
      <c r="C142" s="4" t="s">
        <v>229</v>
      </c>
      <c r="D142" s="4" t="s">
        <v>254</v>
      </c>
      <c r="E142" s="4">
        <v>4</v>
      </c>
      <c r="F142" s="4">
        <v>8</v>
      </c>
      <c r="G142" s="4">
        <v>5</v>
      </c>
      <c r="H142" s="4" t="s">
        <v>253</v>
      </c>
      <c r="I142" s="4">
        <v>69120</v>
      </c>
      <c r="J142" s="4">
        <v>0</v>
      </c>
      <c r="K142" s="4"/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 s="4"/>
      <c r="AL142" s="5">
        <v>16800</v>
      </c>
      <c r="AM142" s="5">
        <v>11200</v>
      </c>
      <c r="AN142" s="4"/>
      <c r="AO142" s="4">
        <f t="shared" si="12"/>
        <v>0</v>
      </c>
      <c r="AP142" s="4">
        <f t="shared" si="13"/>
        <v>0</v>
      </c>
      <c r="AQ142" s="4">
        <f t="shared" si="14"/>
        <v>0</v>
      </c>
      <c r="AR142" s="4"/>
      <c r="AS142" s="4"/>
      <c r="AT142" s="4"/>
      <c r="AU142" s="4"/>
      <c r="AV142" s="4">
        <f t="shared" si="15"/>
        <v>0</v>
      </c>
      <c r="AW142" s="4">
        <f t="shared" si="16"/>
        <v>0</v>
      </c>
      <c r="AX142" s="4">
        <f t="shared" si="17"/>
        <v>1</v>
      </c>
      <c r="AY142" s="4"/>
      <c r="AZ142" s="4"/>
      <c r="BA142" s="4">
        <f>AN142*4+AO142*4+AP142*4+AQ142*3+AR142*4+AS142*4+(AT142+AU142+AV142)*4+AW142*4+AX142*3-AY142*3+AZ142*4</f>
        <v>3</v>
      </c>
      <c r="BB142" s="4">
        <f>IF(AM142&gt;3000000,1,0)</f>
        <v>0</v>
      </c>
      <c r="BC142" s="4">
        <f>IF(AM142/AL142&gt;1.5,1,0)</f>
        <v>0</v>
      </c>
      <c r="BD142" s="4">
        <f>IF(AND(I142&gt;1440,I142&lt;365*1440),1,0)</f>
        <v>1</v>
      </c>
      <c r="BE142" s="4">
        <f>IF(AND(J142&gt;=200,J142&lt;1000),1,0)</f>
        <v>0</v>
      </c>
      <c r="BF142" s="4">
        <f>IF(G142&gt;=3,1,0)</f>
        <v>1</v>
      </c>
      <c r="BG142" s="4">
        <f>IF(BA142&gt;0,BB142+BC142+BD142+BE142+BF142*2,0)</f>
        <v>3</v>
      </c>
      <c r="BH142" s="4">
        <f>BA142+BG142</f>
        <v>6</v>
      </c>
      <c r="BI142" s="1" t="s">
        <v>143</v>
      </c>
      <c r="BJ142">
        <v>1</v>
      </c>
    </row>
    <row r="143" spans="1:62" hidden="1" x14ac:dyDescent="0.25">
      <c r="A143" s="4">
        <v>414</v>
      </c>
      <c r="B143" s="4" t="s">
        <v>222</v>
      </c>
      <c r="C143" s="4" t="s">
        <v>229</v>
      </c>
      <c r="D143" s="4" t="s">
        <v>255</v>
      </c>
      <c r="E143" s="4">
        <v>4</v>
      </c>
      <c r="F143" s="4">
        <v>7</v>
      </c>
      <c r="G143" s="4">
        <v>4</v>
      </c>
      <c r="H143" s="4" t="s">
        <v>253</v>
      </c>
      <c r="I143" s="4">
        <v>69120</v>
      </c>
      <c r="J143" s="4">
        <v>750</v>
      </c>
      <c r="K143" s="4"/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1</v>
      </c>
      <c r="Z143" s="4">
        <v>0</v>
      </c>
      <c r="AA143" s="4">
        <v>0</v>
      </c>
      <c r="AB143" s="4">
        <v>0</v>
      </c>
      <c r="AC143" s="4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 s="4"/>
      <c r="AL143" s="5">
        <v>17000</v>
      </c>
      <c r="AM143" s="5">
        <v>12500</v>
      </c>
      <c r="AN143" s="4"/>
      <c r="AO143" s="4">
        <f t="shared" si="12"/>
        <v>0</v>
      </c>
      <c r="AP143" s="4">
        <f t="shared" si="13"/>
        <v>0</v>
      </c>
      <c r="AQ143" s="4">
        <f t="shared" si="14"/>
        <v>0</v>
      </c>
      <c r="AR143" s="4"/>
      <c r="AS143" s="4"/>
      <c r="AT143" s="4"/>
      <c r="AU143" s="4"/>
      <c r="AV143" s="4">
        <f t="shared" si="15"/>
        <v>0</v>
      </c>
      <c r="AW143" s="4">
        <f t="shared" si="16"/>
        <v>0</v>
      </c>
      <c r="AX143" s="4">
        <f t="shared" si="17"/>
        <v>1</v>
      </c>
      <c r="AY143" s="4"/>
      <c r="AZ143" s="4"/>
      <c r="BA143" s="4">
        <f>AN143*4+AO143*4+AP143*4+AQ143*3+AR143*4+AS143*4+(AT143+AU143+AV143)*4+AW143*4+AX143*3-AY143*3+AZ143*4</f>
        <v>3</v>
      </c>
      <c r="BB143" s="4">
        <f>IF(AM143&gt;3000000,1,0)</f>
        <v>0</v>
      </c>
      <c r="BC143" s="4">
        <f>IF(AM143/AL143&gt;1.5,1,0)</f>
        <v>0</v>
      </c>
      <c r="BD143" s="4">
        <f>IF(AND(I143&gt;1440,I143&lt;365*1440),1,0)</f>
        <v>1</v>
      </c>
      <c r="BE143" s="4">
        <f>IF(AND(J143&gt;=200,J143&lt;1000),1,0)</f>
        <v>1</v>
      </c>
      <c r="BF143" s="4">
        <f>IF(G143&gt;=3,1,0)</f>
        <v>1</v>
      </c>
      <c r="BG143" s="4">
        <f>IF(BA143&gt;0,BB143+BC143+BD143+BE143+BF143*2,0)</f>
        <v>4</v>
      </c>
      <c r="BH143" s="4">
        <f>BA143+BG143</f>
        <v>7</v>
      </c>
      <c r="BI143" s="1" t="s">
        <v>143</v>
      </c>
      <c r="BJ143">
        <v>1</v>
      </c>
    </row>
    <row r="144" spans="1:62" hidden="1" x14ac:dyDescent="0.25">
      <c r="A144" s="4">
        <v>415</v>
      </c>
      <c r="B144" s="4" t="s">
        <v>222</v>
      </c>
      <c r="C144" s="4" t="s">
        <v>229</v>
      </c>
      <c r="D144" s="4" t="s">
        <v>256</v>
      </c>
      <c r="E144" s="4">
        <v>4</v>
      </c>
      <c r="F144" s="4">
        <v>7</v>
      </c>
      <c r="G144" s="4">
        <v>4</v>
      </c>
      <c r="H144" s="4" t="s">
        <v>253</v>
      </c>
      <c r="I144" s="4">
        <v>69120</v>
      </c>
      <c r="J144" s="4">
        <v>750</v>
      </c>
      <c r="K144" s="4"/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1</v>
      </c>
      <c r="Z144" s="4">
        <v>0</v>
      </c>
      <c r="AA144" s="4">
        <v>0</v>
      </c>
      <c r="AB144" s="4">
        <v>0</v>
      </c>
      <c r="AC144" s="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 s="4"/>
      <c r="AL144" s="5">
        <v>8860</v>
      </c>
      <c r="AM144" s="5">
        <v>7740</v>
      </c>
      <c r="AN144" s="4"/>
      <c r="AO144" s="4">
        <f t="shared" si="12"/>
        <v>0</v>
      </c>
      <c r="AP144" s="4">
        <f t="shared" si="13"/>
        <v>0</v>
      </c>
      <c r="AQ144" s="4">
        <f t="shared" si="14"/>
        <v>0</v>
      </c>
      <c r="AR144" s="4"/>
      <c r="AS144" s="4"/>
      <c r="AT144" s="4"/>
      <c r="AU144" s="4"/>
      <c r="AV144" s="4">
        <f t="shared" si="15"/>
        <v>0</v>
      </c>
      <c r="AW144" s="4">
        <f t="shared" si="16"/>
        <v>0</v>
      </c>
      <c r="AX144" s="4">
        <f t="shared" si="17"/>
        <v>1</v>
      </c>
      <c r="AY144" s="4"/>
      <c r="AZ144" s="4"/>
      <c r="BA144" s="4">
        <f>AN144*4+AO144*4+AP144*4+AQ144*3+AR144*4+AS144*4+(AT144+AU144+AV144)*4+AW144*4+AX144*3-AY144*3+AZ144*4</f>
        <v>3</v>
      </c>
      <c r="BB144" s="4">
        <f>IF(AM144&gt;3000000,1,0)</f>
        <v>0</v>
      </c>
      <c r="BC144" s="4">
        <f>IF(AM144/AL144&gt;1.5,1,0)</f>
        <v>0</v>
      </c>
      <c r="BD144" s="4">
        <f>IF(AND(I144&gt;1440,I144&lt;365*1440),1,0)</f>
        <v>1</v>
      </c>
      <c r="BE144" s="4">
        <f>IF(AND(J144&gt;=200,J144&lt;1000),1,0)</f>
        <v>1</v>
      </c>
      <c r="BF144" s="4">
        <f>IF(G144&gt;=3,1,0)</f>
        <v>1</v>
      </c>
      <c r="BG144" s="4">
        <f>IF(BA144&gt;0,BB144+BC144+BD144+BE144+BF144*2,0)</f>
        <v>4</v>
      </c>
      <c r="BH144" s="4">
        <f>BA144+BG144</f>
        <v>7</v>
      </c>
      <c r="BI144" s="1" t="s">
        <v>143</v>
      </c>
      <c r="BJ144">
        <v>1</v>
      </c>
    </row>
    <row r="145" spans="1:62" hidden="1" x14ac:dyDescent="0.25">
      <c r="A145" s="4">
        <v>416</v>
      </c>
      <c r="B145" s="4" t="s">
        <v>222</v>
      </c>
      <c r="C145" s="4" t="s">
        <v>229</v>
      </c>
      <c r="D145" s="4" t="s">
        <v>257</v>
      </c>
      <c r="E145" s="4">
        <v>3</v>
      </c>
      <c r="F145" s="4">
        <v>7</v>
      </c>
      <c r="G145" s="4">
        <v>5</v>
      </c>
      <c r="H145" s="4" t="s">
        <v>152</v>
      </c>
      <c r="I145" s="4">
        <v>7200</v>
      </c>
      <c r="J145" s="4">
        <v>10</v>
      </c>
      <c r="K145" s="4"/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1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 s="4"/>
      <c r="AL145" s="5">
        <v>66400</v>
      </c>
      <c r="AM145" s="5">
        <v>70200</v>
      </c>
      <c r="AN145" s="4"/>
      <c r="AO145" s="4">
        <f t="shared" si="12"/>
        <v>0</v>
      </c>
      <c r="AP145" s="4">
        <f t="shared" si="13"/>
        <v>0</v>
      </c>
      <c r="AQ145" s="4">
        <f t="shared" si="14"/>
        <v>0</v>
      </c>
      <c r="AR145" s="4"/>
      <c r="AS145" s="4"/>
      <c r="AT145" s="4"/>
      <c r="AU145" s="4"/>
      <c r="AV145" s="4">
        <f t="shared" si="15"/>
        <v>0</v>
      </c>
      <c r="AW145" s="4">
        <f t="shared" si="16"/>
        <v>0</v>
      </c>
      <c r="AX145" s="4">
        <f t="shared" si="17"/>
        <v>2</v>
      </c>
      <c r="AY145" s="4"/>
      <c r="AZ145" s="4"/>
      <c r="BA145" s="4">
        <f>AN145*4+AO145*4+AP145*4+AQ145*3+AR145*4+AS145*4+(AT145+AU145+AV145)*4+AW145*4+AX145*3-AY145*3+AZ145*4</f>
        <v>6</v>
      </c>
      <c r="BB145" s="4">
        <f>IF(AM145&gt;3000000,1,0)</f>
        <v>0</v>
      </c>
      <c r="BC145" s="4">
        <f>IF(AM145/AL145&gt;1.5,1,0)</f>
        <v>0</v>
      </c>
      <c r="BD145" s="4">
        <f>IF(AND(I145&gt;1440,I145&lt;365*1440),1,0)</f>
        <v>1</v>
      </c>
      <c r="BE145" s="4">
        <f>IF(AND(J145&gt;=200,J145&lt;1000),1,0)</f>
        <v>0</v>
      </c>
      <c r="BF145" s="4">
        <f>IF(G145&gt;=3,1,0)</f>
        <v>1</v>
      </c>
      <c r="BG145" s="4">
        <f>IF(BA145&gt;0,BB145+BC145+BD145+BE145+BF145*2,0)</f>
        <v>3</v>
      </c>
      <c r="BH145" s="4">
        <f>BA145+BG145</f>
        <v>9</v>
      </c>
      <c r="BI145" s="1" t="s">
        <v>99</v>
      </c>
    </row>
    <row r="146" spans="1:62" hidden="1" x14ac:dyDescent="0.25">
      <c r="A146" s="4">
        <v>417</v>
      </c>
      <c r="B146" s="4" t="s">
        <v>222</v>
      </c>
      <c r="C146" s="4" t="s">
        <v>229</v>
      </c>
      <c r="D146" s="4" t="s">
        <v>258</v>
      </c>
      <c r="E146" s="4">
        <v>3</v>
      </c>
      <c r="F146" s="4">
        <v>8</v>
      </c>
      <c r="G146" s="4">
        <v>6</v>
      </c>
      <c r="H146" s="4" t="s">
        <v>160</v>
      </c>
      <c r="I146" s="4">
        <v>2880</v>
      </c>
      <c r="J146" s="4">
        <v>1250</v>
      </c>
      <c r="K146" s="4"/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1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 s="4"/>
      <c r="AL146" s="5">
        <v>104000</v>
      </c>
      <c r="AM146" s="5">
        <v>72400</v>
      </c>
      <c r="AN146" s="4"/>
      <c r="AO146" s="4">
        <f t="shared" si="12"/>
        <v>0</v>
      </c>
      <c r="AP146" s="4">
        <f t="shared" si="13"/>
        <v>0</v>
      </c>
      <c r="AQ146" s="4">
        <f t="shared" si="14"/>
        <v>0</v>
      </c>
      <c r="AR146" s="4"/>
      <c r="AS146" s="4"/>
      <c r="AT146" s="4"/>
      <c r="AU146" s="4"/>
      <c r="AV146" s="4">
        <f t="shared" si="15"/>
        <v>0</v>
      </c>
      <c r="AW146" s="4">
        <f t="shared" si="16"/>
        <v>0</v>
      </c>
      <c r="AX146" s="4">
        <f t="shared" si="17"/>
        <v>1</v>
      </c>
      <c r="AY146" s="4"/>
      <c r="AZ146" s="4"/>
      <c r="BA146" s="4">
        <f>AN146*4+AO146*4+AP146*4+AQ146*3+AR146*4+AS146*4+(AT146+AU146+AV146)*4+AW146*4+AX146*3-AY146*3+AZ146*4</f>
        <v>3</v>
      </c>
      <c r="BB146" s="4">
        <f>IF(AM146&gt;3000000,1,0)</f>
        <v>0</v>
      </c>
      <c r="BC146" s="4">
        <f>IF(AM146/AL146&gt;1.5,1,0)</f>
        <v>0</v>
      </c>
      <c r="BD146" s="4">
        <f>IF(AND(I146&gt;1440,I146&lt;365*1440),1,0)</f>
        <v>1</v>
      </c>
      <c r="BE146" s="4">
        <f>IF(AND(J146&gt;=200,J146&lt;1000),1,0)</f>
        <v>0</v>
      </c>
      <c r="BF146" s="4">
        <f>IF(G146&gt;=3,1,0)</f>
        <v>1</v>
      </c>
      <c r="BG146" s="4">
        <f>IF(BA146&gt;0,BB146+BC146+BD146+BE146+BF146*2,0)</f>
        <v>3</v>
      </c>
      <c r="BH146" s="4">
        <f>BA146+BG146</f>
        <v>6</v>
      </c>
      <c r="BI146" s="1" t="s">
        <v>99</v>
      </c>
    </row>
    <row r="147" spans="1:62" hidden="1" x14ac:dyDescent="0.25">
      <c r="A147" s="4">
        <v>418</v>
      </c>
      <c r="B147" s="4" t="s">
        <v>222</v>
      </c>
      <c r="C147" s="4" t="s">
        <v>229</v>
      </c>
      <c r="D147" s="4" t="s">
        <v>259</v>
      </c>
      <c r="E147" s="4">
        <v>3</v>
      </c>
      <c r="F147" s="4">
        <v>12</v>
      </c>
      <c r="G147" s="4">
        <v>5</v>
      </c>
      <c r="H147" s="4" t="s">
        <v>152</v>
      </c>
      <c r="I147" s="4">
        <v>7200</v>
      </c>
      <c r="J147" s="4">
        <v>10</v>
      </c>
      <c r="K147" s="4"/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1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 s="4"/>
      <c r="AL147" s="5">
        <v>61700</v>
      </c>
      <c r="AM147" s="5">
        <v>54400</v>
      </c>
      <c r="AN147" s="4"/>
      <c r="AO147" s="4">
        <f t="shared" si="12"/>
        <v>0</v>
      </c>
      <c r="AP147" s="4">
        <f t="shared" si="13"/>
        <v>0</v>
      </c>
      <c r="AQ147" s="4">
        <f t="shared" si="14"/>
        <v>0</v>
      </c>
      <c r="AR147" s="4"/>
      <c r="AS147" s="4"/>
      <c r="AT147" s="4"/>
      <c r="AU147" s="4"/>
      <c r="AV147" s="4">
        <f t="shared" si="15"/>
        <v>0</v>
      </c>
      <c r="AW147" s="4">
        <f t="shared" si="16"/>
        <v>0</v>
      </c>
      <c r="AX147" s="4">
        <f t="shared" si="17"/>
        <v>2</v>
      </c>
      <c r="AY147" s="4"/>
      <c r="AZ147" s="4">
        <v>1</v>
      </c>
      <c r="BA147" s="4">
        <f>AN147*4+AO147*4+AP147*4+AQ147*3+AR147*4+AS147*4+(AT147+AU147+AV147)*4+AW147*4+AX147*3-AY147*3+AZ147*4</f>
        <v>10</v>
      </c>
      <c r="BB147" s="4">
        <f>IF(AM147&gt;3000000,1,0)</f>
        <v>0</v>
      </c>
      <c r="BC147" s="4">
        <f>IF(AM147/AL147&gt;1.5,1,0)</f>
        <v>0</v>
      </c>
      <c r="BD147" s="4">
        <f>IF(AND(I147&gt;1440,I147&lt;365*1440),1,0)</f>
        <v>1</v>
      </c>
      <c r="BE147" s="4">
        <f>IF(AND(J147&gt;=200,J147&lt;1000),1,0)</f>
        <v>0</v>
      </c>
      <c r="BF147" s="4">
        <f>IF(G147&gt;=3,1,0)</f>
        <v>1</v>
      </c>
      <c r="BG147" s="4">
        <f>IF(BA147&gt;0,BB147+BC147+BD147+BE147+BF147*2,0)</f>
        <v>3</v>
      </c>
      <c r="BH147" s="4">
        <f>BA147+BG147</f>
        <v>13</v>
      </c>
      <c r="BI147" s="1" t="s">
        <v>99</v>
      </c>
    </row>
    <row r="148" spans="1:62" hidden="1" x14ac:dyDescent="0.25">
      <c r="A148" s="4">
        <v>419</v>
      </c>
      <c r="B148" s="4" t="s">
        <v>222</v>
      </c>
      <c r="C148" s="4" t="s">
        <v>229</v>
      </c>
      <c r="D148" s="4" t="s">
        <v>260</v>
      </c>
      <c r="E148" s="4">
        <v>3</v>
      </c>
      <c r="F148" s="4">
        <v>13</v>
      </c>
      <c r="G148" s="4">
        <v>6</v>
      </c>
      <c r="H148" s="4" t="s">
        <v>160</v>
      </c>
      <c r="I148" s="4">
        <v>2880</v>
      </c>
      <c r="J148" s="4">
        <v>100000</v>
      </c>
      <c r="K148" s="4"/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1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s="4"/>
      <c r="AL148" s="5">
        <v>91700</v>
      </c>
      <c r="AM148" s="5">
        <v>69500</v>
      </c>
      <c r="AN148" s="4"/>
      <c r="AO148" s="4">
        <f t="shared" si="12"/>
        <v>0</v>
      </c>
      <c r="AP148" s="4">
        <f t="shared" si="13"/>
        <v>0</v>
      </c>
      <c r="AQ148" s="4">
        <f t="shared" si="14"/>
        <v>0</v>
      </c>
      <c r="AR148" s="4"/>
      <c r="AS148" s="4"/>
      <c r="AT148" s="4"/>
      <c r="AU148" s="4"/>
      <c r="AV148" s="4">
        <f t="shared" si="15"/>
        <v>0</v>
      </c>
      <c r="AW148" s="4">
        <f t="shared" si="16"/>
        <v>0</v>
      </c>
      <c r="AX148" s="4">
        <f t="shared" si="17"/>
        <v>1</v>
      </c>
      <c r="AY148" s="4"/>
      <c r="AZ148" s="4">
        <v>1</v>
      </c>
      <c r="BA148" s="4">
        <f>AN148*4+AO148*4+AP148*4+AQ148*3+AR148*4+AS148*4+(AT148+AU148+AV148)*4+AW148*4+AX148*3-AY148*3+AZ148*4</f>
        <v>7</v>
      </c>
      <c r="BB148" s="4">
        <f>IF(AM148&gt;3000000,1,0)</f>
        <v>0</v>
      </c>
      <c r="BC148" s="4">
        <f>IF(AM148/AL148&gt;1.5,1,0)</f>
        <v>0</v>
      </c>
      <c r="BD148" s="4">
        <f>IF(AND(I148&gt;1440,I148&lt;365*1440),1,0)</f>
        <v>1</v>
      </c>
      <c r="BE148" s="4">
        <f>IF(AND(J148&gt;=200,J148&lt;1000),1,0)</f>
        <v>0</v>
      </c>
      <c r="BF148" s="4">
        <f>IF(G148&gt;=3,1,0)</f>
        <v>1</v>
      </c>
      <c r="BG148" s="4">
        <f>IF(BA148&gt;0,BB148+BC148+BD148+BE148+BF148*2,0)</f>
        <v>3</v>
      </c>
      <c r="BH148" s="4">
        <f>BA148+BG148</f>
        <v>10</v>
      </c>
      <c r="BI148" s="1" t="s">
        <v>99</v>
      </c>
    </row>
    <row r="149" spans="1:62" hidden="1" x14ac:dyDescent="0.25">
      <c r="A149" s="4">
        <v>420</v>
      </c>
      <c r="B149" s="4" t="s">
        <v>222</v>
      </c>
      <c r="C149" s="4" t="s">
        <v>229</v>
      </c>
      <c r="D149" s="4" t="s">
        <v>261</v>
      </c>
      <c r="E149" s="4">
        <v>3</v>
      </c>
      <c r="F149" s="4">
        <v>19</v>
      </c>
      <c r="G149" s="4">
        <v>9</v>
      </c>
      <c r="H149" s="4" t="s">
        <v>262</v>
      </c>
      <c r="I149" s="4">
        <v>47520</v>
      </c>
      <c r="J149" s="4">
        <v>10</v>
      </c>
      <c r="K149" s="4"/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1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s="4"/>
      <c r="AL149" s="5">
        <v>21900</v>
      </c>
      <c r="AM149" s="5">
        <v>21900</v>
      </c>
      <c r="AN149" s="4"/>
      <c r="AO149" s="4">
        <f t="shared" si="12"/>
        <v>0</v>
      </c>
      <c r="AP149" s="4">
        <f t="shared" si="13"/>
        <v>0</v>
      </c>
      <c r="AQ149" s="4">
        <f t="shared" si="14"/>
        <v>0</v>
      </c>
      <c r="AR149" s="4"/>
      <c r="AS149" s="4"/>
      <c r="AT149" s="4"/>
      <c r="AU149" s="4"/>
      <c r="AV149" s="4">
        <f t="shared" si="15"/>
        <v>0</v>
      </c>
      <c r="AW149" s="4">
        <f t="shared" si="16"/>
        <v>0</v>
      </c>
      <c r="AX149" s="4">
        <f t="shared" si="17"/>
        <v>1</v>
      </c>
      <c r="AY149" s="4"/>
      <c r="AZ149" s="4">
        <v>1</v>
      </c>
      <c r="BA149" s="4">
        <f>AN149*4+AO149*4+AP149*4+AQ149*3+AR149*4+AS149*4+(AT149+AU149+AV149)*4+AW149*4+AX149*3-AY149*3+AZ149*4</f>
        <v>7</v>
      </c>
      <c r="BB149" s="4">
        <f>IF(AM149&gt;3000000,1,0)</f>
        <v>0</v>
      </c>
      <c r="BC149" s="4">
        <f>IF(AM149/AL149&gt;1.5,1,0)</f>
        <v>0</v>
      </c>
      <c r="BD149" s="4">
        <f>IF(AND(I149&gt;1440,I149&lt;365*1440),1,0)</f>
        <v>1</v>
      </c>
      <c r="BE149" s="4">
        <f>IF(AND(J149&gt;=200,J149&lt;1000),1,0)</f>
        <v>0</v>
      </c>
      <c r="BF149" s="4">
        <f>IF(G149&gt;=3,1,0)</f>
        <v>1</v>
      </c>
      <c r="BG149" s="4">
        <f>IF(BA149&gt;0,BB149+BC149+BD149+BE149+BF149*2,0)</f>
        <v>3</v>
      </c>
      <c r="BH149" s="4">
        <f>BA149+BG149</f>
        <v>10</v>
      </c>
      <c r="BI149" s="1" t="s">
        <v>99</v>
      </c>
    </row>
    <row r="150" spans="1:62" hidden="1" x14ac:dyDescent="0.25">
      <c r="A150" s="4">
        <v>421</v>
      </c>
      <c r="B150" s="4" t="s">
        <v>222</v>
      </c>
      <c r="C150" s="4" t="s">
        <v>229</v>
      </c>
      <c r="D150" s="4" t="s">
        <v>263</v>
      </c>
      <c r="E150" s="4">
        <v>3</v>
      </c>
      <c r="F150" s="4">
        <v>19</v>
      </c>
      <c r="G150" s="4">
        <v>9</v>
      </c>
      <c r="H150" s="4" t="s">
        <v>160</v>
      </c>
      <c r="I150" s="4">
        <v>2880</v>
      </c>
      <c r="J150" s="4">
        <v>250000</v>
      </c>
      <c r="K150" s="4"/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1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 s="4"/>
      <c r="AL150" s="5">
        <v>73400</v>
      </c>
      <c r="AM150" s="5">
        <v>74300</v>
      </c>
      <c r="AN150" s="4"/>
      <c r="AO150" s="4">
        <f t="shared" si="12"/>
        <v>0</v>
      </c>
      <c r="AP150" s="4">
        <f t="shared" si="13"/>
        <v>0</v>
      </c>
      <c r="AQ150" s="4">
        <f t="shared" si="14"/>
        <v>0</v>
      </c>
      <c r="AR150" s="4"/>
      <c r="AS150" s="4"/>
      <c r="AT150" s="4"/>
      <c r="AU150" s="4"/>
      <c r="AV150" s="4">
        <f t="shared" si="15"/>
        <v>0</v>
      </c>
      <c r="AW150" s="4">
        <f t="shared" si="16"/>
        <v>0</v>
      </c>
      <c r="AX150" s="4">
        <f t="shared" si="17"/>
        <v>1</v>
      </c>
      <c r="AY150" s="4"/>
      <c r="AZ150" s="4">
        <v>1</v>
      </c>
      <c r="BA150" s="4">
        <f>AN150*4+AO150*4+AP150*4+AQ150*3+AR150*4+AS150*4+(AT150+AU150+AV150)*4+AW150*4+AX150*3-AY150*3+AZ150*4</f>
        <v>7</v>
      </c>
      <c r="BB150" s="4">
        <f>IF(AM150&gt;3000000,1,0)</f>
        <v>0</v>
      </c>
      <c r="BC150" s="4">
        <f>IF(AM150/AL150&gt;1.5,1,0)</f>
        <v>0</v>
      </c>
      <c r="BD150" s="4">
        <f>IF(AND(I150&gt;1440,I150&lt;365*1440),1,0)</f>
        <v>1</v>
      </c>
      <c r="BE150" s="4">
        <f>IF(AND(J150&gt;=200,J150&lt;1000),1,0)</f>
        <v>0</v>
      </c>
      <c r="BF150" s="4">
        <f>IF(G150&gt;=3,1,0)</f>
        <v>1</v>
      </c>
      <c r="BG150" s="4">
        <f>IF(BA150&gt;0,BB150+BC150+BD150+BE150+BF150*2,0)</f>
        <v>3</v>
      </c>
      <c r="BH150" s="4">
        <f>BA150+BG150</f>
        <v>10</v>
      </c>
      <c r="BI150" s="1" t="s">
        <v>99</v>
      </c>
    </row>
    <row r="151" spans="1:62" hidden="1" x14ac:dyDescent="0.25">
      <c r="A151" s="4">
        <v>424</v>
      </c>
      <c r="B151" s="4" t="s">
        <v>222</v>
      </c>
      <c r="C151" s="4" t="s">
        <v>229</v>
      </c>
      <c r="D151" s="4" t="s">
        <v>264</v>
      </c>
      <c r="E151" s="4">
        <v>3</v>
      </c>
      <c r="F151" s="4">
        <v>19</v>
      </c>
      <c r="G151" s="4">
        <v>6</v>
      </c>
      <c r="H151" s="4" t="s">
        <v>116</v>
      </c>
      <c r="I151" s="4">
        <v>86400</v>
      </c>
      <c r="J151" s="4">
        <v>0</v>
      </c>
      <c r="K151" s="4"/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1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 s="4"/>
      <c r="AL151" s="5">
        <v>427000</v>
      </c>
      <c r="AM151" s="5">
        <v>386000</v>
      </c>
      <c r="AN151" s="4"/>
      <c r="AO151" s="4">
        <f t="shared" si="12"/>
        <v>0</v>
      </c>
      <c r="AP151" s="4">
        <f t="shared" si="13"/>
        <v>0</v>
      </c>
      <c r="AQ151" s="4">
        <f t="shared" si="14"/>
        <v>0</v>
      </c>
      <c r="AR151" s="4"/>
      <c r="AS151" s="4"/>
      <c r="AT151" s="4"/>
      <c r="AU151" s="4"/>
      <c r="AV151" s="4">
        <f t="shared" si="15"/>
        <v>0</v>
      </c>
      <c r="AW151" s="4">
        <f t="shared" si="16"/>
        <v>0</v>
      </c>
      <c r="AX151" s="4">
        <f t="shared" si="17"/>
        <v>1</v>
      </c>
      <c r="AY151" s="4"/>
      <c r="AZ151" s="4">
        <v>1</v>
      </c>
      <c r="BA151" s="4">
        <f>AN151*4+AO151*4+AP151*4+AQ151*3+AR151*4+AS151*4+(AT151+AU151+AV151)*4+AW151*4+AX151*3-AY151*3+AZ151*4</f>
        <v>7</v>
      </c>
      <c r="BB151" s="4">
        <f>IF(AM151&gt;3000000,1,0)</f>
        <v>0</v>
      </c>
      <c r="BC151" s="4">
        <f>IF(AM151/AL151&gt;1.5,1,0)</f>
        <v>0</v>
      </c>
      <c r="BD151" s="4">
        <f>IF(AND(I151&gt;1440,I151&lt;365*1440),1,0)</f>
        <v>1</v>
      </c>
      <c r="BE151" s="4">
        <f>IF(AND(J151&gt;=200,J151&lt;1000),1,0)</f>
        <v>0</v>
      </c>
      <c r="BF151" s="4">
        <f>IF(G151&gt;=3,1,0)</f>
        <v>1</v>
      </c>
      <c r="BG151" s="4">
        <f>IF(BA151&gt;0,BB151+BC151+BD151+BE151+BF151*2,0)</f>
        <v>3</v>
      </c>
      <c r="BH151" s="4">
        <f>BA151+BG151</f>
        <v>10</v>
      </c>
      <c r="BI151" s="1" t="s">
        <v>99</v>
      </c>
    </row>
    <row r="152" spans="1:62" hidden="1" x14ac:dyDescent="0.25">
      <c r="A152" s="4">
        <v>425</v>
      </c>
      <c r="B152" s="4" t="s">
        <v>222</v>
      </c>
      <c r="C152" s="4" t="s">
        <v>229</v>
      </c>
      <c r="D152" s="4" t="s">
        <v>265</v>
      </c>
      <c r="E152" s="4">
        <v>3</v>
      </c>
      <c r="F152" s="4">
        <v>19</v>
      </c>
      <c r="G152" s="4">
        <v>6</v>
      </c>
      <c r="H152" s="4" t="s">
        <v>68</v>
      </c>
      <c r="I152" s="4">
        <v>66240</v>
      </c>
      <c r="J152" s="4">
        <v>200</v>
      </c>
      <c r="K152" s="4"/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1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 s="4"/>
      <c r="AL152" s="5">
        <v>2600000</v>
      </c>
      <c r="AM152" s="5">
        <v>411000</v>
      </c>
      <c r="AN152" s="4"/>
      <c r="AO152" s="4">
        <f t="shared" si="12"/>
        <v>0</v>
      </c>
      <c r="AP152" s="4">
        <f t="shared" si="13"/>
        <v>0</v>
      </c>
      <c r="AQ152" s="4">
        <f t="shared" si="14"/>
        <v>0</v>
      </c>
      <c r="AR152" s="4"/>
      <c r="AS152" s="4"/>
      <c r="AT152" s="4"/>
      <c r="AU152" s="4"/>
      <c r="AV152" s="4">
        <f t="shared" si="15"/>
        <v>0</v>
      </c>
      <c r="AW152" s="4">
        <f t="shared" si="16"/>
        <v>0</v>
      </c>
      <c r="AX152" s="4">
        <f t="shared" si="17"/>
        <v>1</v>
      </c>
      <c r="AY152" s="4"/>
      <c r="AZ152" s="4">
        <v>1</v>
      </c>
      <c r="BA152" s="4">
        <f>AN152*4+AO152*4+AP152*4+AQ152*3+AR152*4+AS152*4+(AT152+AU152+AV152)*4+AW152*4+AX152*3-AY152*3+AZ152*4</f>
        <v>7</v>
      </c>
      <c r="BB152" s="4">
        <f>IF(AM152&gt;3000000,1,0)</f>
        <v>0</v>
      </c>
      <c r="BC152" s="4">
        <f>IF(AM152/AL152&gt;1.5,1,0)</f>
        <v>0</v>
      </c>
      <c r="BD152" s="4">
        <f>IF(AND(I152&gt;1440,I152&lt;365*1440),1,0)</f>
        <v>1</v>
      </c>
      <c r="BE152" s="4">
        <f>IF(AND(J152&gt;=200,J152&lt;1000),1,0)</f>
        <v>1</v>
      </c>
      <c r="BF152" s="4">
        <f>IF(G152&gt;=3,1,0)</f>
        <v>1</v>
      </c>
      <c r="BG152" s="4">
        <f>IF(BA152&gt;0,BB152+BC152+BD152+BE152+BF152*2,0)</f>
        <v>4</v>
      </c>
      <c r="BH152" s="4">
        <f>BA152+BG152</f>
        <v>11</v>
      </c>
      <c r="BI152" s="1" t="s">
        <v>99</v>
      </c>
    </row>
    <row r="153" spans="1:62" hidden="1" x14ac:dyDescent="0.25">
      <c r="A153" s="4">
        <v>426</v>
      </c>
      <c r="B153" s="4" t="s">
        <v>222</v>
      </c>
      <c r="C153" s="4" t="s">
        <v>266</v>
      </c>
      <c r="D153" s="4" t="s">
        <v>267</v>
      </c>
      <c r="E153" s="4">
        <v>3</v>
      </c>
      <c r="F153" s="4">
        <v>8</v>
      </c>
      <c r="G153" s="4">
        <v>4</v>
      </c>
      <c r="H153" s="4" t="s">
        <v>145</v>
      </c>
      <c r="I153" s="4">
        <v>4320</v>
      </c>
      <c r="J153" s="4">
        <v>500</v>
      </c>
      <c r="K153" s="4"/>
      <c r="L153" s="4">
        <v>0</v>
      </c>
      <c r="M153" s="4">
        <v>0</v>
      </c>
      <c r="N153" s="4">
        <v>1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 s="4"/>
      <c r="AL153" s="5">
        <v>131000</v>
      </c>
      <c r="AM153" s="5">
        <v>123000</v>
      </c>
      <c r="AN153" s="4"/>
      <c r="AO153" s="4">
        <f t="shared" si="12"/>
        <v>1</v>
      </c>
      <c r="AP153" s="4">
        <f t="shared" si="13"/>
        <v>0</v>
      </c>
      <c r="AQ153" s="4">
        <f t="shared" si="14"/>
        <v>0</v>
      </c>
      <c r="AR153" s="4"/>
      <c r="AS153" s="4"/>
      <c r="AT153" s="4"/>
      <c r="AU153" s="4"/>
      <c r="AV153" s="4">
        <f t="shared" si="15"/>
        <v>0</v>
      </c>
      <c r="AW153" s="4">
        <f t="shared" si="16"/>
        <v>0</v>
      </c>
      <c r="AX153" s="4">
        <f t="shared" si="17"/>
        <v>0</v>
      </c>
      <c r="AY153" s="4"/>
      <c r="AZ153" s="4">
        <v>1</v>
      </c>
      <c r="BA153" s="4">
        <f>AN153*4+AO153*4+AP153*4+AQ153*3+AR153*4+AS153*4+(AT153+AU153+AV153)*4+AW153*4+AX153*3-AY153*3+AZ153*4</f>
        <v>8</v>
      </c>
      <c r="BB153" s="4">
        <f>IF(AM153&gt;3000000,1,0)</f>
        <v>0</v>
      </c>
      <c r="BC153" s="4">
        <f>IF(AM153/AL153&gt;1.5,1,0)</f>
        <v>0</v>
      </c>
      <c r="BD153" s="4">
        <f>IF(AND(I153&gt;1440,I153&lt;365*1440),1,0)</f>
        <v>1</v>
      </c>
      <c r="BE153" s="4">
        <f>IF(AND(J153&gt;=200,J153&lt;1000),1,0)</f>
        <v>1</v>
      </c>
      <c r="BF153" s="4">
        <f>IF(G153&gt;=3,1,0)</f>
        <v>1</v>
      </c>
      <c r="BG153" s="4">
        <f>IF(BA153&gt;0,BB153+BC153+BD153+BE153+BF153*2,0)</f>
        <v>4</v>
      </c>
      <c r="BH153" s="4">
        <f>BA153+BG153</f>
        <v>12</v>
      </c>
      <c r="BI153" s="1" t="s">
        <v>143</v>
      </c>
      <c r="BJ153">
        <v>2</v>
      </c>
    </row>
    <row r="154" spans="1:62" x14ac:dyDescent="0.25">
      <c r="A154" s="4">
        <v>438</v>
      </c>
      <c r="B154" s="4" t="s">
        <v>222</v>
      </c>
      <c r="C154" s="4" t="s">
        <v>268</v>
      </c>
      <c r="D154" s="4" t="s">
        <v>269</v>
      </c>
      <c r="E154" s="4">
        <v>4</v>
      </c>
      <c r="F154" s="4">
        <v>8</v>
      </c>
      <c r="G154" s="4">
        <v>4</v>
      </c>
      <c r="H154" s="4" t="s">
        <v>160</v>
      </c>
      <c r="I154" s="4">
        <v>2880</v>
      </c>
      <c r="J154" s="4">
        <v>500</v>
      </c>
      <c r="K154" s="4"/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1</v>
      </c>
      <c r="AA154" s="4">
        <v>0</v>
      </c>
      <c r="AB154" s="4">
        <v>0</v>
      </c>
      <c r="AC154" s="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 s="4"/>
      <c r="AL154" s="5">
        <v>2270000</v>
      </c>
      <c r="AM154" s="5">
        <v>2210000</v>
      </c>
      <c r="AN154" s="4"/>
      <c r="AO154" s="4">
        <f t="shared" si="12"/>
        <v>0</v>
      </c>
      <c r="AP154" s="4">
        <f t="shared" si="13"/>
        <v>0</v>
      </c>
      <c r="AQ154" s="4">
        <f t="shared" si="14"/>
        <v>0</v>
      </c>
      <c r="AR154" s="4"/>
      <c r="AS154" s="4"/>
      <c r="AT154" s="4"/>
      <c r="AU154" s="4"/>
      <c r="AV154" s="4">
        <f t="shared" si="15"/>
        <v>0</v>
      </c>
      <c r="AW154" s="4">
        <f t="shared" si="16"/>
        <v>0</v>
      </c>
      <c r="AX154" s="4">
        <f t="shared" si="17"/>
        <v>2</v>
      </c>
      <c r="AY154" s="4"/>
      <c r="AZ154" s="4">
        <v>1</v>
      </c>
      <c r="BA154" s="4">
        <f>AN154*4+AO154*4+AP154*4+AQ154*3+AR154*4+AS154*4+(AT154+AU154+AV154)*4+AW154*4+AX154*3-AY154*3+AZ154*4</f>
        <v>10</v>
      </c>
      <c r="BB154" s="4">
        <f>IF(AM154&gt;3000000,1,0)</f>
        <v>0</v>
      </c>
      <c r="BC154" s="4">
        <f>IF(AM154/AL154&gt;1.5,1,0)</f>
        <v>0</v>
      </c>
      <c r="BD154" s="4">
        <f>IF(AND(I154&gt;1440,I154&lt;365*1440),1,0)</f>
        <v>1</v>
      </c>
      <c r="BE154" s="4">
        <f>IF(AND(J154&gt;=200,J154&lt;1000),1,0)</f>
        <v>1</v>
      </c>
      <c r="BF154" s="4">
        <f>IF(G154&gt;=3,1,0)</f>
        <v>1</v>
      </c>
      <c r="BG154" s="4">
        <f>IF(BA154&gt;0,BB154+BC154+BD154+BE154+BF154*2,0)</f>
        <v>4</v>
      </c>
      <c r="BH154" s="4">
        <f>BA154+BG154</f>
        <v>14</v>
      </c>
      <c r="BI154" s="1" t="s">
        <v>64</v>
      </c>
      <c r="BJ154">
        <v>3</v>
      </c>
    </row>
    <row r="155" spans="1:62" x14ac:dyDescent="0.25">
      <c r="A155" s="4">
        <v>446</v>
      </c>
      <c r="B155" s="4" t="s">
        <v>222</v>
      </c>
      <c r="C155" s="4" t="s">
        <v>268</v>
      </c>
      <c r="D155" s="4" t="s">
        <v>270</v>
      </c>
      <c r="E155" s="4">
        <v>3</v>
      </c>
      <c r="F155" s="4">
        <v>13</v>
      </c>
      <c r="G155" s="4">
        <v>5</v>
      </c>
      <c r="H155" s="4" t="s">
        <v>271</v>
      </c>
      <c r="I155" s="4">
        <v>63360</v>
      </c>
      <c r="J155" s="4">
        <v>500</v>
      </c>
      <c r="K155" s="4"/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1</v>
      </c>
      <c r="AA155" s="4">
        <v>0</v>
      </c>
      <c r="AB155" s="4">
        <v>0</v>
      </c>
      <c r="AC155" s="4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 s="4"/>
      <c r="AL155" s="5">
        <v>96400</v>
      </c>
      <c r="AM155" s="5">
        <v>65800</v>
      </c>
      <c r="AN155" s="4"/>
      <c r="AO155" s="4">
        <f t="shared" si="12"/>
        <v>0</v>
      </c>
      <c r="AP155" s="4">
        <f t="shared" si="13"/>
        <v>0</v>
      </c>
      <c r="AQ155" s="4">
        <f t="shared" si="14"/>
        <v>0</v>
      </c>
      <c r="AR155" s="4"/>
      <c r="AS155" s="4"/>
      <c r="AT155" s="4"/>
      <c r="AU155" s="4"/>
      <c r="AV155" s="4">
        <f t="shared" si="15"/>
        <v>0</v>
      </c>
      <c r="AW155" s="4">
        <f t="shared" si="16"/>
        <v>0</v>
      </c>
      <c r="AX155" s="4">
        <f t="shared" si="17"/>
        <v>2</v>
      </c>
      <c r="AY155" s="4"/>
      <c r="AZ155" s="4">
        <v>1</v>
      </c>
      <c r="BA155" s="4">
        <f>AN155*4+AO155*4+AP155*4+AQ155*3+AR155*4+AS155*4+(AT155+AU155+AV155)*4+AW155*4+AX155*3-AY155*3+AZ155*4</f>
        <v>10</v>
      </c>
      <c r="BB155" s="4">
        <f>IF(AM155&gt;3000000,1,0)</f>
        <v>0</v>
      </c>
      <c r="BC155" s="4">
        <f>IF(AM155/AL155&gt;1.5,1,0)</f>
        <v>0</v>
      </c>
      <c r="BD155" s="4">
        <f>IF(AND(I155&gt;1440,I155&lt;365*1440),1,0)</f>
        <v>1</v>
      </c>
      <c r="BE155" s="4">
        <f>IF(AND(J155&gt;=200,J155&lt;1000),1,0)</f>
        <v>1</v>
      </c>
      <c r="BF155" s="4">
        <f>IF(G155&gt;=3,1,0)</f>
        <v>1</v>
      </c>
      <c r="BG155" s="4">
        <f>IF(BA155&gt;0,BB155+BC155+BD155+BE155+BF155*2,0)</f>
        <v>4</v>
      </c>
      <c r="BH155" s="4">
        <f>BA155+BG155</f>
        <v>14</v>
      </c>
      <c r="BI155" s="1" t="s">
        <v>64</v>
      </c>
      <c r="BJ155">
        <v>3</v>
      </c>
    </row>
    <row r="156" spans="1:62" x14ac:dyDescent="0.25">
      <c r="A156" s="4">
        <v>451</v>
      </c>
      <c r="B156" s="4" t="s">
        <v>222</v>
      </c>
      <c r="C156" s="4" t="s">
        <v>268</v>
      </c>
      <c r="D156" s="4" t="s">
        <v>272</v>
      </c>
      <c r="E156" s="4">
        <v>4</v>
      </c>
      <c r="F156" s="4">
        <v>11</v>
      </c>
      <c r="G156" s="4">
        <v>6</v>
      </c>
      <c r="H156" s="4" t="s">
        <v>273</v>
      </c>
      <c r="I156" s="4">
        <v>14400</v>
      </c>
      <c r="J156" s="4">
        <v>2000</v>
      </c>
      <c r="K156" s="4"/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1</v>
      </c>
      <c r="AA156" s="4">
        <v>0</v>
      </c>
      <c r="AB156" s="4">
        <v>0</v>
      </c>
      <c r="AC156" s="4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 s="4"/>
      <c r="AL156" s="5">
        <v>1720000</v>
      </c>
      <c r="AM156" s="5">
        <v>905000</v>
      </c>
      <c r="AN156" s="4"/>
      <c r="AO156" s="4">
        <f t="shared" si="12"/>
        <v>0</v>
      </c>
      <c r="AP156" s="4">
        <f t="shared" si="13"/>
        <v>0</v>
      </c>
      <c r="AQ156" s="4">
        <f t="shared" si="14"/>
        <v>0</v>
      </c>
      <c r="AR156" s="4"/>
      <c r="AS156" s="4"/>
      <c r="AT156" s="4"/>
      <c r="AU156" s="4"/>
      <c r="AV156" s="4">
        <f t="shared" si="15"/>
        <v>0</v>
      </c>
      <c r="AW156" s="4">
        <f t="shared" si="16"/>
        <v>0</v>
      </c>
      <c r="AX156" s="4">
        <f t="shared" si="17"/>
        <v>2</v>
      </c>
      <c r="AY156" s="4"/>
      <c r="AZ156" s="4">
        <v>1</v>
      </c>
      <c r="BA156" s="4">
        <f>AN156*4+AO156*4+AP156*4+AQ156*3+AR156*4+AS156*4+(AT156+AU156+AV156)*4+AW156*4+AX156*3-AY156*3+AZ156*4</f>
        <v>10</v>
      </c>
      <c r="BB156" s="4">
        <f>IF(AM156&gt;3000000,1,0)</f>
        <v>0</v>
      </c>
      <c r="BC156" s="4">
        <f>IF(AM156/AL156&gt;1.5,1,0)</f>
        <v>0</v>
      </c>
      <c r="BD156" s="4">
        <f>IF(AND(I156&gt;1440,I156&lt;365*1440),1,0)</f>
        <v>1</v>
      </c>
      <c r="BE156" s="4">
        <f>IF(AND(J156&gt;=200,J156&lt;1000),1,0)</f>
        <v>0</v>
      </c>
      <c r="BF156" s="4">
        <f>IF(G156&gt;=3,1,0)</f>
        <v>1</v>
      </c>
      <c r="BG156" s="4">
        <f>IF(BA156&gt;0,BB156+BC156+BD156+BE156+BF156*2,0)</f>
        <v>3</v>
      </c>
      <c r="BH156" s="4">
        <f>BA156+BG156</f>
        <v>13</v>
      </c>
      <c r="BI156" s="1" t="s">
        <v>64</v>
      </c>
      <c r="BJ156">
        <v>3</v>
      </c>
    </row>
    <row r="157" spans="1:62" hidden="1" x14ac:dyDescent="0.25">
      <c r="A157" s="4">
        <v>465</v>
      </c>
      <c r="B157" s="4" t="s">
        <v>222</v>
      </c>
      <c r="C157" s="4" t="s">
        <v>268</v>
      </c>
      <c r="D157" s="4" t="s">
        <v>274</v>
      </c>
      <c r="E157" s="4">
        <v>5</v>
      </c>
      <c r="F157" s="4">
        <v>10</v>
      </c>
      <c r="G157" s="4">
        <v>1</v>
      </c>
      <c r="H157" s="4" t="s">
        <v>275</v>
      </c>
      <c r="I157" s="4">
        <v>187200</v>
      </c>
      <c r="J157" s="4">
        <v>0</v>
      </c>
      <c r="K157" s="4"/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1</v>
      </c>
      <c r="AA157" s="4">
        <v>0</v>
      </c>
      <c r="AB157" s="4">
        <v>0</v>
      </c>
      <c r="AC157" s="4">
        <v>0</v>
      </c>
      <c r="AD157">
        <v>0</v>
      </c>
      <c r="AE157">
        <v>0</v>
      </c>
      <c r="AF157">
        <v>0</v>
      </c>
      <c r="AG157">
        <v>1</v>
      </c>
      <c r="AH157">
        <v>1</v>
      </c>
      <c r="AI157">
        <v>0</v>
      </c>
      <c r="AJ157">
        <v>0</v>
      </c>
      <c r="AK157" s="4"/>
      <c r="AL157" s="5">
        <v>2470000</v>
      </c>
      <c r="AM157" s="5">
        <v>1870000</v>
      </c>
      <c r="AN157" s="4"/>
      <c r="AO157" s="4">
        <f t="shared" si="12"/>
        <v>0</v>
      </c>
      <c r="AP157" s="4">
        <f t="shared" si="13"/>
        <v>0</v>
      </c>
      <c r="AQ157" s="4">
        <f t="shared" si="14"/>
        <v>0</v>
      </c>
      <c r="AR157" s="4"/>
      <c r="AS157" s="4"/>
      <c r="AT157" s="4"/>
      <c r="AU157" s="4"/>
      <c r="AV157" s="4">
        <f t="shared" si="15"/>
        <v>0</v>
      </c>
      <c r="AW157" s="4">
        <f t="shared" si="16"/>
        <v>0</v>
      </c>
      <c r="AX157" s="4">
        <f t="shared" si="17"/>
        <v>3</v>
      </c>
      <c r="AY157" s="4"/>
      <c r="AZ157" s="4"/>
      <c r="BA157" s="4">
        <f>AN157*4+AO157*4+AP157*4+AQ157*3+AR157*4+AS157*4+(AT157+AU157+AV157)*4+AW157*4+AX157*3-AY157*3+AZ157*4</f>
        <v>9</v>
      </c>
      <c r="BB157" s="4">
        <f>IF(AM157&gt;3000000,1,0)</f>
        <v>0</v>
      </c>
      <c r="BC157" s="4">
        <f>IF(AM157/AL157&gt;1.5,1,0)</f>
        <v>0</v>
      </c>
      <c r="BD157" s="4">
        <f>IF(AND(I157&gt;1440,I157&lt;365*1440),1,0)</f>
        <v>1</v>
      </c>
      <c r="BE157" s="4">
        <f>IF(AND(J157&gt;=200,J157&lt;1000),1,0)</f>
        <v>0</v>
      </c>
      <c r="BF157" s="4">
        <f>IF(G157&gt;=3,1,0)</f>
        <v>0</v>
      </c>
      <c r="BG157" s="4">
        <f>IF(BA157&gt;0,BB157+BC157+BD157+BE157+BF157*2,0)</f>
        <v>1</v>
      </c>
      <c r="BH157" s="4">
        <f>BA157+BG157</f>
        <v>10</v>
      </c>
      <c r="BI157" s="1" t="s">
        <v>143</v>
      </c>
      <c r="BJ157">
        <v>2</v>
      </c>
    </row>
    <row r="158" spans="1:62" hidden="1" x14ac:dyDescent="0.25">
      <c r="A158" s="4">
        <v>482</v>
      </c>
      <c r="B158" s="4" t="s">
        <v>222</v>
      </c>
      <c r="C158" s="4" t="s">
        <v>268</v>
      </c>
      <c r="D158" s="4" t="s">
        <v>823</v>
      </c>
      <c r="E158" s="4">
        <v>5</v>
      </c>
      <c r="F158" s="4">
        <v>7</v>
      </c>
      <c r="G158" s="4">
        <v>5</v>
      </c>
      <c r="H158" s="4" t="s">
        <v>276</v>
      </c>
      <c r="I158" s="4">
        <v>72000</v>
      </c>
      <c r="J158" s="4">
        <v>500</v>
      </c>
      <c r="K158" s="4"/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1</v>
      </c>
      <c r="AB158" s="4">
        <v>0</v>
      </c>
      <c r="AC158" s="4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 s="4"/>
      <c r="AL158" s="5">
        <v>129000</v>
      </c>
      <c r="AM158" s="5">
        <v>214000</v>
      </c>
      <c r="AN158" s="4"/>
      <c r="AO158" s="4">
        <f t="shared" si="12"/>
        <v>0</v>
      </c>
      <c r="AP158" s="4">
        <f t="shared" si="13"/>
        <v>0</v>
      </c>
      <c r="AQ158" s="4">
        <f t="shared" si="14"/>
        <v>0</v>
      </c>
      <c r="AR158" s="4"/>
      <c r="AS158" s="4"/>
      <c r="AT158" s="4"/>
      <c r="AU158" s="4"/>
      <c r="AV158" s="4">
        <f t="shared" si="15"/>
        <v>0</v>
      </c>
      <c r="AW158" s="4">
        <f t="shared" si="16"/>
        <v>0</v>
      </c>
      <c r="AX158" s="4">
        <f t="shared" si="17"/>
        <v>2</v>
      </c>
      <c r="AY158" s="4"/>
      <c r="AZ158" s="4"/>
      <c r="BA158" s="4">
        <f>AN158*4+AO158*4+AP158*4+AQ158*3+AR158*4+AS158*4+(AT158+AU158+AV158)*4+AW158*4+AX158*3-AY158*3+AZ158*4</f>
        <v>6</v>
      </c>
      <c r="BB158" s="4">
        <f>IF(AM158&gt;3000000,1,0)</f>
        <v>0</v>
      </c>
      <c r="BC158" s="4">
        <f>IF(AM158/AL158&gt;1.5,1,0)</f>
        <v>1</v>
      </c>
      <c r="BD158" s="4">
        <f>IF(AND(I158&gt;1440,I158&lt;365*1440),1,0)</f>
        <v>1</v>
      </c>
      <c r="BE158" s="4">
        <f>IF(AND(J158&gt;=200,J158&lt;1000),1,0)</f>
        <v>1</v>
      </c>
      <c r="BF158" s="4">
        <f>IF(G158&gt;=3,1,0)</f>
        <v>1</v>
      </c>
      <c r="BG158" s="4">
        <f>IF(BA158&gt;0,BB158+BC158+BD158+BE158+BF158*2,0)</f>
        <v>5</v>
      </c>
      <c r="BH158" s="4">
        <f>BA158+BG158</f>
        <v>11</v>
      </c>
      <c r="BI158" s="1" t="s">
        <v>143</v>
      </c>
      <c r="BJ158">
        <v>2</v>
      </c>
    </row>
    <row r="159" spans="1:62" hidden="1" x14ac:dyDescent="0.25">
      <c r="A159" s="4">
        <v>558</v>
      </c>
      <c r="B159" s="4" t="s">
        <v>222</v>
      </c>
      <c r="C159" s="4" t="s">
        <v>277</v>
      </c>
      <c r="D159" s="4" t="s">
        <v>278</v>
      </c>
      <c r="E159" s="4">
        <v>0</v>
      </c>
      <c r="F159" s="4">
        <v>0</v>
      </c>
      <c r="G159" s="4">
        <v>0</v>
      </c>
      <c r="H159" s="4"/>
      <c r="I159" s="4">
        <v>0</v>
      </c>
      <c r="J159" s="4">
        <v>0</v>
      </c>
      <c r="K159" s="4"/>
      <c r="L159" s="4">
        <v>1</v>
      </c>
      <c r="M159" s="4">
        <v>0</v>
      </c>
      <c r="N159" s="4">
        <v>1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1</v>
      </c>
      <c r="U159" s="4">
        <v>1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 s="4"/>
      <c r="AL159" s="5">
        <v>35200</v>
      </c>
      <c r="AM159" s="5">
        <v>35200</v>
      </c>
      <c r="AN159" s="4"/>
      <c r="AO159" s="4">
        <f t="shared" si="12"/>
        <v>2</v>
      </c>
      <c r="AP159" s="4">
        <f t="shared" si="13"/>
        <v>2</v>
      </c>
      <c r="AQ159" s="4">
        <f t="shared" si="14"/>
        <v>0</v>
      </c>
      <c r="AR159" s="4"/>
      <c r="AS159" s="4"/>
      <c r="AT159" s="4"/>
      <c r="AU159" s="4"/>
      <c r="AV159" s="4">
        <f t="shared" si="15"/>
        <v>0</v>
      </c>
      <c r="AW159" s="4">
        <f t="shared" si="16"/>
        <v>0</v>
      </c>
      <c r="AX159" s="4">
        <f t="shared" si="17"/>
        <v>0</v>
      </c>
      <c r="AY159" s="4"/>
      <c r="AZ159" s="4"/>
      <c r="BA159" s="4">
        <f>AN159*4+AO159*4+AP159*4+AQ159*3+AR159*4+AS159*4+(AT159+AU159+AV159)*4+AW159*4+AX159*3-AY159*3+AZ159*4</f>
        <v>16</v>
      </c>
      <c r="BB159" s="4">
        <f>IF(AM159&gt;3000000,1,0)</f>
        <v>0</v>
      </c>
      <c r="BC159" s="4">
        <f>IF(AM159/AL159&gt;1.5,1,0)</f>
        <v>0</v>
      </c>
      <c r="BD159" s="4">
        <f>IF(AND(I159&gt;1440,I159&lt;365*1440),1,0)</f>
        <v>0</v>
      </c>
      <c r="BE159" s="4">
        <f>IF(AND(J159&gt;=200,J159&lt;1000),1,0)</f>
        <v>0</v>
      </c>
      <c r="BF159" s="4">
        <f>IF(G159&gt;=3,1,0)</f>
        <v>0</v>
      </c>
      <c r="BG159" s="4">
        <f>IF(BA159&gt;0,BB159+BC159+BD159+BE159+BF159*2,0)</f>
        <v>0</v>
      </c>
      <c r="BH159" s="4">
        <f>BA159+BG159</f>
        <v>16</v>
      </c>
      <c r="BI159" s="1" t="s">
        <v>99</v>
      </c>
    </row>
    <row r="160" spans="1:62" hidden="1" x14ac:dyDescent="0.25">
      <c r="A160" s="4">
        <v>559</v>
      </c>
      <c r="B160" s="4" t="s">
        <v>222</v>
      </c>
      <c r="C160" s="4" t="s">
        <v>277</v>
      </c>
      <c r="D160" s="4" t="s">
        <v>279</v>
      </c>
      <c r="E160" s="4">
        <v>6</v>
      </c>
      <c r="F160" s="4">
        <v>6</v>
      </c>
      <c r="G160" s="4">
        <v>6</v>
      </c>
      <c r="H160" s="4" t="s">
        <v>280</v>
      </c>
      <c r="I160" s="4">
        <v>204480</v>
      </c>
      <c r="J160" s="4">
        <v>0</v>
      </c>
      <c r="K160" s="4"/>
      <c r="L160" s="4">
        <v>0</v>
      </c>
      <c r="M160" s="4">
        <v>0</v>
      </c>
      <c r="N160" s="4">
        <v>1</v>
      </c>
      <c r="O160" s="4">
        <v>0</v>
      </c>
      <c r="P160" s="4">
        <v>1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 s="4"/>
      <c r="AL160" s="5">
        <v>146000</v>
      </c>
      <c r="AM160" s="5">
        <v>128000</v>
      </c>
      <c r="AN160" s="4"/>
      <c r="AO160" s="4">
        <f t="shared" si="12"/>
        <v>2</v>
      </c>
      <c r="AP160" s="4">
        <f t="shared" si="13"/>
        <v>0</v>
      </c>
      <c r="AQ160" s="4">
        <f t="shared" si="14"/>
        <v>0</v>
      </c>
      <c r="AR160" s="4"/>
      <c r="AS160" s="4"/>
      <c r="AT160" s="4"/>
      <c r="AU160" s="4"/>
      <c r="AV160" s="4">
        <f t="shared" si="15"/>
        <v>0</v>
      </c>
      <c r="AW160" s="4">
        <f t="shared" si="16"/>
        <v>0</v>
      </c>
      <c r="AX160" s="4">
        <f t="shared" si="17"/>
        <v>0</v>
      </c>
      <c r="AY160" s="4"/>
      <c r="AZ160" s="4"/>
      <c r="BA160" s="4">
        <f>AN160*4+AO160*4+AP160*4+AQ160*3+AR160*4+AS160*4+(AT160+AU160+AV160)*4+AW160*4+AX160*3-AY160*3+AZ160*4</f>
        <v>8</v>
      </c>
      <c r="BB160" s="4">
        <f>IF(AM160&gt;3000000,1,0)</f>
        <v>0</v>
      </c>
      <c r="BC160" s="4">
        <f>IF(AM160/AL160&gt;1.5,1,0)</f>
        <v>0</v>
      </c>
      <c r="BD160" s="4">
        <f>IF(AND(I160&gt;1440,I160&lt;365*1440),1,0)</f>
        <v>1</v>
      </c>
      <c r="BE160" s="4">
        <f>IF(AND(J160&gt;=200,J160&lt;1000),1,0)</f>
        <v>0</v>
      </c>
      <c r="BF160" s="4">
        <f>IF(G160&gt;=3,1,0)</f>
        <v>1</v>
      </c>
      <c r="BG160" s="4">
        <f>IF(BA160&gt;0,BB160+BC160+BD160+BE160+BF160*2,0)</f>
        <v>3</v>
      </c>
      <c r="BH160" s="4">
        <f>BA160+BG160</f>
        <v>11</v>
      </c>
      <c r="BI160" s="1" t="s">
        <v>99</v>
      </c>
    </row>
    <row r="161" spans="1:62" hidden="1" x14ac:dyDescent="0.25">
      <c r="A161" s="4">
        <v>560</v>
      </c>
      <c r="B161" s="4" t="s">
        <v>222</v>
      </c>
      <c r="C161" s="4" t="s">
        <v>277</v>
      </c>
      <c r="D161" s="4" t="s">
        <v>281</v>
      </c>
      <c r="E161" s="4">
        <v>4</v>
      </c>
      <c r="F161" s="4">
        <v>9</v>
      </c>
      <c r="G161" s="4">
        <v>7</v>
      </c>
      <c r="H161" s="4" t="s">
        <v>282</v>
      </c>
      <c r="I161" s="4">
        <v>162720</v>
      </c>
      <c r="J161" s="4">
        <v>0</v>
      </c>
      <c r="K161" s="4"/>
      <c r="L161" s="4">
        <v>0</v>
      </c>
      <c r="M161" s="4">
        <v>0</v>
      </c>
      <c r="N161" s="4">
        <v>1</v>
      </c>
      <c r="O161" s="4">
        <v>0</v>
      </c>
      <c r="P161" s="4">
        <v>1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 s="4"/>
      <c r="AL161" s="5">
        <v>951000</v>
      </c>
      <c r="AM161" s="5">
        <v>664000</v>
      </c>
      <c r="AN161" s="4"/>
      <c r="AO161" s="4">
        <f t="shared" si="12"/>
        <v>2</v>
      </c>
      <c r="AP161" s="4">
        <f t="shared" si="13"/>
        <v>0</v>
      </c>
      <c r="AQ161" s="4">
        <f t="shared" si="14"/>
        <v>0</v>
      </c>
      <c r="AR161" s="4"/>
      <c r="AS161" s="4"/>
      <c r="AT161" s="4"/>
      <c r="AU161" s="4"/>
      <c r="AV161" s="4">
        <f t="shared" si="15"/>
        <v>0</v>
      </c>
      <c r="AW161" s="4">
        <f t="shared" si="16"/>
        <v>0</v>
      </c>
      <c r="AX161" s="4">
        <f t="shared" si="17"/>
        <v>0</v>
      </c>
      <c r="AY161" s="4"/>
      <c r="AZ161" s="4"/>
      <c r="BA161" s="4">
        <f>AN161*4+AO161*4+AP161*4+AQ161*3+AR161*4+AS161*4+(AT161+AU161+AV161)*4+AW161*4+AX161*3-AY161*3+AZ161*4</f>
        <v>8</v>
      </c>
      <c r="BB161" s="4">
        <f>IF(AM161&gt;3000000,1,0)</f>
        <v>0</v>
      </c>
      <c r="BC161" s="4">
        <f>IF(AM161/AL161&gt;1.5,1,0)</f>
        <v>0</v>
      </c>
      <c r="BD161" s="4">
        <f>IF(AND(I161&gt;1440,I161&lt;365*1440),1,0)</f>
        <v>1</v>
      </c>
      <c r="BE161" s="4">
        <f>IF(AND(J161&gt;=200,J161&lt;1000),1,0)</f>
        <v>0</v>
      </c>
      <c r="BF161" s="4">
        <f>IF(G161&gt;=3,1,0)</f>
        <v>1</v>
      </c>
      <c r="BG161" s="4">
        <f>IF(BA161&gt;0,BB161+BC161+BD161+BE161+BF161*2,0)</f>
        <v>3</v>
      </c>
      <c r="BH161" s="4">
        <f>BA161+BG161</f>
        <v>11</v>
      </c>
      <c r="BI161" s="1" t="s">
        <v>99</v>
      </c>
    </row>
    <row r="162" spans="1:62" hidden="1" x14ac:dyDescent="0.25">
      <c r="A162" s="4">
        <v>561</v>
      </c>
      <c r="B162" s="4" t="s">
        <v>222</v>
      </c>
      <c r="C162" s="4" t="s">
        <v>277</v>
      </c>
      <c r="D162" s="4" t="s">
        <v>283</v>
      </c>
      <c r="E162" s="4">
        <v>5</v>
      </c>
      <c r="F162" s="4">
        <v>9</v>
      </c>
      <c r="G162" s="4">
        <v>8</v>
      </c>
      <c r="H162" s="4" t="s">
        <v>284</v>
      </c>
      <c r="I162" s="4">
        <v>249120</v>
      </c>
      <c r="J162" s="4">
        <v>0</v>
      </c>
      <c r="K162" s="4"/>
      <c r="L162" s="4">
        <v>0</v>
      </c>
      <c r="M162" s="4">
        <v>0</v>
      </c>
      <c r="N162" s="4">
        <v>1</v>
      </c>
      <c r="O162" s="4">
        <v>0</v>
      </c>
      <c r="P162" s="4">
        <v>1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 s="4"/>
      <c r="AL162" s="5">
        <v>445000</v>
      </c>
      <c r="AM162" s="5">
        <v>403000</v>
      </c>
      <c r="AN162" s="4"/>
      <c r="AO162" s="4">
        <f t="shared" si="12"/>
        <v>2</v>
      </c>
      <c r="AP162" s="4">
        <f t="shared" si="13"/>
        <v>0</v>
      </c>
      <c r="AQ162" s="4">
        <f t="shared" si="14"/>
        <v>0</v>
      </c>
      <c r="AR162" s="4"/>
      <c r="AS162" s="4"/>
      <c r="AT162" s="4"/>
      <c r="AU162" s="4"/>
      <c r="AV162" s="4">
        <f t="shared" si="15"/>
        <v>0</v>
      </c>
      <c r="AW162" s="4">
        <f t="shared" si="16"/>
        <v>0</v>
      </c>
      <c r="AX162" s="4">
        <f t="shared" si="17"/>
        <v>0</v>
      </c>
      <c r="AY162" s="4"/>
      <c r="AZ162" s="4"/>
      <c r="BA162" s="4">
        <f>AN162*4+AO162*4+AP162*4+AQ162*3+AR162*4+AS162*4+(AT162+AU162+AV162)*4+AW162*4+AX162*3-AY162*3+AZ162*4</f>
        <v>8</v>
      </c>
      <c r="BB162" s="4">
        <f>IF(AM162&gt;3000000,1,0)</f>
        <v>0</v>
      </c>
      <c r="BC162" s="4">
        <f>IF(AM162/AL162&gt;1.5,1,0)</f>
        <v>0</v>
      </c>
      <c r="BD162" s="4">
        <f>IF(AND(I162&gt;1440,I162&lt;365*1440),1,0)</f>
        <v>1</v>
      </c>
      <c r="BE162" s="4">
        <f>IF(AND(J162&gt;=200,J162&lt;1000),1,0)</f>
        <v>0</v>
      </c>
      <c r="BF162" s="4">
        <f>IF(G162&gt;=3,1,0)</f>
        <v>1</v>
      </c>
      <c r="BG162" s="4">
        <f>IF(BA162&gt;0,BB162+BC162+BD162+BE162+BF162*2,0)</f>
        <v>3</v>
      </c>
      <c r="BH162" s="4">
        <f>BA162+BG162</f>
        <v>11</v>
      </c>
      <c r="BI162" s="1" t="s">
        <v>99</v>
      </c>
    </row>
    <row r="163" spans="1:62" hidden="1" x14ac:dyDescent="0.25">
      <c r="A163" s="4">
        <v>562</v>
      </c>
      <c r="B163" s="4" t="s">
        <v>222</v>
      </c>
      <c r="C163" s="4" t="s">
        <v>277</v>
      </c>
      <c r="D163" s="4" t="s">
        <v>285</v>
      </c>
      <c r="E163" s="4">
        <v>5</v>
      </c>
      <c r="F163" s="4">
        <v>11</v>
      </c>
      <c r="G163" s="4">
        <v>10</v>
      </c>
      <c r="H163" s="4" t="s">
        <v>286</v>
      </c>
      <c r="I163" s="4">
        <v>205920</v>
      </c>
      <c r="J163" s="4">
        <v>0</v>
      </c>
      <c r="K163" s="4"/>
      <c r="L163" s="4">
        <v>0</v>
      </c>
      <c r="M163" s="4">
        <v>0</v>
      </c>
      <c r="N163" s="4">
        <v>1</v>
      </c>
      <c r="O163" s="4">
        <v>0</v>
      </c>
      <c r="P163" s="4">
        <v>1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 s="4"/>
      <c r="AL163" s="5">
        <v>199000</v>
      </c>
      <c r="AM163" s="5">
        <v>176000</v>
      </c>
      <c r="AN163" s="4"/>
      <c r="AO163" s="4">
        <f t="shared" si="12"/>
        <v>2</v>
      </c>
      <c r="AP163" s="4">
        <f t="shared" si="13"/>
        <v>0</v>
      </c>
      <c r="AQ163" s="4">
        <f t="shared" si="14"/>
        <v>0</v>
      </c>
      <c r="AR163" s="4"/>
      <c r="AS163" s="4"/>
      <c r="AT163" s="4"/>
      <c r="AU163" s="4"/>
      <c r="AV163" s="4">
        <f t="shared" si="15"/>
        <v>0</v>
      </c>
      <c r="AW163" s="4">
        <f t="shared" si="16"/>
        <v>0</v>
      </c>
      <c r="AX163" s="4">
        <f t="shared" si="17"/>
        <v>0</v>
      </c>
      <c r="AY163" s="4"/>
      <c r="AZ163" s="4">
        <v>1</v>
      </c>
      <c r="BA163" s="4">
        <f>AN163*4+AO163*4+AP163*4+AQ163*3+AR163*4+AS163*4+(AT163+AU163+AV163)*4+AW163*4+AX163*3-AY163*3+AZ163*4</f>
        <v>12</v>
      </c>
      <c r="BB163" s="4">
        <f>IF(AM163&gt;3000000,1,0)</f>
        <v>0</v>
      </c>
      <c r="BC163" s="4">
        <f>IF(AM163/AL163&gt;1.5,1,0)</f>
        <v>0</v>
      </c>
      <c r="BD163" s="4">
        <f>IF(AND(I163&gt;1440,I163&lt;365*1440),1,0)</f>
        <v>1</v>
      </c>
      <c r="BE163" s="4">
        <f>IF(AND(J163&gt;=200,J163&lt;1000),1,0)</f>
        <v>0</v>
      </c>
      <c r="BF163" s="4">
        <f>IF(G163&gt;=3,1,0)</f>
        <v>1</v>
      </c>
      <c r="BG163" s="4">
        <f>IF(BA163&gt;0,BB163+BC163+BD163+BE163+BF163*2,0)</f>
        <v>3</v>
      </c>
      <c r="BH163" s="4">
        <f>BA163+BG163</f>
        <v>15</v>
      </c>
      <c r="BI163" s="1" t="s">
        <v>99</v>
      </c>
    </row>
    <row r="164" spans="1:62" hidden="1" x14ac:dyDescent="0.25">
      <c r="A164" s="4">
        <v>563</v>
      </c>
      <c r="B164" s="4" t="s">
        <v>222</v>
      </c>
      <c r="C164" s="4" t="s">
        <v>277</v>
      </c>
      <c r="D164" s="4" t="s">
        <v>287</v>
      </c>
      <c r="E164" s="4">
        <v>6</v>
      </c>
      <c r="F164" s="4">
        <v>11</v>
      </c>
      <c r="G164" s="4">
        <v>8</v>
      </c>
      <c r="H164" s="4" t="s">
        <v>288</v>
      </c>
      <c r="I164" s="4">
        <v>292320</v>
      </c>
      <c r="J164" s="4">
        <v>0</v>
      </c>
      <c r="K164" s="4"/>
      <c r="L164" s="4">
        <v>0</v>
      </c>
      <c r="M164" s="4">
        <v>0</v>
      </c>
      <c r="N164" s="4">
        <v>1</v>
      </c>
      <c r="O164" s="4">
        <v>0</v>
      </c>
      <c r="P164" s="4">
        <v>1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 s="4"/>
      <c r="AL164" s="5">
        <v>175000</v>
      </c>
      <c r="AM164" s="5">
        <v>141000</v>
      </c>
      <c r="AN164" s="4"/>
      <c r="AO164" s="4">
        <f t="shared" si="12"/>
        <v>2</v>
      </c>
      <c r="AP164" s="4">
        <f t="shared" si="13"/>
        <v>0</v>
      </c>
      <c r="AQ164" s="4">
        <f t="shared" si="14"/>
        <v>0</v>
      </c>
      <c r="AR164" s="4"/>
      <c r="AS164" s="4"/>
      <c r="AT164" s="4"/>
      <c r="AU164" s="4"/>
      <c r="AV164" s="4">
        <f t="shared" si="15"/>
        <v>0</v>
      </c>
      <c r="AW164" s="4">
        <f t="shared" si="16"/>
        <v>0</v>
      </c>
      <c r="AX164" s="4">
        <f t="shared" si="17"/>
        <v>0</v>
      </c>
      <c r="AY164" s="4"/>
      <c r="AZ164" s="4">
        <v>1</v>
      </c>
      <c r="BA164" s="4">
        <f>AN164*4+AO164*4+AP164*4+AQ164*3+AR164*4+AS164*4+(AT164+AU164+AV164)*4+AW164*4+AX164*3-AY164*3+AZ164*4</f>
        <v>12</v>
      </c>
      <c r="BB164" s="4">
        <f>IF(AM164&gt;3000000,1,0)</f>
        <v>0</v>
      </c>
      <c r="BC164" s="4">
        <f>IF(AM164/AL164&gt;1.5,1,0)</f>
        <v>0</v>
      </c>
      <c r="BD164" s="4">
        <f>IF(AND(I164&gt;1440,I164&lt;365*1440),1,0)</f>
        <v>1</v>
      </c>
      <c r="BE164" s="4">
        <f>IF(AND(J164&gt;=200,J164&lt;1000),1,0)</f>
        <v>0</v>
      </c>
      <c r="BF164" s="4">
        <f>IF(G164&gt;=3,1,0)</f>
        <v>1</v>
      </c>
      <c r="BG164" s="4">
        <f>IF(BA164&gt;0,BB164+BC164+BD164+BE164+BF164*2,0)</f>
        <v>3</v>
      </c>
      <c r="BH164" s="4">
        <f>BA164+BG164</f>
        <v>15</v>
      </c>
      <c r="BI164" s="1" t="s">
        <v>99</v>
      </c>
    </row>
    <row r="165" spans="1:62" hidden="1" x14ac:dyDescent="0.25">
      <c r="A165" s="4">
        <v>572</v>
      </c>
      <c r="B165" s="4" t="s">
        <v>222</v>
      </c>
      <c r="C165" s="4" t="s">
        <v>277</v>
      </c>
      <c r="D165" s="4" t="s">
        <v>289</v>
      </c>
      <c r="E165" s="4">
        <v>0</v>
      </c>
      <c r="F165" s="4">
        <v>0</v>
      </c>
      <c r="G165" s="4">
        <v>0</v>
      </c>
      <c r="H165" s="4"/>
      <c r="I165" s="4">
        <v>0</v>
      </c>
      <c r="J165" s="4">
        <v>0</v>
      </c>
      <c r="K165" s="4"/>
      <c r="L165" s="4">
        <v>0</v>
      </c>
      <c r="M165" s="4">
        <v>0</v>
      </c>
      <c r="N165" s="4">
        <v>1</v>
      </c>
      <c r="O165" s="4">
        <v>0</v>
      </c>
      <c r="P165" s="4">
        <v>0</v>
      </c>
      <c r="Q165" s="4">
        <v>1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 s="4"/>
      <c r="AL165" s="5">
        <v>95200</v>
      </c>
      <c r="AM165" s="5">
        <v>22500</v>
      </c>
      <c r="AN165" s="4"/>
      <c r="AO165" s="4">
        <f t="shared" si="12"/>
        <v>2</v>
      </c>
      <c r="AP165" s="4">
        <f t="shared" si="13"/>
        <v>0</v>
      </c>
      <c r="AQ165" s="4">
        <f t="shared" si="14"/>
        <v>0</v>
      </c>
      <c r="AR165" s="4"/>
      <c r="AS165" s="4"/>
      <c r="AT165" s="4"/>
      <c r="AU165" s="4"/>
      <c r="AV165" s="4">
        <f t="shared" si="15"/>
        <v>0</v>
      </c>
      <c r="AW165" s="4">
        <f t="shared" si="16"/>
        <v>0</v>
      </c>
      <c r="AX165" s="4">
        <f t="shared" si="17"/>
        <v>0</v>
      </c>
      <c r="AY165" s="4"/>
      <c r="AZ165" s="4">
        <v>1</v>
      </c>
      <c r="BA165" s="4">
        <f>AN165*4+AO165*4+AP165*4+AQ165*3+AR165*4+AS165*4+(AT165+AU165+AV165)*4+AW165*4+AX165*3-AY165*3+AZ165*4</f>
        <v>12</v>
      </c>
      <c r="BB165" s="4">
        <f>IF(AM165&gt;3000000,1,0)</f>
        <v>0</v>
      </c>
      <c r="BC165" s="4">
        <f>IF(AM165/AL165&gt;1.5,1,0)</f>
        <v>0</v>
      </c>
      <c r="BD165" s="4">
        <f>IF(AND(I165&gt;1440,I165&lt;365*1440),1,0)</f>
        <v>0</v>
      </c>
      <c r="BE165" s="4">
        <f>IF(AND(J165&gt;=200,J165&lt;1000),1,0)</f>
        <v>0</v>
      </c>
      <c r="BF165" s="4">
        <f>IF(G165&gt;=3,1,0)</f>
        <v>0</v>
      </c>
      <c r="BG165" s="4">
        <f>IF(BA165&gt;0,BB165+BC165+BD165+BE165+BF165*2,0)</f>
        <v>0</v>
      </c>
      <c r="BH165" s="4">
        <f>BA165+BG165</f>
        <v>12</v>
      </c>
      <c r="BI165" s="1" t="s">
        <v>99</v>
      </c>
    </row>
    <row r="166" spans="1:62" hidden="1" x14ac:dyDescent="0.25">
      <c r="A166" s="4">
        <v>575</v>
      </c>
      <c r="B166" s="4" t="s">
        <v>222</v>
      </c>
      <c r="C166" s="4" t="s">
        <v>277</v>
      </c>
      <c r="D166" s="4" t="s">
        <v>290</v>
      </c>
      <c r="E166" s="4">
        <v>0</v>
      </c>
      <c r="F166" s="4">
        <v>0</v>
      </c>
      <c r="G166" s="4">
        <v>0</v>
      </c>
      <c r="H166" s="4"/>
      <c r="I166" s="4">
        <v>0</v>
      </c>
      <c r="J166" s="4">
        <v>0</v>
      </c>
      <c r="K166" s="4"/>
      <c r="L166" s="4">
        <v>0</v>
      </c>
      <c r="M166" s="4">
        <v>0</v>
      </c>
      <c r="N166" s="4">
        <v>1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1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 s="4"/>
      <c r="AL166" s="5">
        <v>17000</v>
      </c>
      <c r="AM166" s="5">
        <v>17000</v>
      </c>
      <c r="AN166" s="4"/>
      <c r="AO166" s="4">
        <f t="shared" si="12"/>
        <v>1</v>
      </c>
      <c r="AP166" s="4">
        <f t="shared" si="13"/>
        <v>1</v>
      </c>
      <c r="AQ166" s="4">
        <f t="shared" si="14"/>
        <v>0</v>
      </c>
      <c r="AR166" s="4"/>
      <c r="AS166" s="4"/>
      <c r="AT166" s="4"/>
      <c r="AU166" s="4"/>
      <c r="AV166" s="4">
        <f t="shared" si="15"/>
        <v>0</v>
      </c>
      <c r="AW166" s="4">
        <f t="shared" si="16"/>
        <v>0</v>
      </c>
      <c r="AX166" s="4">
        <f t="shared" si="17"/>
        <v>0</v>
      </c>
      <c r="AY166" s="4"/>
      <c r="AZ166" s="4">
        <v>1</v>
      </c>
      <c r="BA166" s="4">
        <f>AN166*4+AO166*4+AP166*4+AQ166*3+AR166*4+AS166*4+(AT166+AU166+AV166)*4+AW166*4+AX166*3-AY166*3+AZ166*4</f>
        <v>12</v>
      </c>
      <c r="BB166" s="4">
        <f>IF(AM166&gt;3000000,1,0)</f>
        <v>0</v>
      </c>
      <c r="BC166" s="4">
        <f>IF(AM166/AL166&gt;1.5,1,0)</f>
        <v>0</v>
      </c>
      <c r="BD166" s="4">
        <f>IF(AND(I166&gt;1440,I166&lt;365*1440),1,0)</f>
        <v>0</v>
      </c>
      <c r="BE166" s="4">
        <f>IF(AND(J166&gt;=200,J166&lt;1000),1,0)</f>
        <v>0</v>
      </c>
      <c r="BF166" s="4">
        <f>IF(G166&gt;=3,1,0)</f>
        <v>0</v>
      </c>
      <c r="BG166" s="4">
        <f>IF(BA166&gt;0,BB166+BC166+BD166+BE166+BF166*2,0)</f>
        <v>0</v>
      </c>
      <c r="BH166" s="4">
        <f>BA166+BG166</f>
        <v>12</v>
      </c>
      <c r="BI166" s="1" t="s">
        <v>99</v>
      </c>
    </row>
    <row r="167" spans="1:62" hidden="1" x14ac:dyDescent="0.25">
      <c r="A167" s="4">
        <v>645</v>
      </c>
      <c r="B167" s="4" t="s">
        <v>291</v>
      </c>
      <c r="C167" s="4" t="s">
        <v>292</v>
      </c>
      <c r="D167" s="4" t="s">
        <v>293</v>
      </c>
      <c r="E167" s="4">
        <v>1</v>
      </c>
      <c r="F167" s="4">
        <v>6</v>
      </c>
      <c r="G167" s="4">
        <v>4</v>
      </c>
      <c r="H167" s="4" t="s">
        <v>95</v>
      </c>
      <c r="I167" s="4">
        <v>1440</v>
      </c>
      <c r="J167" s="4">
        <v>5</v>
      </c>
      <c r="K167" s="4"/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1</v>
      </c>
      <c r="AB167" s="4">
        <v>0</v>
      </c>
      <c r="AC167" s="4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 s="4"/>
      <c r="AL167" s="5">
        <v>18800</v>
      </c>
      <c r="AM167" s="5">
        <v>15500</v>
      </c>
      <c r="AN167" s="4"/>
      <c r="AO167" s="4">
        <f t="shared" si="12"/>
        <v>0</v>
      </c>
      <c r="AP167" s="4">
        <f t="shared" si="13"/>
        <v>0</v>
      </c>
      <c r="AQ167" s="4">
        <f t="shared" si="14"/>
        <v>0</v>
      </c>
      <c r="AR167" s="4"/>
      <c r="AS167" s="4"/>
      <c r="AT167" s="4"/>
      <c r="AU167" s="4"/>
      <c r="AV167" s="4">
        <f t="shared" si="15"/>
        <v>1</v>
      </c>
      <c r="AW167" s="4">
        <f t="shared" si="16"/>
        <v>0</v>
      </c>
      <c r="AX167" s="4">
        <f t="shared" si="17"/>
        <v>1</v>
      </c>
      <c r="AY167" s="4"/>
      <c r="AZ167" s="4">
        <v>1</v>
      </c>
      <c r="BA167" s="4">
        <f>AN167*4+AO167*4+AP167*4+AQ167*3+AR167*4+AS167*4+(AT167+AU167+AV167)*4+AW167*4+AX167*3-AY167*3+AZ167*4</f>
        <v>11</v>
      </c>
      <c r="BB167" s="4">
        <f>IF(AM167&gt;3000000,1,0)</f>
        <v>0</v>
      </c>
      <c r="BC167" s="4">
        <f>IF(AM167/AL167&gt;1.5,1,0)</f>
        <v>0</v>
      </c>
      <c r="BD167" s="4">
        <f>IF(AND(I167&gt;1440,I167&lt;365*1440),1,0)</f>
        <v>0</v>
      </c>
      <c r="BE167" s="4">
        <f>IF(AND(J167&gt;=200,J167&lt;1000),1,0)</f>
        <v>0</v>
      </c>
      <c r="BF167" s="4">
        <f>IF(G167&gt;=3,1,0)</f>
        <v>1</v>
      </c>
      <c r="BG167" s="4">
        <f>IF(BA167&gt;0,BB167+BC167+BD167+BE167+BF167*2,0)</f>
        <v>2</v>
      </c>
      <c r="BH167" s="4">
        <f>BA167+BG167</f>
        <v>13</v>
      </c>
      <c r="BI167" s="1" t="s">
        <v>143</v>
      </c>
      <c r="BJ167">
        <v>2</v>
      </c>
    </row>
    <row r="168" spans="1:62" hidden="1" x14ac:dyDescent="0.25">
      <c r="A168" s="4">
        <v>792</v>
      </c>
      <c r="B168" s="4" t="s">
        <v>291</v>
      </c>
      <c r="C168" s="4" t="s">
        <v>294</v>
      </c>
      <c r="D168" s="4" t="s">
        <v>295</v>
      </c>
      <c r="E168" s="4">
        <v>1</v>
      </c>
      <c r="F168" s="4">
        <v>3</v>
      </c>
      <c r="G168" s="4">
        <v>3</v>
      </c>
      <c r="H168" s="4" t="s">
        <v>145</v>
      </c>
      <c r="I168" s="4">
        <v>4320</v>
      </c>
      <c r="J168" s="4">
        <v>60</v>
      </c>
      <c r="K168" s="4"/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1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 s="4"/>
      <c r="AL168" s="5">
        <v>308000</v>
      </c>
      <c r="AM168" s="5">
        <v>217000</v>
      </c>
      <c r="AN168" s="4"/>
      <c r="AO168" s="4">
        <f t="shared" si="12"/>
        <v>0</v>
      </c>
      <c r="AP168" s="4">
        <f t="shared" si="13"/>
        <v>0</v>
      </c>
      <c r="AQ168" s="4">
        <f t="shared" si="14"/>
        <v>0</v>
      </c>
      <c r="AR168" s="4"/>
      <c r="AS168" s="4"/>
      <c r="AT168" s="4"/>
      <c r="AU168" s="4"/>
      <c r="AV168" s="4">
        <f t="shared" si="15"/>
        <v>0</v>
      </c>
      <c r="AW168" s="4">
        <f t="shared" si="16"/>
        <v>0</v>
      </c>
      <c r="AX168" s="4">
        <f t="shared" si="17"/>
        <v>1</v>
      </c>
      <c r="AY168" s="4"/>
      <c r="AZ168" s="4">
        <v>1</v>
      </c>
      <c r="BA168" s="4">
        <f>AN168*4+AO168*4+AP168*4+AQ168*3+AR168*4+AS168*4+(AT168+AU168+AV168)*4+AW168*4+AX168*3-AY168*3+AZ168*4</f>
        <v>7</v>
      </c>
      <c r="BB168" s="4">
        <f>IF(AM168&gt;3000000,1,0)</f>
        <v>0</v>
      </c>
      <c r="BC168" s="4">
        <f>IF(AM168/AL168&gt;1.5,1,0)</f>
        <v>0</v>
      </c>
      <c r="BD168" s="4">
        <f>IF(AND(I168&gt;1440,I168&lt;365*1440),1,0)</f>
        <v>1</v>
      </c>
      <c r="BE168" s="4">
        <f>IF(AND(J168&gt;=200,J168&lt;1000),1,0)</f>
        <v>0</v>
      </c>
      <c r="BF168" s="4">
        <f>IF(G168&gt;=3,1,0)</f>
        <v>1</v>
      </c>
      <c r="BG168" s="4">
        <f>IF(BA168&gt;0,BB168+BC168+BD168+BE168+BF168*2,0)</f>
        <v>3</v>
      </c>
      <c r="BH168" s="4">
        <f>BA168+BG168</f>
        <v>10</v>
      </c>
      <c r="BI168" s="1" t="s">
        <v>99</v>
      </c>
    </row>
    <row r="169" spans="1:62" hidden="1" x14ac:dyDescent="0.25">
      <c r="A169" s="4">
        <v>795</v>
      </c>
      <c r="B169" s="4" t="s">
        <v>291</v>
      </c>
      <c r="C169" s="4" t="s">
        <v>294</v>
      </c>
      <c r="D169" s="4" t="s">
        <v>296</v>
      </c>
      <c r="E169" s="4">
        <v>3</v>
      </c>
      <c r="F169" s="4">
        <v>12</v>
      </c>
      <c r="G169" s="4">
        <v>11</v>
      </c>
      <c r="H169" s="4" t="s">
        <v>145</v>
      </c>
      <c r="I169" s="4">
        <v>4320</v>
      </c>
      <c r="J169" s="4">
        <v>521</v>
      </c>
      <c r="K169" s="4"/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 s="4"/>
      <c r="AL169" s="5">
        <v>91600000</v>
      </c>
      <c r="AM169" s="5">
        <v>79500000</v>
      </c>
      <c r="AN169" s="4"/>
      <c r="AO169" s="4">
        <f t="shared" si="12"/>
        <v>0</v>
      </c>
      <c r="AP169" s="4">
        <f t="shared" si="13"/>
        <v>0</v>
      </c>
      <c r="AQ169" s="4">
        <f t="shared" si="14"/>
        <v>0</v>
      </c>
      <c r="AR169" s="4"/>
      <c r="AS169" s="4"/>
      <c r="AT169" s="4"/>
      <c r="AU169" s="4"/>
      <c r="AV169" s="4">
        <f t="shared" si="15"/>
        <v>0</v>
      </c>
      <c r="AW169" s="4">
        <f t="shared" si="16"/>
        <v>0</v>
      </c>
      <c r="AX169" s="4">
        <f t="shared" si="17"/>
        <v>0</v>
      </c>
      <c r="AY169" s="4"/>
      <c r="AZ169" s="4">
        <v>1</v>
      </c>
      <c r="BA169" s="4">
        <f>AN169*4+AO169*4+AP169*4+AQ169*3+AR169*4+AS169*4+(AT169+AU169+AV169)*4+AW169*4+AX169*3-AY169*3+AZ169*4</f>
        <v>4</v>
      </c>
      <c r="BB169" s="4">
        <f>IF(AM169&gt;3000000,1,0)</f>
        <v>1</v>
      </c>
      <c r="BC169" s="4">
        <f>IF(AM169/AL169&gt;1.5,1,0)</f>
        <v>0</v>
      </c>
      <c r="BD169" s="4">
        <f>IF(AND(I169&gt;1440,I169&lt;365*1440),1,0)</f>
        <v>1</v>
      </c>
      <c r="BE169" s="4">
        <f>IF(AND(J169&gt;=200,J169&lt;1000),1,0)</f>
        <v>1</v>
      </c>
      <c r="BF169" s="4">
        <f>IF(G169&gt;=3,1,0)</f>
        <v>1</v>
      </c>
      <c r="BG169" s="4">
        <f>IF(BA169&gt;0,BB169+BC169+BD169+BE169+BF169*2,0)</f>
        <v>5</v>
      </c>
      <c r="BH169" s="4">
        <f>BA169+BG169</f>
        <v>9</v>
      </c>
      <c r="BI169" s="1" t="s">
        <v>99</v>
      </c>
    </row>
    <row r="170" spans="1:62" hidden="1" x14ac:dyDescent="0.25">
      <c r="A170" s="4">
        <v>796</v>
      </c>
      <c r="B170" s="4" t="s">
        <v>291</v>
      </c>
      <c r="C170" s="4" t="s">
        <v>294</v>
      </c>
      <c r="D170" s="4" t="s">
        <v>297</v>
      </c>
      <c r="E170" s="4">
        <v>3</v>
      </c>
      <c r="F170" s="4">
        <v>6</v>
      </c>
      <c r="G170" s="4">
        <v>2</v>
      </c>
      <c r="H170" s="4" t="s">
        <v>298</v>
      </c>
      <c r="I170" s="4">
        <v>28</v>
      </c>
      <c r="J170" s="4">
        <v>0</v>
      </c>
      <c r="K170" s="4"/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1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 s="4"/>
      <c r="AL170" s="5">
        <v>117000</v>
      </c>
      <c r="AM170" s="5">
        <v>206000</v>
      </c>
      <c r="AN170" s="4"/>
      <c r="AO170" s="4">
        <f t="shared" si="12"/>
        <v>0</v>
      </c>
      <c r="AP170" s="4">
        <f t="shared" si="13"/>
        <v>0</v>
      </c>
      <c r="AQ170" s="4">
        <f t="shared" si="14"/>
        <v>0</v>
      </c>
      <c r="AR170" s="4"/>
      <c r="AS170" s="4"/>
      <c r="AT170" s="4"/>
      <c r="AU170" s="4"/>
      <c r="AV170" s="4">
        <f t="shared" si="15"/>
        <v>0</v>
      </c>
      <c r="AW170" s="4">
        <f t="shared" si="16"/>
        <v>0</v>
      </c>
      <c r="AX170" s="4">
        <f t="shared" si="17"/>
        <v>1</v>
      </c>
      <c r="AY170" s="4"/>
      <c r="AZ170" s="4">
        <v>1</v>
      </c>
      <c r="BA170" s="4">
        <f>AN170*4+AO170*4+AP170*4+AQ170*3+AR170*4+AS170*4+(AT170+AU170+AV170)*4+AW170*4+AX170*3-AY170*3+AZ170*4</f>
        <v>7</v>
      </c>
      <c r="BB170" s="4">
        <f>IF(AM170&gt;3000000,1,0)</f>
        <v>0</v>
      </c>
      <c r="BC170" s="4">
        <f>IF(AM170/AL170&gt;1.5,1,0)</f>
        <v>1</v>
      </c>
      <c r="BD170" s="4">
        <f>IF(AND(I170&gt;1440,I170&lt;365*1440),1,0)</f>
        <v>0</v>
      </c>
      <c r="BE170" s="4">
        <f>IF(AND(J170&gt;=200,J170&lt;1000),1,0)</f>
        <v>0</v>
      </c>
      <c r="BF170" s="4">
        <f>IF(G170&gt;=3,1,0)</f>
        <v>0</v>
      </c>
      <c r="BG170" s="4">
        <f>IF(BA170&gt;0,BB170+BC170+BD170+BE170+BF170*2,0)</f>
        <v>1</v>
      </c>
      <c r="BH170" s="4">
        <f>BA170+BG170</f>
        <v>8</v>
      </c>
      <c r="BI170" s="1" t="s">
        <v>99</v>
      </c>
    </row>
    <row r="171" spans="1:62" hidden="1" x14ac:dyDescent="0.25">
      <c r="A171" s="4">
        <v>797</v>
      </c>
      <c r="B171" s="4" t="s">
        <v>291</v>
      </c>
      <c r="C171" s="4" t="s">
        <v>294</v>
      </c>
      <c r="D171" s="4" t="s">
        <v>299</v>
      </c>
      <c r="E171" s="4">
        <v>4</v>
      </c>
      <c r="F171" s="4">
        <v>5</v>
      </c>
      <c r="G171" s="4">
        <v>5</v>
      </c>
      <c r="H171" s="4" t="s">
        <v>145</v>
      </c>
      <c r="I171" s="4">
        <v>4320</v>
      </c>
      <c r="J171" s="4">
        <v>4000</v>
      </c>
      <c r="K171" s="4"/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 s="4"/>
      <c r="AL171" s="5">
        <v>10400000</v>
      </c>
      <c r="AM171" s="5">
        <v>6270000</v>
      </c>
      <c r="AN171" s="4"/>
      <c r="AO171" s="4">
        <f t="shared" si="12"/>
        <v>0</v>
      </c>
      <c r="AP171" s="4">
        <f t="shared" si="13"/>
        <v>0</v>
      </c>
      <c r="AQ171" s="4">
        <f t="shared" si="14"/>
        <v>0</v>
      </c>
      <c r="AR171" s="4"/>
      <c r="AS171" s="4"/>
      <c r="AT171" s="4"/>
      <c r="AU171" s="4"/>
      <c r="AV171" s="4">
        <f t="shared" si="15"/>
        <v>0</v>
      </c>
      <c r="AW171" s="4">
        <f t="shared" si="16"/>
        <v>0</v>
      </c>
      <c r="AX171" s="4">
        <f t="shared" si="17"/>
        <v>1</v>
      </c>
      <c r="AY171" s="4"/>
      <c r="AZ171" s="4">
        <v>1</v>
      </c>
      <c r="BA171" s="4">
        <f>AN171*4+AO171*4+AP171*4+AQ171*3+AR171*4+AS171*4+(AT171+AU171+AV171)*4+AW171*4+AX171*3-AY171*3+AZ171*4</f>
        <v>7</v>
      </c>
      <c r="BB171" s="4">
        <f>IF(AM171&gt;3000000,1,0)</f>
        <v>1</v>
      </c>
      <c r="BC171" s="4">
        <f>IF(AM171/AL171&gt;1.5,1,0)</f>
        <v>0</v>
      </c>
      <c r="BD171" s="4">
        <f>IF(AND(I171&gt;1440,I171&lt;365*1440),1,0)</f>
        <v>1</v>
      </c>
      <c r="BE171" s="4">
        <f>IF(AND(J171&gt;=200,J171&lt;1000),1,0)</f>
        <v>0</v>
      </c>
      <c r="BF171" s="4">
        <f>IF(G171&gt;=3,1,0)</f>
        <v>1</v>
      </c>
      <c r="BG171" s="4">
        <f>IF(BA171&gt;0,BB171+BC171+BD171+BE171+BF171*2,0)</f>
        <v>4</v>
      </c>
      <c r="BH171" s="4">
        <f>BA171+BG171</f>
        <v>11</v>
      </c>
      <c r="BI171" s="1" t="s">
        <v>99</v>
      </c>
    </row>
    <row r="172" spans="1:62" hidden="1" x14ac:dyDescent="0.25">
      <c r="A172" s="4">
        <v>798</v>
      </c>
      <c r="B172" s="4" t="s">
        <v>291</v>
      </c>
      <c r="C172" s="4" t="s">
        <v>294</v>
      </c>
      <c r="D172" s="4" t="s">
        <v>300</v>
      </c>
      <c r="E172" s="4">
        <v>3</v>
      </c>
      <c r="F172" s="4">
        <v>17</v>
      </c>
      <c r="G172" s="4">
        <v>0</v>
      </c>
      <c r="H172" s="4" t="s">
        <v>298</v>
      </c>
      <c r="I172" s="4">
        <v>28</v>
      </c>
      <c r="J172" s="4">
        <v>100</v>
      </c>
      <c r="K172" s="4"/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1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 s="4"/>
      <c r="AL172" s="5">
        <v>25600000</v>
      </c>
      <c r="AM172" s="5">
        <v>14600000</v>
      </c>
      <c r="AN172" s="4"/>
      <c r="AO172" s="4">
        <f t="shared" si="12"/>
        <v>0</v>
      </c>
      <c r="AP172" s="4">
        <f t="shared" si="13"/>
        <v>0</v>
      </c>
      <c r="AQ172" s="4">
        <f t="shared" si="14"/>
        <v>0</v>
      </c>
      <c r="AR172" s="4"/>
      <c r="AS172" s="4"/>
      <c r="AT172" s="4"/>
      <c r="AU172" s="4"/>
      <c r="AV172" s="4">
        <f t="shared" si="15"/>
        <v>0</v>
      </c>
      <c r="AW172" s="4">
        <f t="shared" si="16"/>
        <v>0</v>
      </c>
      <c r="AX172" s="4">
        <f t="shared" si="17"/>
        <v>1</v>
      </c>
      <c r="AY172" s="4"/>
      <c r="AZ172" s="4">
        <v>1</v>
      </c>
      <c r="BA172" s="4">
        <f>AN172*4+AO172*4+AP172*4+AQ172*3+AR172*4+AS172*4+(AT172+AU172+AV172)*4+AW172*4+AX172*3-AY172*3+AZ172*4</f>
        <v>7</v>
      </c>
      <c r="BB172" s="4">
        <f>IF(AM172&gt;3000000,1,0)</f>
        <v>1</v>
      </c>
      <c r="BC172" s="4">
        <f>IF(AM172/AL172&gt;1.5,1,0)</f>
        <v>0</v>
      </c>
      <c r="BD172" s="4">
        <f>IF(AND(I172&gt;1440,I172&lt;365*1440),1,0)</f>
        <v>0</v>
      </c>
      <c r="BE172" s="4">
        <f>IF(AND(J172&gt;=200,J172&lt;1000),1,0)</f>
        <v>0</v>
      </c>
      <c r="BF172" s="4">
        <f>IF(G172&gt;=3,1,0)</f>
        <v>0</v>
      </c>
      <c r="BG172" s="4">
        <f>IF(BA172&gt;0,BB172+BC172+BD172+BE172+BF172*2,0)</f>
        <v>1</v>
      </c>
      <c r="BH172" s="4">
        <f>BA172+BG172</f>
        <v>8</v>
      </c>
      <c r="BI172" s="1" t="s">
        <v>99</v>
      </c>
    </row>
    <row r="173" spans="1:62" hidden="1" x14ac:dyDescent="0.25">
      <c r="A173" s="4">
        <v>799</v>
      </c>
      <c r="B173" s="4" t="s">
        <v>291</v>
      </c>
      <c r="C173" s="4" t="s">
        <v>294</v>
      </c>
      <c r="D173" s="4" t="s">
        <v>301</v>
      </c>
      <c r="E173" s="4">
        <v>4</v>
      </c>
      <c r="F173" s="4">
        <v>10</v>
      </c>
      <c r="G173" s="4">
        <v>4</v>
      </c>
      <c r="H173" s="4" t="s">
        <v>152</v>
      </c>
      <c r="I173" s="4">
        <v>7200</v>
      </c>
      <c r="J173" s="4">
        <v>0</v>
      </c>
      <c r="K173" s="4"/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 s="4"/>
      <c r="AL173" s="5">
        <v>27700000</v>
      </c>
      <c r="AM173" s="5">
        <v>16700000</v>
      </c>
      <c r="AN173" s="4"/>
      <c r="AO173" s="4">
        <f t="shared" si="12"/>
        <v>0</v>
      </c>
      <c r="AP173" s="4">
        <f t="shared" si="13"/>
        <v>0</v>
      </c>
      <c r="AQ173" s="4">
        <f t="shared" si="14"/>
        <v>0</v>
      </c>
      <c r="AR173" s="4"/>
      <c r="AS173" s="4"/>
      <c r="AT173" s="4"/>
      <c r="AU173" s="4"/>
      <c r="AV173" s="4">
        <f t="shared" si="15"/>
        <v>0</v>
      </c>
      <c r="AW173" s="4">
        <f t="shared" si="16"/>
        <v>0</v>
      </c>
      <c r="AX173" s="4">
        <f t="shared" si="17"/>
        <v>0</v>
      </c>
      <c r="AY173" s="4"/>
      <c r="AZ173" s="4">
        <v>1</v>
      </c>
      <c r="BA173" s="4">
        <f>AN173*4+AO173*4+AP173*4+AQ173*3+AR173*4+AS173*4+(AT173+AU173+AV173)*4+AW173*4+AX173*3-AY173*3+AZ173*4</f>
        <v>4</v>
      </c>
      <c r="BB173" s="4">
        <f>IF(AM173&gt;3000000,1,0)</f>
        <v>1</v>
      </c>
      <c r="BC173" s="4">
        <f>IF(AM173/AL173&gt;1.5,1,0)</f>
        <v>0</v>
      </c>
      <c r="BD173" s="4">
        <f>IF(AND(I173&gt;1440,I173&lt;365*1440),1,0)</f>
        <v>1</v>
      </c>
      <c r="BE173" s="4">
        <f>IF(AND(J173&gt;=200,J173&lt;1000),1,0)</f>
        <v>0</v>
      </c>
      <c r="BF173" s="4">
        <f>IF(G173&gt;=3,1,0)</f>
        <v>1</v>
      </c>
      <c r="BG173" s="4">
        <f>IF(BA173&gt;0,BB173+BC173+BD173+BE173+BF173*2,0)</f>
        <v>4</v>
      </c>
      <c r="BH173" s="4">
        <f>BA173+BG173</f>
        <v>8</v>
      </c>
      <c r="BI173" s="1" t="s">
        <v>99</v>
      </c>
    </row>
    <row r="174" spans="1:62" hidden="1" x14ac:dyDescent="0.25">
      <c r="A174" s="4">
        <v>800</v>
      </c>
      <c r="B174" s="4" t="s">
        <v>291</v>
      </c>
      <c r="C174" s="4" t="s">
        <v>294</v>
      </c>
      <c r="D174" s="4" t="s">
        <v>302</v>
      </c>
      <c r="E174" s="4">
        <v>3</v>
      </c>
      <c r="F174" s="4">
        <v>5</v>
      </c>
      <c r="G174" s="4">
        <v>3</v>
      </c>
      <c r="H174" s="4" t="s">
        <v>98</v>
      </c>
      <c r="I174" s="4">
        <v>64800</v>
      </c>
      <c r="J174" s="4">
        <v>250</v>
      </c>
      <c r="K174" s="4"/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1</v>
      </c>
      <c r="AB174" s="4">
        <v>0</v>
      </c>
      <c r="AC174" s="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 s="4"/>
      <c r="AL174" s="5">
        <v>1140000</v>
      </c>
      <c r="AM174" s="5">
        <v>2820000</v>
      </c>
      <c r="AN174" s="4"/>
      <c r="AO174" s="4">
        <f t="shared" si="12"/>
        <v>0</v>
      </c>
      <c r="AP174" s="4">
        <f t="shared" si="13"/>
        <v>0</v>
      </c>
      <c r="AQ174" s="4">
        <f t="shared" si="14"/>
        <v>0</v>
      </c>
      <c r="AR174" s="4"/>
      <c r="AS174" s="4"/>
      <c r="AT174" s="4"/>
      <c r="AU174" s="4"/>
      <c r="AV174" s="4">
        <f t="shared" si="15"/>
        <v>0</v>
      </c>
      <c r="AW174" s="4">
        <f t="shared" si="16"/>
        <v>0</v>
      </c>
      <c r="AX174" s="4">
        <f t="shared" si="17"/>
        <v>1</v>
      </c>
      <c r="AY174" s="4"/>
      <c r="AZ174" s="4">
        <v>1</v>
      </c>
      <c r="BA174" s="4">
        <f>AN174*4+AO174*4+AP174*4+AQ174*3+AR174*4+AS174*4+(AT174+AU174+AV174)*4+AW174*4+AX174*3-AY174*3+AZ174*4</f>
        <v>7</v>
      </c>
      <c r="BB174" s="4">
        <f>IF(AM174&gt;3000000,1,0)</f>
        <v>0</v>
      </c>
      <c r="BC174" s="4">
        <f>IF(AM174/AL174&gt;1.5,1,0)</f>
        <v>1</v>
      </c>
      <c r="BD174" s="4">
        <f>IF(AND(I174&gt;1440,I174&lt;365*1440),1,0)</f>
        <v>1</v>
      </c>
      <c r="BE174" s="4">
        <f>IF(AND(J174&gt;=200,J174&lt;1000),1,0)</f>
        <v>1</v>
      </c>
      <c r="BF174" s="4">
        <f>IF(G174&gt;=3,1,0)</f>
        <v>1</v>
      </c>
      <c r="BG174" s="4">
        <f>IF(BA174&gt;0,BB174+BC174+BD174+BE174+BF174*2,0)</f>
        <v>5</v>
      </c>
      <c r="BH174" s="4">
        <f>BA174+BG174</f>
        <v>12</v>
      </c>
      <c r="BI174" s="1" t="s">
        <v>99</v>
      </c>
    </row>
    <row r="175" spans="1:62" hidden="1" x14ac:dyDescent="0.25">
      <c r="A175" s="4">
        <v>801</v>
      </c>
      <c r="B175" s="4" t="s">
        <v>291</v>
      </c>
      <c r="C175" s="4" t="s">
        <v>294</v>
      </c>
      <c r="D175" s="4" t="s">
        <v>303</v>
      </c>
      <c r="E175" s="4">
        <v>3</v>
      </c>
      <c r="F175" s="4">
        <v>9</v>
      </c>
      <c r="G175" s="4">
        <v>7</v>
      </c>
      <c r="H175" s="4" t="s">
        <v>89</v>
      </c>
      <c r="I175" s="4">
        <v>12960</v>
      </c>
      <c r="J175" s="4">
        <v>0</v>
      </c>
      <c r="K175" s="4"/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1</v>
      </c>
      <c r="AB175" s="4">
        <v>0</v>
      </c>
      <c r="AC175" s="4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 s="4"/>
      <c r="AL175" s="5">
        <v>7350000</v>
      </c>
      <c r="AM175" s="5">
        <v>6250000</v>
      </c>
      <c r="AN175" s="4"/>
      <c r="AO175" s="4">
        <f t="shared" si="12"/>
        <v>0</v>
      </c>
      <c r="AP175" s="4">
        <f t="shared" si="13"/>
        <v>0</v>
      </c>
      <c r="AQ175" s="4">
        <f t="shared" si="14"/>
        <v>0</v>
      </c>
      <c r="AR175" s="4"/>
      <c r="AS175" s="4"/>
      <c r="AT175" s="4"/>
      <c r="AU175" s="4"/>
      <c r="AV175" s="4">
        <f t="shared" si="15"/>
        <v>0</v>
      </c>
      <c r="AW175" s="4">
        <f t="shared" si="16"/>
        <v>0</v>
      </c>
      <c r="AX175" s="4">
        <f t="shared" si="17"/>
        <v>1</v>
      </c>
      <c r="AY175" s="4"/>
      <c r="AZ175" s="4">
        <v>1</v>
      </c>
      <c r="BA175" s="4">
        <f>AN175*4+AO175*4+AP175*4+AQ175*3+AR175*4+AS175*4+(AT175+AU175+AV175)*4+AW175*4+AX175*3-AY175*3+AZ175*4</f>
        <v>7</v>
      </c>
      <c r="BB175" s="4">
        <f>IF(AM175&gt;3000000,1,0)</f>
        <v>1</v>
      </c>
      <c r="BC175" s="4">
        <f>IF(AM175/AL175&gt;1.5,1,0)</f>
        <v>0</v>
      </c>
      <c r="BD175" s="4">
        <f>IF(AND(I175&gt;1440,I175&lt;365*1440),1,0)</f>
        <v>1</v>
      </c>
      <c r="BE175" s="4">
        <f>IF(AND(J175&gt;=200,J175&lt;1000),1,0)</f>
        <v>0</v>
      </c>
      <c r="BF175" s="4">
        <f>IF(G175&gt;=3,1,0)</f>
        <v>1</v>
      </c>
      <c r="BG175" s="4">
        <f>IF(BA175&gt;0,BB175+BC175+BD175+BE175+BF175*2,0)</f>
        <v>4</v>
      </c>
      <c r="BH175" s="4">
        <f>BA175+BG175</f>
        <v>11</v>
      </c>
      <c r="BI175" s="1" t="s">
        <v>99</v>
      </c>
    </row>
    <row r="176" spans="1:62" hidden="1" x14ac:dyDescent="0.25">
      <c r="A176" s="4">
        <v>802</v>
      </c>
      <c r="B176" s="4" t="s">
        <v>291</v>
      </c>
      <c r="C176" s="4" t="s">
        <v>294</v>
      </c>
      <c r="D176" s="4" t="s">
        <v>304</v>
      </c>
      <c r="E176" s="4">
        <v>3</v>
      </c>
      <c r="F176" s="4">
        <v>8</v>
      </c>
      <c r="G176" s="4">
        <v>4</v>
      </c>
      <c r="H176" s="4" t="s">
        <v>89</v>
      </c>
      <c r="I176" s="4">
        <v>12960</v>
      </c>
      <c r="J176" s="4">
        <v>0</v>
      </c>
      <c r="K176" s="4"/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1</v>
      </c>
      <c r="AB176" s="4">
        <v>0</v>
      </c>
      <c r="AC176" s="4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 s="4"/>
      <c r="AL176" s="5">
        <v>779000</v>
      </c>
      <c r="AM176" s="5">
        <v>613000</v>
      </c>
      <c r="AN176" s="4"/>
      <c r="AO176" s="4">
        <f t="shared" si="12"/>
        <v>0</v>
      </c>
      <c r="AP176" s="4">
        <f t="shared" si="13"/>
        <v>0</v>
      </c>
      <c r="AQ176" s="4">
        <f t="shared" si="14"/>
        <v>0</v>
      </c>
      <c r="AR176" s="4"/>
      <c r="AS176" s="4"/>
      <c r="AT176" s="4"/>
      <c r="AU176" s="4"/>
      <c r="AV176" s="4">
        <f t="shared" si="15"/>
        <v>0</v>
      </c>
      <c r="AW176" s="4">
        <f t="shared" si="16"/>
        <v>0</v>
      </c>
      <c r="AX176" s="4">
        <f t="shared" si="17"/>
        <v>1</v>
      </c>
      <c r="AY176" s="4"/>
      <c r="AZ176" s="4">
        <v>1</v>
      </c>
      <c r="BA176" s="4">
        <f>AN176*4+AO176*4+AP176*4+AQ176*3+AR176*4+AS176*4+(AT176+AU176+AV176)*4+AW176*4+AX176*3-AY176*3+AZ176*4</f>
        <v>7</v>
      </c>
      <c r="BB176" s="4">
        <f>IF(AM176&gt;3000000,1,0)</f>
        <v>0</v>
      </c>
      <c r="BC176" s="4">
        <f>IF(AM176/AL176&gt;1.5,1,0)</f>
        <v>0</v>
      </c>
      <c r="BD176" s="4">
        <f>IF(AND(I176&gt;1440,I176&lt;365*1440),1,0)</f>
        <v>1</v>
      </c>
      <c r="BE176" s="4">
        <f>IF(AND(J176&gt;=200,J176&lt;1000),1,0)</f>
        <v>0</v>
      </c>
      <c r="BF176" s="4">
        <f>IF(G176&gt;=3,1,0)</f>
        <v>1</v>
      </c>
      <c r="BG176" s="4">
        <f>IF(BA176&gt;0,BB176+BC176+BD176+BE176+BF176*2,0)</f>
        <v>3</v>
      </c>
      <c r="BH176" s="4">
        <f>BA176+BG176</f>
        <v>10</v>
      </c>
      <c r="BI176" s="1" t="s">
        <v>99</v>
      </c>
    </row>
    <row r="177" spans="1:62" hidden="1" x14ac:dyDescent="0.25">
      <c r="A177" s="4">
        <v>805</v>
      </c>
      <c r="B177" s="4" t="s">
        <v>291</v>
      </c>
      <c r="C177" s="4" t="s">
        <v>294</v>
      </c>
      <c r="D177" s="4" t="s">
        <v>305</v>
      </c>
      <c r="E177" s="4">
        <v>4</v>
      </c>
      <c r="F177" s="4">
        <v>10</v>
      </c>
      <c r="G177" s="4">
        <v>4</v>
      </c>
      <c r="H177" s="4" t="s">
        <v>306</v>
      </c>
      <c r="I177" s="4">
        <v>30240</v>
      </c>
      <c r="J177" s="4">
        <v>0</v>
      </c>
      <c r="K177" s="4"/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 s="4"/>
      <c r="AL177" s="5">
        <v>37500</v>
      </c>
      <c r="AM177" s="5">
        <v>39300</v>
      </c>
      <c r="AN177" s="4"/>
      <c r="AO177" s="4">
        <f t="shared" si="12"/>
        <v>0</v>
      </c>
      <c r="AP177" s="4">
        <f t="shared" si="13"/>
        <v>0</v>
      </c>
      <c r="AQ177" s="4">
        <f t="shared" si="14"/>
        <v>0</v>
      </c>
      <c r="AR177" s="4"/>
      <c r="AS177" s="4"/>
      <c r="AT177" s="4"/>
      <c r="AU177" s="4"/>
      <c r="AV177" s="4">
        <f t="shared" si="15"/>
        <v>0</v>
      </c>
      <c r="AW177" s="4">
        <f t="shared" si="16"/>
        <v>0</v>
      </c>
      <c r="AX177" s="4">
        <f t="shared" si="17"/>
        <v>1</v>
      </c>
      <c r="AY177" s="4"/>
      <c r="AZ177" s="4">
        <v>1</v>
      </c>
      <c r="BA177" s="4">
        <f>AN177*4+AO177*4+AP177*4+AQ177*3+AR177*4+AS177*4+(AT177+AU177+AV177)*4+AW177*4+AX177*3-AY177*3+AZ177*4</f>
        <v>7</v>
      </c>
      <c r="BB177" s="4">
        <f>IF(AM177&gt;3000000,1,0)</f>
        <v>0</v>
      </c>
      <c r="BC177" s="4">
        <f>IF(AM177/AL177&gt;1.5,1,0)</f>
        <v>0</v>
      </c>
      <c r="BD177" s="4">
        <f>IF(AND(I177&gt;1440,I177&lt;365*1440),1,0)</f>
        <v>1</v>
      </c>
      <c r="BE177" s="4">
        <f>IF(AND(J177&gt;=200,J177&lt;1000),1,0)</f>
        <v>0</v>
      </c>
      <c r="BF177" s="4">
        <f>IF(G177&gt;=3,1,0)</f>
        <v>1</v>
      </c>
      <c r="BG177" s="4">
        <f>IF(BA177&gt;0,BB177+BC177+BD177+BE177+BF177*2,0)</f>
        <v>3</v>
      </c>
      <c r="BH177" s="4">
        <f>BA177+BG177</f>
        <v>10</v>
      </c>
      <c r="BI177" s="1" t="s">
        <v>143</v>
      </c>
      <c r="BJ177">
        <v>2</v>
      </c>
    </row>
    <row r="178" spans="1:62" hidden="1" x14ac:dyDescent="0.25">
      <c r="A178" s="4">
        <v>807</v>
      </c>
      <c r="B178" s="4" t="s">
        <v>291</v>
      </c>
      <c r="C178" s="4" t="s">
        <v>294</v>
      </c>
      <c r="D178" s="4" t="s">
        <v>307</v>
      </c>
      <c r="E178" s="4">
        <v>3</v>
      </c>
      <c r="F178" s="4">
        <v>11</v>
      </c>
      <c r="G178" s="4">
        <v>6</v>
      </c>
      <c r="H178" s="4" t="s">
        <v>139</v>
      </c>
      <c r="I178" s="4">
        <v>10080</v>
      </c>
      <c r="J178" s="4">
        <v>0</v>
      </c>
      <c r="K178" s="4"/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s="4"/>
      <c r="AL178" s="5">
        <v>13300000</v>
      </c>
      <c r="AM178" s="5">
        <v>11100000</v>
      </c>
      <c r="AN178" s="4"/>
      <c r="AO178" s="4">
        <f t="shared" si="12"/>
        <v>0</v>
      </c>
      <c r="AP178" s="4">
        <f t="shared" si="13"/>
        <v>0</v>
      </c>
      <c r="AQ178" s="4">
        <f t="shared" si="14"/>
        <v>0</v>
      </c>
      <c r="AR178" s="4"/>
      <c r="AS178" s="4"/>
      <c r="AT178" s="4"/>
      <c r="AU178" s="4"/>
      <c r="AV178" s="4">
        <f t="shared" si="15"/>
        <v>0</v>
      </c>
      <c r="AW178" s="4">
        <f t="shared" si="16"/>
        <v>0</v>
      </c>
      <c r="AX178" s="4">
        <f t="shared" si="17"/>
        <v>0</v>
      </c>
      <c r="AY178" s="4"/>
      <c r="AZ178" s="4">
        <v>1</v>
      </c>
      <c r="BA178" s="4">
        <f>AN178*4+AO178*4+AP178*4+AQ178*3+AR178*4+AS178*4+(AT178+AU178+AV178)*4+AW178*4+AX178*3-AY178*3+AZ178*4</f>
        <v>4</v>
      </c>
      <c r="BB178" s="4">
        <f>IF(AM178&gt;3000000,1,0)</f>
        <v>1</v>
      </c>
      <c r="BC178" s="4">
        <f>IF(AM178/AL178&gt;1.5,1,0)</f>
        <v>0</v>
      </c>
      <c r="BD178" s="4">
        <f>IF(AND(I178&gt;1440,I178&lt;365*1440),1,0)</f>
        <v>1</v>
      </c>
      <c r="BE178" s="4">
        <f>IF(AND(J178&gt;=200,J178&lt;1000),1,0)</f>
        <v>0</v>
      </c>
      <c r="BF178" s="4">
        <f>IF(G178&gt;=3,1,0)</f>
        <v>1</v>
      </c>
      <c r="BG178" s="4">
        <f>IF(BA178&gt;0,BB178+BC178+BD178+BE178+BF178*2,0)</f>
        <v>4</v>
      </c>
      <c r="BH178" s="4">
        <f>BA178+BG178</f>
        <v>8</v>
      </c>
      <c r="BI178" s="1" t="s">
        <v>99</v>
      </c>
    </row>
    <row r="179" spans="1:62" hidden="1" x14ac:dyDescent="0.25">
      <c r="A179" s="4">
        <v>809</v>
      </c>
      <c r="B179" s="4" t="s">
        <v>291</v>
      </c>
      <c r="C179" s="4" t="s">
        <v>294</v>
      </c>
      <c r="D179" s="4" t="s">
        <v>308</v>
      </c>
      <c r="E179" s="4">
        <v>3</v>
      </c>
      <c r="F179" s="4">
        <v>7</v>
      </c>
      <c r="G179" s="4">
        <v>4</v>
      </c>
      <c r="H179" s="4" t="s">
        <v>89</v>
      </c>
      <c r="I179" s="4">
        <v>12960</v>
      </c>
      <c r="J179" s="4">
        <v>0</v>
      </c>
      <c r="K179" s="4"/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1</v>
      </c>
      <c r="AB179" s="4">
        <v>0</v>
      </c>
      <c r="AC179" s="4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 s="4"/>
      <c r="AL179" s="5">
        <v>521000</v>
      </c>
      <c r="AM179" s="5">
        <v>419000</v>
      </c>
      <c r="AN179" s="4"/>
      <c r="AO179" s="4">
        <f t="shared" si="12"/>
        <v>0</v>
      </c>
      <c r="AP179" s="4">
        <f t="shared" si="13"/>
        <v>0</v>
      </c>
      <c r="AQ179" s="4">
        <f t="shared" si="14"/>
        <v>0</v>
      </c>
      <c r="AR179" s="4"/>
      <c r="AS179" s="4"/>
      <c r="AT179" s="4"/>
      <c r="AU179" s="4"/>
      <c r="AV179" s="4">
        <f t="shared" si="15"/>
        <v>0</v>
      </c>
      <c r="AW179" s="4">
        <f t="shared" si="16"/>
        <v>0</v>
      </c>
      <c r="AX179" s="4">
        <f t="shared" si="17"/>
        <v>1</v>
      </c>
      <c r="AY179" s="4"/>
      <c r="AZ179" s="4">
        <v>1</v>
      </c>
      <c r="BA179" s="4">
        <f>AN179*4+AO179*4+AP179*4+AQ179*3+AR179*4+AS179*4+(AT179+AU179+AV179)*4+AW179*4+AX179*3-AY179*3+AZ179*4</f>
        <v>7</v>
      </c>
      <c r="BB179" s="4">
        <f>IF(AM179&gt;3000000,1,0)</f>
        <v>0</v>
      </c>
      <c r="BC179" s="4">
        <f>IF(AM179/AL179&gt;1.5,1,0)</f>
        <v>0</v>
      </c>
      <c r="BD179" s="4">
        <f>IF(AND(I179&gt;1440,I179&lt;365*1440),1,0)</f>
        <v>1</v>
      </c>
      <c r="BE179" s="4">
        <f>IF(AND(J179&gt;=200,J179&lt;1000),1,0)</f>
        <v>0</v>
      </c>
      <c r="BF179" s="4">
        <f>IF(G179&gt;=3,1,0)</f>
        <v>1</v>
      </c>
      <c r="BG179" s="4">
        <f>IF(BA179&gt;0,BB179+BC179+BD179+BE179+BF179*2,0)</f>
        <v>3</v>
      </c>
      <c r="BH179" s="4">
        <f>BA179+BG179</f>
        <v>10</v>
      </c>
      <c r="BI179" s="1" t="s">
        <v>99</v>
      </c>
    </row>
    <row r="180" spans="1:62" hidden="1" x14ac:dyDescent="0.25">
      <c r="A180" s="4">
        <v>812</v>
      </c>
      <c r="B180" s="4" t="s">
        <v>291</v>
      </c>
      <c r="C180" s="4" t="s">
        <v>294</v>
      </c>
      <c r="D180" s="4" t="s">
        <v>309</v>
      </c>
      <c r="E180" s="4">
        <v>3</v>
      </c>
      <c r="F180" s="4">
        <v>7</v>
      </c>
      <c r="G180" s="4">
        <v>2</v>
      </c>
      <c r="H180" s="4" t="s">
        <v>106</v>
      </c>
      <c r="I180" s="4">
        <v>43200</v>
      </c>
      <c r="J180" s="4">
        <v>250</v>
      </c>
      <c r="K180" s="4"/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1</v>
      </c>
      <c r="AB180" s="4">
        <v>0</v>
      </c>
      <c r="AC180" s="4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 s="4"/>
      <c r="AL180" s="5">
        <v>15500000</v>
      </c>
      <c r="AM180" s="5">
        <v>9290000</v>
      </c>
      <c r="AN180" s="4"/>
      <c r="AO180" s="4">
        <f t="shared" si="12"/>
        <v>0</v>
      </c>
      <c r="AP180" s="4">
        <f t="shared" si="13"/>
        <v>0</v>
      </c>
      <c r="AQ180" s="4">
        <f t="shared" si="14"/>
        <v>0</v>
      </c>
      <c r="AR180" s="4"/>
      <c r="AS180" s="4"/>
      <c r="AT180" s="4"/>
      <c r="AU180" s="4"/>
      <c r="AV180" s="4">
        <f t="shared" si="15"/>
        <v>0</v>
      </c>
      <c r="AW180" s="4">
        <f t="shared" si="16"/>
        <v>0</v>
      </c>
      <c r="AX180" s="4">
        <f t="shared" si="17"/>
        <v>1</v>
      </c>
      <c r="AY180" s="4"/>
      <c r="AZ180" s="4">
        <v>1</v>
      </c>
      <c r="BA180" s="4">
        <f>AN180*4+AO180*4+AP180*4+AQ180*3+AR180*4+AS180*4+(AT180+AU180+AV180)*4+AW180*4+AX180*3-AY180*3+AZ180*4</f>
        <v>7</v>
      </c>
      <c r="BB180" s="4">
        <f>IF(AM180&gt;3000000,1,0)</f>
        <v>1</v>
      </c>
      <c r="BC180" s="4">
        <f>IF(AM180/AL180&gt;1.5,1,0)</f>
        <v>0</v>
      </c>
      <c r="BD180" s="4">
        <f>IF(AND(I180&gt;1440,I180&lt;365*1440),1,0)</f>
        <v>1</v>
      </c>
      <c r="BE180" s="4">
        <f>IF(AND(J180&gt;=200,J180&lt;1000),1,0)</f>
        <v>1</v>
      </c>
      <c r="BF180" s="4">
        <f>IF(G180&gt;=3,1,0)</f>
        <v>0</v>
      </c>
      <c r="BG180" s="4">
        <f>IF(BA180&gt;0,BB180+BC180+BD180+BE180+BF180*2,0)</f>
        <v>3</v>
      </c>
      <c r="BH180" s="4">
        <f>BA180+BG180</f>
        <v>10</v>
      </c>
      <c r="BI180" s="1" t="s">
        <v>99</v>
      </c>
    </row>
    <row r="181" spans="1:62" hidden="1" x14ac:dyDescent="0.25">
      <c r="A181" s="4">
        <v>813</v>
      </c>
      <c r="B181" s="4" t="s">
        <v>291</v>
      </c>
      <c r="C181" s="4" t="s">
        <v>294</v>
      </c>
      <c r="D181" s="4" t="s">
        <v>310</v>
      </c>
      <c r="E181" s="4">
        <v>3</v>
      </c>
      <c r="F181" s="4">
        <v>4</v>
      </c>
      <c r="G181" s="4">
        <v>3</v>
      </c>
      <c r="H181" s="4" t="s">
        <v>139</v>
      </c>
      <c r="I181" s="4">
        <v>10080</v>
      </c>
      <c r="J181" s="4">
        <v>100</v>
      </c>
      <c r="K181" s="4"/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 s="4"/>
      <c r="AL181" s="5">
        <v>12800000</v>
      </c>
      <c r="AM181" s="5">
        <v>6710000</v>
      </c>
      <c r="AN181" s="4"/>
      <c r="AO181" s="4">
        <f t="shared" si="12"/>
        <v>0</v>
      </c>
      <c r="AP181" s="4">
        <f t="shared" si="13"/>
        <v>0</v>
      </c>
      <c r="AQ181" s="4">
        <f t="shared" si="14"/>
        <v>0</v>
      </c>
      <c r="AR181" s="4"/>
      <c r="AS181" s="4"/>
      <c r="AT181" s="4"/>
      <c r="AU181" s="4"/>
      <c r="AV181" s="4">
        <f t="shared" si="15"/>
        <v>0</v>
      </c>
      <c r="AW181" s="4">
        <f t="shared" si="16"/>
        <v>0</v>
      </c>
      <c r="AX181" s="4">
        <f t="shared" si="17"/>
        <v>0</v>
      </c>
      <c r="AY181" s="4"/>
      <c r="AZ181" s="4">
        <v>1</v>
      </c>
      <c r="BA181" s="4">
        <f>AN181*4+AO181*4+AP181*4+AQ181*3+AR181*4+AS181*4+(AT181+AU181+AV181)*4+AW181*4+AX181*3-AY181*3+AZ181*4</f>
        <v>4</v>
      </c>
      <c r="BB181" s="4">
        <f>IF(AM181&gt;3000000,1,0)</f>
        <v>1</v>
      </c>
      <c r="BC181" s="4">
        <f>IF(AM181/AL181&gt;1.5,1,0)</f>
        <v>0</v>
      </c>
      <c r="BD181" s="4">
        <f>IF(AND(I181&gt;1440,I181&lt;365*1440),1,0)</f>
        <v>1</v>
      </c>
      <c r="BE181" s="4">
        <f>IF(AND(J181&gt;=200,J181&lt;1000),1,0)</f>
        <v>0</v>
      </c>
      <c r="BF181" s="4">
        <f>IF(G181&gt;=3,1,0)</f>
        <v>1</v>
      </c>
      <c r="BG181" s="4">
        <f>IF(BA181&gt;0,BB181+BC181+BD181+BE181+BF181*2,0)</f>
        <v>4</v>
      </c>
      <c r="BH181" s="4">
        <f>BA181+BG181</f>
        <v>8</v>
      </c>
      <c r="BI181" s="1" t="s">
        <v>143</v>
      </c>
      <c r="BJ181">
        <v>2</v>
      </c>
    </row>
    <row r="182" spans="1:62" hidden="1" x14ac:dyDescent="0.25">
      <c r="A182" s="4">
        <v>814</v>
      </c>
      <c r="B182" s="4" t="s">
        <v>291</v>
      </c>
      <c r="C182" s="4" t="s">
        <v>294</v>
      </c>
      <c r="D182" s="4" t="s">
        <v>311</v>
      </c>
      <c r="E182" s="4">
        <v>3</v>
      </c>
      <c r="F182" s="4">
        <v>4</v>
      </c>
      <c r="G182" s="4">
        <v>3</v>
      </c>
      <c r="H182" s="4" t="s">
        <v>106</v>
      </c>
      <c r="I182" s="4">
        <v>43200</v>
      </c>
      <c r="J182" s="4">
        <v>250</v>
      </c>
      <c r="K182" s="4"/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 s="4"/>
      <c r="AL182" s="5">
        <v>2590000</v>
      </c>
      <c r="AM182" s="5">
        <v>2530000</v>
      </c>
      <c r="AN182" s="4"/>
      <c r="AO182" s="4">
        <f t="shared" si="12"/>
        <v>0</v>
      </c>
      <c r="AP182" s="4">
        <f t="shared" si="13"/>
        <v>0</v>
      </c>
      <c r="AQ182" s="4">
        <f t="shared" si="14"/>
        <v>0</v>
      </c>
      <c r="AR182" s="4"/>
      <c r="AS182" s="4"/>
      <c r="AT182" s="4"/>
      <c r="AU182" s="4"/>
      <c r="AV182" s="4">
        <f t="shared" si="15"/>
        <v>0</v>
      </c>
      <c r="AW182" s="4">
        <f t="shared" si="16"/>
        <v>0</v>
      </c>
      <c r="AX182" s="4">
        <f t="shared" si="17"/>
        <v>0</v>
      </c>
      <c r="AY182" s="4"/>
      <c r="AZ182" s="4">
        <v>1</v>
      </c>
      <c r="BA182" s="4">
        <f>AN182*4+AO182*4+AP182*4+AQ182*3+AR182*4+AS182*4+(AT182+AU182+AV182)*4+AW182*4+AX182*3-AY182*3+AZ182*4</f>
        <v>4</v>
      </c>
      <c r="BB182" s="4">
        <f>IF(AM182&gt;3000000,1,0)</f>
        <v>0</v>
      </c>
      <c r="BC182" s="4">
        <f>IF(AM182/AL182&gt;1.5,1,0)</f>
        <v>0</v>
      </c>
      <c r="BD182" s="4">
        <f>IF(AND(I182&gt;1440,I182&lt;365*1440),1,0)</f>
        <v>1</v>
      </c>
      <c r="BE182" s="4">
        <f>IF(AND(J182&gt;=200,J182&lt;1000),1,0)</f>
        <v>1</v>
      </c>
      <c r="BF182" s="4">
        <f>IF(G182&gt;=3,1,0)</f>
        <v>1</v>
      </c>
      <c r="BG182" s="4">
        <f>IF(BA182&gt;0,BB182+BC182+BD182+BE182+BF182*2,0)</f>
        <v>4</v>
      </c>
      <c r="BH182" s="4">
        <f>BA182+BG182</f>
        <v>8</v>
      </c>
      <c r="BI182" s="1" t="s">
        <v>99</v>
      </c>
    </row>
    <row r="183" spans="1:62" hidden="1" x14ac:dyDescent="0.25">
      <c r="A183" s="4">
        <v>816</v>
      </c>
      <c r="B183" s="4" t="s">
        <v>291</v>
      </c>
      <c r="C183" s="4" t="s">
        <v>294</v>
      </c>
      <c r="D183" s="4" t="s">
        <v>312</v>
      </c>
      <c r="E183" s="4">
        <v>3</v>
      </c>
      <c r="F183" s="4">
        <v>6</v>
      </c>
      <c r="G183" s="4">
        <v>4</v>
      </c>
      <c r="H183" s="4" t="s">
        <v>106</v>
      </c>
      <c r="I183" s="4">
        <v>43200</v>
      </c>
      <c r="J183" s="4">
        <v>250</v>
      </c>
      <c r="K183" s="4"/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 s="4"/>
      <c r="AL183" s="5">
        <v>146000</v>
      </c>
      <c r="AM183" s="5">
        <v>138000</v>
      </c>
      <c r="AN183" s="4"/>
      <c r="AO183" s="4">
        <f t="shared" si="12"/>
        <v>0</v>
      </c>
      <c r="AP183" s="4">
        <f t="shared" si="13"/>
        <v>0</v>
      </c>
      <c r="AQ183" s="4">
        <f t="shared" si="14"/>
        <v>0</v>
      </c>
      <c r="AR183" s="4"/>
      <c r="AS183" s="4"/>
      <c r="AT183" s="4"/>
      <c r="AU183" s="4"/>
      <c r="AV183" s="4">
        <f t="shared" si="15"/>
        <v>0</v>
      </c>
      <c r="AW183" s="4">
        <f t="shared" si="16"/>
        <v>0</v>
      </c>
      <c r="AX183" s="4">
        <f t="shared" si="17"/>
        <v>1</v>
      </c>
      <c r="AY183" s="4"/>
      <c r="AZ183" s="4">
        <v>1</v>
      </c>
      <c r="BA183" s="4">
        <f>AN183*4+AO183*4+AP183*4+AQ183*3+AR183*4+AS183*4+(AT183+AU183+AV183)*4+AW183*4+AX183*3-AY183*3+AZ183*4</f>
        <v>7</v>
      </c>
      <c r="BB183" s="4">
        <f>IF(AM183&gt;3000000,1,0)</f>
        <v>0</v>
      </c>
      <c r="BC183" s="4">
        <f>IF(AM183/AL183&gt;1.5,1,0)</f>
        <v>0</v>
      </c>
      <c r="BD183" s="4">
        <f>IF(AND(I183&gt;1440,I183&lt;365*1440),1,0)</f>
        <v>1</v>
      </c>
      <c r="BE183" s="4">
        <f>IF(AND(J183&gt;=200,J183&lt;1000),1,0)</f>
        <v>1</v>
      </c>
      <c r="BF183" s="4">
        <f>IF(G183&gt;=3,1,0)</f>
        <v>1</v>
      </c>
      <c r="BG183" s="4">
        <f>IF(BA183&gt;0,BB183+BC183+BD183+BE183+BF183*2,0)</f>
        <v>4</v>
      </c>
      <c r="BH183" s="4">
        <f>BA183+BG183</f>
        <v>11</v>
      </c>
      <c r="BI183" s="1" t="s">
        <v>99</v>
      </c>
    </row>
    <row r="184" spans="1:62" hidden="1" x14ac:dyDescent="0.25">
      <c r="A184" s="4">
        <v>817</v>
      </c>
      <c r="B184" s="4" t="s">
        <v>291</v>
      </c>
      <c r="C184" s="4" t="s">
        <v>294</v>
      </c>
      <c r="D184" s="4" t="s">
        <v>313</v>
      </c>
      <c r="E184" s="4">
        <v>3</v>
      </c>
      <c r="F184" s="4">
        <v>8</v>
      </c>
      <c r="G184" s="4">
        <v>4</v>
      </c>
      <c r="H184" s="4" t="s">
        <v>106</v>
      </c>
      <c r="I184" s="4">
        <v>43200</v>
      </c>
      <c r="J184" s="4">
        <v>250</v>
      </c>
      <c r="K184" s="4"/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 s="4"/>
      <c r="AL184" s="5">
        <v>47400</v>
      </c>
      <c r="AM184" s="5">
        <v>46300</v>
      </c>
      <c r="AN184" s="4"/>
      <c r="AO184" s="4">
        <f t="shared" si="12"/>
        <v>0</v>
      </c>
      <c r="AP184" s="4">
        <f t="shared" si="13"/>
        <v>0</v>
      </c>
      <c r="AQ184" s="4">
        <f t="shared" si="14"/>
        <v>0</v>
      </c>
      <c r="AR184" s="4"/>
      <c r="AS184" s="4"/>
      <c r="AT184" s="4"/>
      <c r="AU184" s="4"/>
      <c r="AV184" s="4">
        <f t="shared" si="15"/>
        <v>0</v>
      </c>
      <c r="AW184" s="4">
        <f t="shared" si="16"/>
        <v>0</v>
      </c>
      <c r="AX184" s="4">
        <f t="shared" si="17"/>
        <v>0</v>
      </c>
      <c r="AY184" s="4"/>
      <c r="AZ184" s="4">
        <v>1</v>
      </c>
      <c r="BA184" s="4">
        <f>AN184*4+AO184*4+AP184*4+AQ184*3+AR184*4+AS184*4+(AT184+AU184+AV184)*4+AW184*4+AX184*3-AY184*3+AZ184*4</f>
        <v>4</v>
      </c>
      <c r="BB184" s="4">
        <f>IF(AM184&gt;3000000,1,0)</f>
        <v>0</v>
      </c>
      <c r="BC184" s="4">
        <f>IF(AM184/AL184&gt;1.5,1,0)</f>
        <v>0</v>
      </c>
      <c r="BD184" s="4">
        <f>IF(AND(I184&gt;1440,I184&lt;365*1440),1,0)</f>
        <v>1</v>
      </c>
      <c r="BE184" s="4">
        <f>IF(AND(J184&gt;=200,J184&lt;1000),1,0)</f>
        <v>1</v>
      </c>
      <c r="BF184" s="4">
        <f>IF(G184&gt;=3,1,0)</f>
        <v>1</v>
      </c>
      <c r="BG184" s="4">
        <f>IF(BA184&gt;0,BB184+BC184+BD184+BE184+BF184*2,0)</f>
        <v>4</v>
      </c>
      <c r="BH184" s="4">
        <f>BA184+BG184</f>
        <v>8</v>
      </c>
      <c r="BI184" s="1" t="s">
        <v>99</v>
      </c>
    </row>
    <row r="185" spans="1:62" hidden="1" x14ac:dyDescent="0.25">
      <c r="A185" s="4">
        <v>818</v>
      </c>
      <c r="B185" s="4" t="s">
        <v>291</v>
      </c>
      <c r="C185" s="4" t="s">
        <v>294</v>
      </c>
      <c r="D185" s="4" t="s">
        <v>314</v>
      </c>
      <c r="E185" s="4">
        <v>3</v>
      </c>
      <c r="F185" s="4">
        <v>7</v>
      </c>
      <c r="G185" s="4">
        <v>2</v>
      </c>
      <c r="H185" s="4" t="s">
        <v>106</v>
      </c>
      <c r="I185" s="4">
        <v>43200</v>
      </c>
      <c r="J185" s="4">
        <v>250</v>
      </c>
      <c r="K185" s="4"/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 s="4"/>
      <c r="AL185" s="5">
        <v>49200000</v>
      </c>
      <c r="AM185" s="5">
        <v>31200000</v>
      </c>
      <c r="AN185" s="4"/>
      <c r="AO185" s="4">
        <f t="shared" si="12"/>
        <v>0</v>
      </c>
      <c r="AP185" s="4">
        <f t="shared" si="13"/>
        <v>0</v>
      </c>
      <c r="AQ185" s="4">
        <f t="shared" si="14"/>
        <v>0</v>
      </c>
      <c r="AR185" s="4"/>
      <c r="AS185" s="4"/>
      <c r="AT185" s="4"/>
      <c r="AU185" s="4"/>
      <c r="AV185" s="4">
        <f t="shared" si="15"/>
        <v>0</v>
      </c>
      <c r="AW185" s="4">
        <f t="shared" si="16"/>
        <v>0</v>
      </c>
      <c r="AX185" s="4">
        <f t="shared" si="17"/>
        <v>1</v>
      </c>
      <c r="AY185" s="4"/>
      <c r="AZ185" s="4">
        <v>1</v>
      </c>
      <c r="BA185" s="4">
        <f>AN185*4+AO185*4+AP185*4+AQ185*3+AR185*4+AS185*4+(AT185+AU185+AV185)*4+AW185*4+AX185*3-AY185*3+AZ185*4</f>
        <v>7</v>
      </c>
      <c r="BB185" s="4">
        <f>IF(AM185&gt;3000000,1,0)</f>
        <v>1</v>
      </c>
      <c r="BC185" s="4">
        <f>IF(AM185/AL185&gt;1.5,1,0)</f>
        <v>0</v>
      </c>
      <c r="BD185" s="4">
        <f>IF(AND(I185&gt;1440,I185&lt;365*1440),1,0)</f>
        <v>1</v>
      </c>
      <c r="BE185" s="4">
        <f>IF(AND(J185&gt;=200,J185&lt;1000),1,0)</f>
        <v>1</v>
      </c>
      <c r="BF185" s="4">
        <f>IF(G185&gt;=3,1,0)</f>
        <v>0</v>
      </c>
      <c r="BG185" s="4">
        <f>IF(BA185&gt;0,BB185+BC185+BD185+BE185+BF185*2,0)</f>
        <v>3</v>
      </c>
      <c r="BH185" s="4">
        <f>BA185+BG185</f>
        <v>10</v>
      </c>
      <c r="BI185" s="1" t="s">
        <v>143</v>
      </c>
      <c r="BJ185">
        <v>2</v>
      </c>
    </row>
    <row r="186" spans="1:62" hidden="1" x14ac:dyDescent="0.25">
      <c r="A186" s="4">
        <v>819</v>
      </c>
      <c r="B186" s="4" t="s">
        <v>291</v>
      </c>
      <c r="C186" s="4" t="s">
        <v>294</v>
      </c>
      <c r="D186" s="4" t="s">
        <v>315</v>
      </c>
      <c r="E186" s="4">
        <v>3</v>
      </c>
      <c r="F186" s="4">
        <v>4</v>
      </c>
      <c r="G186" s="4">
        <v>3</v>
      </c>
      <c r="H186" s="4" t="s">
        <v>131</v>
      </c>
      <c r="I186" s="4">
        <v>21600</v>
      </c>
      <c r="J186" s="4">
        <v>100</v>
      </c>
      <c r="K186" s="4"/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 s="4"/>
      <c r="AL186" s="5">
        <v>45500000</v>
      </c>
      <c r="AM186" s="5">
        <v>34300000</v>
      </c>
      <c r="AN186" s="4"/>
      <c r="AO186" s="4">
        <f t="shared" si="12"/>
        <v>0</v>
      </c>
      <c r="AP186" s="4">
        <f t="shared" si="13"/>
        <v>0</v>
      </c>
      <c r="AQ186" s="4">
        <f t="shared" si="14"/>
        <v>0</v>
      </c>
      <c r="AR186" s="4"/>
      <c r="AS186" s="4"/>
      <c r="AT186" s="4"/>
      <c r="AU186" s="4"/>
      <c r="AV186" s="4">
        <f t="shared" si="15"/>
        <v>0</v>
      </c>
      <c r="AW186" s="4">
        <f t="shared" si="16"/>
        <v>0</v>
      </c>
      <c r="AX186" s="4">
        <f t="shared" si="17"/>
        <v>1</v>
      </c>
      <c r="AY186" s="4"/>
      <c r="AZ186" s="4">
        <v>1</v>
      </c>
      <c r="BA186" s="4">
        <f>AN186*4+AO186*4+AP186*4+AQ186*3+AR186*4+AS186*4+(AT186+AU186+AV186)*4+AW186*4+AX186*3-AY186*3+AZ186*4</f>
        <v>7</v>
      </c>
      <c r="BB186" s="4">
        <f>IF(AM186&gt;3000000,1,0)</f>
        <v>1</v>
      </c>
      <c r="BC186" s="4">
        <f>IF(AM186/AL186&gt;1.5,1,0)</f>
        <v>0</v>
      </c>
      <c r="BD186" s="4">
        <f>IF(AND(I186&gt;1440,I186&lt;365*1440),1,0)</f>
        <v>1</v>
      </c>
      <c r="BE186" s="4">
        <f>IF(AND(J186&gt;=200,J186&lt;1000),1,0)</f>
        <v>0</v>
      </c>
      <c r="BF186" s="4">
        <f>IF(G186&gt;=3,1,0)</f>
        <v>1</v>
      </c>
      <c r="BG186" s="4">
        <f>IF(BA186&gt;0,BB186+BC186+BD186+BE186+BF186*2,0)</f>
        <v>4</v>
      </c>
      <c r="BH186" s="4">
        <f>BA186+BG186</f>
        <v>11</v>
      </c>
      <c r="BI186" s="1" t="s">
        <v>99</v>
      </c>
    </row>
    <row r="187" spans="1:62" hidden="1" x14ac:dyDescent="0.25">
      <c r="A187" s="4">
        <v>822</v>
      </c>
      <c r="B187" s="4" t="s">
        <v>291</v>
      </c>
      <c r="C187" s="4" t="s">
        <v>294</v>
      </c>
      <c r="D187" s="4" t="s">
        <v>316</v>
      </c>
      <c r="E187" s="4">
        <v>6</v>
      </c>
      <c r="F187" s="4">
        <v>8</v>
      </c>
      <c r="G187" s="4">
        <v>3</v>
      </c>
      <c r="H187" s="4" t="s">
        <v>86</v>
      </c>
      <c r="I187" s="4">
        <v>84960</v>
      </c>
      <c r="J187" s="4">
        <v>0</v>
      </c>
      <c r="K187" s="4"/>
      <c r="L187" s="4">
        <v>0</v>
      </c>
      <c r="M187" s="4">
        <v>0</v>
      </c>
      <c r="N187" s="4">
        <v>0</v>
      </c>
      <c r="O187" s="4">
        <v>0</v>
      </c>
      <c r="P187" s="4">
        <v>1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 s="4"/>
      <c r="AL187" s="5">
        <v>55900000</v>
      </c>
      <c r="AM187" s="5">
        <v>5200000</v>
      </c>
      <c r="AN187" s="4"/>
      <c r="AO187" s="4">
        <f t="shared" si="12"/>
        <v>1</v>
      </c>
      <c r="AP187" s="4">
        <f t="shared" si="13"/>
        <v>0</v>
      </c>
      <c r="AQ187" s="4">
        <f t="shared" si="14"/>
        <v>0</v>
      </c>
      <c r="AR187" s="4"/>
      <c r="AS187" s="4"/>
      <c r="AT187" s="4"/>
      <c r="AU187" s="4"/>
      <c r="AV187" s="4">
        <f t="shared" si="15"/>
        <v>0</v>
      </c>
      <c r="AW187" s="4">
        <f t="shared" si="16"/>
        <v>0</v>
      </c>
      <c r="AX187" s="4">
        <f t="shared" si="17"/>
        <v>0</v>
      </c>
      <c r="AY187" s="4"/>
      <c r="AZ187" s="4">
        <v>1</v>
      </c>
      <c r="BA187" s="4">
        <f>AN187*4+AO187*4+AP187*4+AQ187*3+AR187*4+AS187*4+(AT187+AU187+AV187)*4+AW187*4+AX187*3-AY187*3+AZ187*4</f>
        <v>8</v>
      </c>
      <c r="BB187" s="4">
        <f>IF(AM187&gt;3000000,1,0)</f>
        <v>1</v>
      </c>
      <c r="BC187" s="4">
        <f>IF(AM187/AL187&gt;1.5,1,0)</f>
        <v>0</v>
      </c>
      <c r="BD187" s="4">
        <f>IF(AND(I187&gt;1440,I187&lt;365*1440),1,0)</f>
        <v>1</v>
      </c>
      <c r="BE187" s="4">
        <f>IF(AND(J187&gt;=200,J187&lt;1000),1,0)</f>
        <v>0</v>
      </c>
      <c r="BF187" s="4">
        <f>IF(G187&gt;=3,1,0)</f>
        <v>1</v>
      </c>
      <c r="BG187" s="4">
        <f>IF(BA187&gt;0,BB187+BC187+BD187+BE187+BF187*2,0)</f>
        <v>4</v>
      </c>
      <c r="BH187" s="4">
        <f>BA187+BG187</f>
        <v>12</v>
      </c>
      <c r="BI187" s="1" t="s">
        <v>99</v>
      </c>
    </row>
    <row r="188" spans="1:62" hidden="1" x14ac:dyDescent="0.25">
      <c r="A188" s="4">
        <v>826</v>
      </c>
      <c r="B188" s="4" t="s">
        <v>291</v>
      </c>
      <c r="C188" s="4" t="s">
        <v>294</v>
      </c>
      <c r="D188" s="4" t="s">
        <v>317</v>
      </c>
      <c r="E188" s="4">
        <v>3</v>
      </c>
      <c r="F188" s="4">
        <v>5</v>
      </c>
      <c r="G188" s="4">
        <v>2</v>
      </c>
      <c r="H188" s="4" t="s">
        <v>89</v>
      </c>
      <c r="I188" s="4">
        <v>12960</v>
      </c>
      <c r="J188" s="4">
        <v>0</v>
      </c>
      <c r="K188" s="4"/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1</v>
      </c>
      <c r="AB188" s="4">
        <v>0</v>
      </c>
      <c r="AC188" s="4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 s="4"/>
      <c r="AL188" s="5">
        <v>184000</v>
      </c>
      <c r="AM188" s="5">
        <v>391000</v>
      </c>
      <c r="AN188" s="4"/>
      <c r="AO188" s="4">
        <f t="shared" si="12"/>
        <v>0</v>
      </c>
      <c r="AP188" s="4">
        <f t="shared" si="13"/>
        <v>0</v>
      </c>
      <c r="AQ188" s="4">
        <f t="shared" si="14"/>
        <v>0</v>
      </c>
      <c r="AR188" s="4"/>
      <c r="AS188" s="4"/>
      <c r="AT188" s="4"/>
      <c r="AU188" s="4"/>
      <c r="AV188" s="4">
        <f t="shared" si="15"/>
        <v>0</v>
      </c>
      <c r="AW188" s="4">
        <f t="shared" si="16"/>
        <v>0</v>
      </c>
      <c r="AX188" s="4">
        <f t="shared" si="17"/>
        <v>1</v>
      </c>
      <c r="AY188" s="4"/>
      <c r="AZ188" s="4"/>
      <c r="BA188" s="4">
        <f>AN188*4+AO188*4+AP188*4+AQ188*3+AR188*4+AS188*4+(AT188+AU188+AV188)*4+AW188*4+AX188*3-AY188*3+AZ188*4</f>
        <v>3</v>
      </c>
      <c r="BB188" s="4">
        <f>IF(AM188&gt;3000000,1,0)</f>
        <v>0</v>
      </c>
      <c r="BC188" s="4">
        <f>IF(AM188/AL188&gt;1.5,1,0)</f>
        <v>1</v>
      </c>
      <c r="BD188" s="4">
        <f>IF(AND(I188&gt;1440,I188&lt;365*1440),1,0)</f>
        <v>1</v>
      </c>
      <c r="BE188" s="4">
        <f>IF(AND(J188&gt;=200,J188&lt;1000),1,0)</f>
        <v>0</v>
      </c>
      <c r="BF188" s="4">
        <f>IF(G188&gt;=3,1,0)</f>
        <v>0</v>
      </c>
      <c r="BG188" s="4">
        <f>IF(BA188&gt;0,BB188+BC188+BD188+BE188+BF188*2,0)</f>
        <v>2</v>
      </c>
      <c r="BH188" s="4">
        <f>BA188+BG188</f>
        <v>5</v>
      </c>
      <c r="BI188" s="1" t="s">
        <v>99</v>
      </c>
    </row>
    <row r="189" spans="1:62" hidden="1" x14ac:dyDescent="0.25">
      <c r="A189" s="4">
        <v>829</v>
      </c>
      <c r="B189" s="4" t="s">
        <v>291</v>
      </c>
      <c r="C189" s="4" t="s">
        <v>294</v>
      </c>
      <c r="D189" s="4" t="s">
        <v>318</v>
      </c>
      <c r="E189" s="4">
        <v>3</v>
      </c>
      <c r="F189" s="4">
        <v>29</v>
      </c>
      <c r="G189" s="4">
        <v>16</v>
      </c>
      <c r="H189" s="4" t="s">
        <v>319</v>
      </c>
      <c r="I189" s="4">
        <v>60</v>
      </c>
      <c r="J189" s="4">
        <v>20</v>
      </c>
      <c r="K189" s="4"/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1</v>
      </c>
      <c r="AB189" s="4">
        <v>0</v>
      </c>
      <c r="AC189" s="4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 s="4"/>
      <c r="AL189" s="5">
        <v>3320000</v>
      </c>
      <c r="AM189" s="5">
        <v>2700000</v>
      </c>
      <c r="AN189" s="4"/>
      <c r="AO189" s="4">
        <f t="shared" si="12"/>
        <v>0</v>
      </c>
      <c r="AP189" s="4">
        <f t="shared" si="13"/>
        <v>0</v>
      </c>
      <c r="AQ189" s="4">
        <f t="shared" si="14"/>
        <v>0</v>
      </c>
      <c r="AR189" s="4"/>
      <c r="AS189" s="4"/>
      <c r="AT189" s="4"/>
      <c r="AU189" s="4"/>
      <c r="AV189" s="4">
        <f t="shared" si="15"/>
        <v>0</v>
      </c>
      <c r="AW189" s="4">
        <f t="shared" si="16"/>
        <v>0</v>
      </c>
      <c r="AX189" s="4">
        <f t="shared" si="17"/>
        <v>1</v>
      </c>
      <c r="AY189" s="4"/>
      <c r="AZ189" s="4"/>
      <c r="BA189" s="4">
        <f>AN189*4+AO189*4+AP189*4+AQ189*3+AR189*4+AS189*4+(AT189+AU189+AV189)*4+AW189*4+AX189*3-AY189*3+AZ189*4</f>
        <v>3</v>
      </c>
      <c r="BB189" s="4">
        <f>IF(AM189&gt;3000000,1,0)</f>
        <v>0</v>
      </c>
      <c r="BC189" s="4">
        <f>IF(AM189/AL189&gt;1.5,1,0)</f>
        <v>0</v>
      </c>
      <c r="BD189" s="4">
        <f>IF(AND(I189&gt;1440,I189&lt;365*1440),1,0)</f>
        <v>0</v>
      </c>
      <c r="BE189" s="4">
        <f>IF(AND(J189&gt;=200,J189&lt;1000),1,0)</f>
        <v>0</v>
      </c>
      <c r="BF189" s="4">
        <f>IF(G189&gt;=3,1,0)</f>
        <v>1</v>
      </c>
      <c r="BG189" s="4">
        <f>IF(BA189&gt;0,BB189+BC189+BD189+BE189+BF189*2,0)</f>
        <v>2</v>
      </c>
      <c r="BH189" s="4">
        <f>BA189+BG189</f>
        <v>5</v>
      </c>
      <c r="BI189" s="1" t="s">
        <v>99</v>
      </c>
    </row>
    <row r="190" spans="1:62" hidden="1" x14ac:dyDescent="0.25">
      <c r="A190" s="4">
        <v>833</v>
      </c>
      <c r="B190" s="4" t="s">
        <v>291</v>
      </c>
      <c r="C190" s="4" t="s">
        <v>294</v>
      </c>
      <c r="D190" s="4" t="s">
        <v>320</v>
      </c>
      <c r="E190" s="4">
        <v>3</v>
      </c>
      <c r="F190" s="4">
        <v>25</v>
      </c>
      <c r="G190" s="4">
        <v>14</v>
      </c>
      <c r="H190" s="4" t="s">
        <v>321</v>
      </c>
      <c r="I190" s="4">
        <v>60</v>
      </c>
      <c r="J190" s="4">
        <v>20</v>
      </c>
      <c r="K190" s="4"/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 s="4"/>
      <c r="AL190" s="5">
        <v>398000</v>
      </c>
      <c r="AM190" s="5">
        <v>14800000</v>
      </c>
      <c r="AN190" s="4"/>
      <c r="AO190" s="4">
        <f t="shared" si="12"/>
        <v>0</v>
      </c>
      <c r="AP190" s="4">
        <f t="shared" si="13"/>
        <v>0</v>
      </c>
      <c r="AQ190" s="4">
        <f t="shared" si="14"/>
        <v>0</v>
      </c>
      <c r="AR190" s="4"/>
      <c r="AS190" s="4"/>
      <c r="AT190" s="4"/>
      <c r="AU190" s="4"/>
      <c r="AV190" s="4">
        <f t="shared" si="15"/>
        <v>0</v>
      </c>
      <c r="AW190" s="4">
        <f t="shared" si="16"/>
        <v>0</v>
      </c>
      <c r="AX190" s="4">
        <f t="shared" si="17"/>
        <v>0</v>
      </c>
      <c r="AY190" s="4"/>
      <c r="AZ190" s="4"/>
      <c r="BA190" s="4">
        <f>AN190*4+AO190*4+AP190*4+AQ190*3+AR190*4+AS190*4+(AT190+AU190+AV190)*4+AW190*4+AX190*3-AY190*3+AZ190*4</f>
        <v>0</v>
      </c>
      <c r="BB190" s="4">
        <f>IF(AM190&gt;3000000,1,0)</f>
        <v>1</v>
      </c>
      <c r="BC190" s="4">
        <f>IF(AM190/AL190&gt;1.5,1,0)</f>
        <v>1</v>
      </c>
      <c r="BD190" s="4">
        <f>IF(AND(I190&gt;1440,I190&lt;365*1440),1,0)</f>
        <v>0</v>
      </c>
      <c r="BE190" s="4">
        <f>IF(AND(J190&gt;=200,J190&lt;1000),1,0)</f>
        <v>0</v>
      </c>
      <c r="BF190" s="4">
        <f>IF(G190&gt;=3,1,0)</f>
        <v>1</v>
      </c>
      <c r="BG190" s="4">
        <f>IF(BA190&gt;0,BB190+BC190+BD190+BE190+BF190*2,0)</f>
        <v>0</v>
      </c>
      <c r="BH190" s="4">
        <f>BA190+BG190</f>
        <v>0</v>
      </c>
      <c r="BI190" s="1" t="s">
        <v>99</v>
      </c>
    </row>
    <row r="191" spans="1:62" hidden="1" x14ac:dyDescent="0.25">
      <c r="A191" s="4">
        <v>836</v>
      </c>
      <c r="B191" s="4" t="s">
        <v>291</v>
      </c>
      <c r="C191" s="4" t="s">
        <v>294</v>
      </c>
      <c r="D191" s="4" t="s">
        <v>322</v>
      </c>
      <c r="E191" s="4">
        <v>3</v>
      </c>
      <c r="F191" s="4">
        <v>7</v>
      </c>
      <c r="G191" s="4">
        <v>6</v>
      </c>
      <c r="H191" s="4" t="s">
        <v>323</v>
      </c>
      <c r="I191" s="4">
        <v>0</v>
      </c>
      <c r="J191" s="4">
        <v>100</v>
      </c>
      <c r="K191" s="4"/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 s="4"/>
      <c r="AL191" s="5">
        <v>395000</v>
      </c>
      <c r="AM191" s="5">
        <v>300000</v>
      </c>
      <c r="AN191" s="4"/>
      <c r="AO191" s="4">
        <f t="shared" si="12"/>
        <v>0</v>
      </c>
      <c r="AP191" s="4">
        <f t="shared" si="13"/>
        <v>0</v>
      </c>
      <c r="AQ191" s="4">
        <f t="shared" si="14"/>
        <v>0</v>
      </c>
      <c r="AR191" s="4"/>
      <c r="AS191" s="4"/>
      <c r="AT191" s="4"/>
      <c r="AU191" s="4"/>
      <c r="AV191" s="4">
        <f t="shared" si="15"/>
        <v>0</v>
      </c>
      <c r="AW191" s="4">
        <f t="shared" si="16"/>
        <v>0</v>
      </c>
      <c r="AX191" s="4">
        <f t="shared" si="17"/>
        <v>1</v>
      </c>
      <c r="AY191" s="4"/>
      <c r="AZ191" s="4"/>
      <c r="BA191" s="4">
        <f>AN191*4+AO191*4+AP191*4+AQ191*3+AR191*4+AS191*4+(AT191+AU191+AV191)*4+AW191*4+AX191*3-AY191*3+AZ191*4</f>
        <v>3</v>
      </c>
      <c r="BB191" s="4">
        <f>IF(AM191&gt;3000000,1,0)</f>
        <v>0</v>
      </c>
      <c r="BC191" s="4">
        <f>IF(AM191/AL191&gt;1.5,1,0)</f>
        <v>0</v>
      </c>
      <c r="BD191" s="4">
        <f>IF(AND(I191&gt;1440,I191&lt;365*1440),1,0)</f>
        <v>0</v>
      </c>
      <c r="BE191" s="4">
        <f>IF(AND(J191&gt;=200,J191&lt;1000),1,0)</f>
        <v>0</v>
      </c>
      <c r="BF191" s="4">
        <f>IF(G191&gt;=3,1,0)</f>
        <v>1</v>
      </c>
      <c r="BG191" s="4">
        <f>IF(BA191&gt;0,BB191+BC191+BD191+BE191+BF191*2,0)</f>
        <v>2</v>
      </c>
      <c r="BH191" s="4">
        <f>BA191+BG191</f>
        <v>5</v>
      </c>
      <c r="BI191" s="1" t="s">
        <v>143</v>
      </c>
      <c r="BJ191">
        <v>2</v>
      </c>
    </row>
    <row r="192" spans="1:62" hidden="1" x14ac:dyDescent="0.25">
      <c r="A192" s="4">
        <v>838</v>
      </c>
      <c r="B192" s="4" t="s">
        <v>291</v>
      </c>
      <c r="C192" s="4" t="s">
        <v>294</v>
      </c>
      <c r="D192" s="4" t="s">
        <v>324</v>
      </c>
      <c r="E192" s="4">
        <v>4</v>
      </c>
      <c r="F192" s="4">
        <v>4</v>
      </c>
      <c r="G192" s="4">
        <v>4</v>
      </c>
      <c r="H192" s="4" t="s">
        <v>145</v>
      </c>
      <c r="I192" s="4">
        <v>4320</v>
      </c>
      <c r="J192" s="4">
        <v>4000</v>
      </c>
      <c r="K192" s="4"/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1</v>
      </c>
      <c r="AB192" s="4">
        <v>0</v>
      </c>
      <c r="AC192" s="4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 s="4"/>
      <c r="AL192" s="5">
        <v>5470000</v>
      </c>
      <c r="AM192" s="5">
        <v>2990000</v>
      </c>
      <c r="AN192" s="4"/>
      <c r="AO192" s="4">
        <f t="shared" si="12"/>
        <v>0</v>
      </c>
      <c r="AP192" s="4">
        <f t="shared" si="13"/>
        <v>0</v>
      </c>
      <c r="AQ192" s="4">
        <f t="shared" si="14"/>
        <v>0</v>
      </c>
      <c r="AR192" s="4"/>
      <c r="AS192" s="4"/>
      <c r="AT192" s="4"/>
      <c r="AU192" s="4"/>
      <c r="AV192" s="4">
        <f t="shared" si="15"/>
        <v>0</v>
      </c>
      <c r="AW192" s="4">
        <f t="shared" si="16"/>
        <v>0</v>
      </c>
      <c r="AX192" s="4">
        <f t="shared" si="17"/>
        <v>2</v>
      </c>
      <c r="AY192" s="4"/>
      <c r="AZ192" s="4">
        <v>1</v>
      </c>
      <c r="BA192" s="4">
        <f>AN192*4+AO192*4+AP192*4+AQ192*3+AR192*4+AS192*4+(AT192+AU192+AV192)*4+AW192*4+AX192*3-AY192*3+AZ192*4</f>
        <v>10</v>
      </c>
      <c r="BB192" s="4">
        <f>IF(AM192&gt;3000000,1,0)</f>
        <v>0</v>
      </c>
      <c r="BC192" s="4">
        <f>IF(AM192/AL192&gt;1.5,1,0)</f>
        <v>0</v>
      </c>
      <c r="BD192" s="4">
        <f>IF(AND(I192&gt;1440,I192&lt;365*1440),1,0)</f>
        <v>1</v>
      </c>
      <c r="BE192" s="4">
        <f>IF(AND(J192&gt;=200,J192&lt;1000),1,0)</f>
        <v>0</v>
      </c>
      <c r="BF192" s="4">
        <f>IF(G192&gt;=3,1,0)</f>
        <v>1</v>
      </c>
      <c r="BG192" s="4">
        <f>IF(BA192&gt;0,BB192+BC192+BD192+BE192+BF192*2,0)</f>
        <v>3</v>
      </c>
      <c r="BH192" s="4">
        <f>BA192+BG192</f>
        <v>13</v>
      </c>
      <c r="BI192" s="1" t="s">
        <v>99</v>
      </c>
    </row>
    <row r="193" spans="1:62" hidden="1" x14ac:dyDescent="0.25">
      <c r="A193" s="4">
        <v>839</v>
      </c>
      <c r="B193" s="4" t="s">
        <v>291</v>
      </c>
      <c r="C193" s="4" t="s">
        <v>294</v>
      </c>
      <c r="D193" s="4" t="s">
        <v>325</v>
      </c>
      <c r="E193" s="4">
        <v>3</v>
      </c>
      <c r="F193" s="4">
        <v>6</v>
      </c>
      <c r="G193" s="4">
        <v>6</v>
      </c>
      <c r="H193" s="4" t="s">
        <v>145</v>
      </c>
      <c r="I193" s="4">
        <v>4320</v>
      </c>
      <c r="J193" s="4">
        <v>521</v>
      </c>
      <c r="K193" s="4"/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 s="4"/>
      <c r="AL193" s="5">
        <v>6130</v>
      </c>
      <c r="AM193" s="5">
        <v>5770</v>
      </c>
      <c r="AN193" s="4"/>
      <c r="AO193" s="4">
        <f t="shared" si="12"/>
        <v>0</v>
      </c>
      <c r="AP193" s="4">
        <f t="shared" si="13"/>
        <v>0</v>
      </c>
      <c r="AQ193" s="4">
        <f t="shared" si="14"/>
        <v>0</v>
      </c>
      <c r="AR193" s="4"/>
      <c r="AS193" s="4"/>
      <c r="AT193" s="4"/>
      <c r="AU193" s="4"/>
      <c r="AV193" s="4">
        <f t="shared" si="15"/>
        <v>0</v>
      </c>
      <c r="AW193" s="4">
        <f t="shared" si="16"/>
        <v>0</v>
      </c>
      <c r="AX193" s="4">
        <f t="shared" si="17"/>
        <v>0</v>
      </c>
      <c r="AY193" s="4"/>
      <c r="AZ193" s="4">
        <v>1</v>
      </c>
      <c r="BA193" s="4">
        <f>AN193*4+AO193*4+AP193*4+AQ193*3+AR193*4+AS193*4+(AT193+AU193+AV193)*4+AW193*4+AX193*3-AY193*3+AZ193*4</f>
        <v>4</v>
      </c>
      <c r="BB193" s="4">
        <f>IF(AM193&gt;3000000,1,0)</f>
        <v>0</v>
      </c>
      <c r="BC193" s="4">
        <f>IF(AM193/AL193&gt;1.5,1,0)</f>
        <v>0</v>
      </c>
      <c r="BD193" s="4">
        <f>IF(AND(I193&gt;1440,I193&lt;365*1440),1,0)</f>
        <v>1</v>
      </c>
      <c r="BE193" s="4">
        <f>IF(AND(J193&gt;=200,J193&lt;1000),1,0)</f>
        <v>1</v>
      </c>
      <c r="BF193" s="4">
        <f>IF(G193&gt;=3,1,0)</f>
        <v>1</v>
      </c>
      <c r="BG193" s="4">
        <f>IF(BA193&gt;0,BB193+BC193+BD193+BE193+BF193*2,0)</f>
        <v>4</v>
      </c>
      <c r="BH193" s="4">
        <f>BA193+BG193</f>
        <v>8</v>
      </c>
      <c r="BI193" s="1" t="s">
        <v>143</v>
      </c>
      <c r="BJ193">
        <v>2</v>
      </c>
    </row>
    <row r="194" spans="1:62" hidden="1" x14ac:dyDescent="0.25">
      <c r="A194" s="4">
        <v>840</v>
      </c>
      <c r="B194" s="4" t="s">
        <v>291</v>
      </c>
      <c r="C194" s="4" t="s">
        <v>294</v>
      </c>
      <c r="D194" s="4" t="s">
        <v>326</v>
      </c>
      <c r="E194" s="4">
        <v>4</v>
      </c>
      <c r="F194" s="4">
        <v>7</v>
      </c>
      <c r="G194" s="4">
        <v>5</v>
      </c>
      <c r="H194" s="4" t="s">
        <v>145</v>
      </c>
      <c r="I194" s="4">
        <v>4320</v>
      </c>
      <c r="J194" s="4">
        <v>521</v>
      </c>
      <c r="K194" s="4"/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 s="4"/>
      <c r="AL194" s="5">
        <v>29000</v>
      </c>
      <c r="AM194" s="5">
        <v>29400</v>
      </c>
      <c r="AN194" s="4"/>
      <c r="AO194" s="4">
        <f t="shared" si="12"/>
        <v>0</v>
      </c>
      <c r="AP194" s="4">
        <f t="shared" si="13"/>
        <v>0</v>
      </c>
      <c r="AQ194" s="4">
        <f t="shared" si="14"/>
        <v>0</v>
      </c>
      <c r="AR194" s="4"/>
      <c r="AS194" s="4"/>
      <c r="AT194" s="4"/>
      <c r="AU194" s="4"/>
      <c r="AV194" s="4">
        <f t="shared" si="15"/>
        <v>0</v>
      </c>
      <c r="AW194" s="4">
        <f t="shared" si="16"/>
        <v>0</v>
      </c>
      <c r="AX194" s="4">
        <f t="shared" si="17"/>
        <v>0</v>
      </c>
      <c r="AY194" s="4"/>
      <c r="AZ194" s="4">
        <v>1</v>
      </c>
      <c r="BA194" s="4">
        <f>AN194*4+AO194*4+AP194*4+AQ194*3+AR194*4+AS194*4+(AT194+AU194+AV194)*4+AW194*4+AX194*3-AY194*3+AZ194*4</f>
        <v>4</v>
      </c>
      <c r="BB194" s="4">
        <f>IF(AM194&gt;3000000,1,0)</f>
        <v>0</v>
      </c>
      <c r="BC194" s="4">
        <f>IF(AM194/AL194&gt;1.5,1,0)</f>
        <v>0</v>
      </c>
      <c r="BD194" s="4">
        <f>IF(AND(I194&gt;1440,I194&lt;365*1440),1,0)</f>
        <v>1</v>
      </c>
      <c r="BE194" s="4">
        <f>IF(AND(J194&gt;=200,J194&lt;1000),1,0)</f>
        <v>1</v>
      </c>
      <c r="BF194" s="4">
        <f>IF(G194&gt;=3,1,0)</f>
        <v>1</v>
      </c>
      <c r="BG194" s="4">
        <f>IF(BA194&gt;0,BB194+BC194+BD194+BE194+BF194*2,0)</f>
        <v>4</v>
      </c>
      <c r="BH194" s="4">
        <f>BA194+BG194</f>
        <v>8</v>
      </c>
      <c r="BI194" s="1" t="s">
        <v>143</v>
      </c>
      <c r="BJ194">
        <v>2</v>
      </c>
    </row>
    <row r="195" spans="1:62" hidden="1" x14ac:dyDescent="0.25">
      <c r="A195" s="4">
        <v>841</v>
      </c>
      <c r="B195" s="4" t="s">
        <v>291</v>
      </c>
      <c r="C195" s="4" t="s">
        <v>294</v>
      </c>
      <c r="D195" s="4" t="s">
        <v>327</v>
      </c>
      <c r="E195" s="4">
        <v>4</v>
      </c>
      <c r="F195" s="4">
        <v>6</v>
      </c>
      <c r="G195" s="4">
        <v>4</v>
      </c>
      <c r="H195" s="4" t="s">
        <v>145</v>
      </c>
      <c r="I195" s="4">
        <v>4320</v>
      </c>
      <c r="J195" s="4">
        <v>521</v>
      </c>
      <c r="K195" s="4"/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 s="4"/>
      <c r="AL195" s="5">
        <v>23200</v>
      </c>
      <c r="AM195" s="5">
        <v>22800</v>
      </c>
      <c r="AN195" s="4"/>
      <c r="AO195" s="4">
        <f t="shared" si="12"/>
        <v>0</v>
      </c>
      <c r="AP195" s="4">
        <f t="shared" si="13"/>
        <v>0</v>
      </c>
      <c r="AQ195" s="4">
        <f t="shared" si="14"/>
        <v>0</v>
      </c>
      <c r="AR195" s="4"/>
      <c r="AS195" s="4"/>
      <c r="AT195" s="4"/>
      <c r="AU195" s="4"/>
      <c r="AV195" s="4">
        <f t="shared" si="15"/>
        <v>0</v>
      </c>
      <c r="AW195" s="4">
        <f t="shared" si="16"/>
        <v>0</v>
      </c>
      <c r="AX195" s="4">
        <f t="shared" si="17"/>
        <v>0</v>
      </c>
      <c r="AY195" s="4"/>
      <c r="AZ195" s="4">
        <v>1</v>
      </c>
      <c r="BA195" s="4">
        <f>AN195*4+AO195*4+AP195*4+AQ195*3+AR195*4+AS195*4+(AT195+AU195+AV195)*4+AW195*4+AX195*3-AY195*3+AZ195*4</f>
        <v>4</v>
      </c>
      <c r="BB195" s="4">
        <f>IF(AM195&gt;3000000,1,0)</f>
        <v>0</v>
      </c>
      <c r="BC195" s="4">
        <f>IF(AM195/AL195&gt;1.5,1,0)</f>
        <v>0</v>
      </c>
      <c r="BD195" s="4">
        <f>IF(AND(I195&gt;1440,I195&lt;365*1440),1,0)</f>
        <v>1</v>
      </c>
      <c r="BE195" s="4">
        <f>IF(AND(J195&gt;=200,J195&lt;1000),1,0)</f>
        <v>1</v>
      </c>
      <c r="BF195" s="4">
        <f>IF(G195&gt;=3,1,0)</f>
        <v>1</v>
      </c>
      <c r="BG195" s="4">
        <f>IF(BA195&gt;0,BB195+BC195+BD195+BE195+BF195*2,0)</f>
        <v>4</v>
      </c>
      <c r="BH195" s="4">
        <f>BA195+BG195</f>
        <v>8</v>
      </c>
      <c r="BI195" s="1" t="s">
        <v>143</v>
      </c>
      <c r="BJ195">
        <v>2</v>
      </c>
    </row>
    <row r="196" spans="1:62" hidden="1" x14ac:dyDescent="0.25">
      <c r="A196" s="4">
        <v>842</v>
      </c>
      <c r="B196" s="4" t="s">
        <v>291</v>
      </c>
      <c r="C196" s="4" t="s">
        <v>294</v>
      </c>
      <c r="D196" s="4" t="s">
        <v>328</v>
      </c>
      <c r="E196" s="4">
        <v>4</v>
      </c>
      <c r="F196" s="4">
        <v>7</v>
      </c>
      <c r="G196" s="4">
        <v>4</v>
      </c>
      <c r="H196" s="4" t="s">
        <v>145</v>
      </c>
      <c r="I196" s="4">
        <v>4320</v>
      </c>
      <c r="J196" s="4">
        <v>521</v>
      </c>
      <c r="K196" s="4"/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 s="4"/>
      <c r="AL196" s="5">
        <v>24800</v>
      </c>
      <c r="AM196" s="5">
        <v>25700</v>
      </c>
      <c r="AN196" s="4"/>
      <c r="AO196" s="4">
        <f t="shared" ref="AO196:AO259" si="18">SUM(L196:S196)</f>
        <v>0</v>
      </c>
      <c r="AP196" s="4">
        <f t="shared" ref="AP196:AP259" si="19">T196+U196</f>
        <v>0</v>
      </c>
      <c r="AQ196" s="4">
        <f t="shared" ref="AQ196:AQ259" si="20">W196</f>
        <v>0</v>
      </c>
      <c r="AR196" s="4"/>
      <c r="AS196" s="4"/>
      <c r="AT196" s="4"/>
      <c r="AU196" s="4"/>
      <c r="AV196" s="4">
        <f t="shared" ref="AV196:AV259" si="21">AI196+AJ196</f>
        <v>0</v>
      </c>
      <c r="AW196" s="4">
        <f t="shared" ref="AW196:AW259" si="22">V196</f>
        <v>0</v>
      </c>
      <c r="AX196" s="4">
        <f t="shared" ref="AX196:AX259" si="23">SUM(X196:AH196)</f>
        <v>0</v>
      </c>
      <c r="AY196" s="4"/>
      <c r="AZ196" s="4">
        <v>1</v>
      </c>
      <c r="BA196" s="4">
        <f>AN196*4+AO196*4+AP196*4+AQ196*3+AR196*4+AS196*4+(AT196+AU196+AV196)*4+AW196*4+AX196*3-AY196*3+AZ196*4</f>
        <v>4</v>
      </c>
      <c r="BB196" s="4">
        <f>IF(AM196&gt;3000000,1,0)</f>
        <v>0</v>
      </c>
      <c r="BC196" s="4">
        <f>IF(AM196/AL196&gt;1.5,1,0)</f>
        <v>0</v>
      </c>
      <c r="BD196" s="4">
        <f>IF(AND(I196&gt;1440,I196&lt;365*1440),1,0)</f>
        <v>1</v>
      </c>
      <c r="BE196" s="4">
        <f>IF(AND(J196&gt;=200,J196&lt;1000),1,0)</f>
        <v>1</v>
      </c>
      <c r="BF196" s="4">
        <f>IF(G196&gt;=3,1,0)</f>
        <v>1</v>
      </c>
      <c r="BG196" s="4">
        <f>IF(BA196&gt;0,BB196+BC196+BD196+BE196+BF196*2,0)</f>
        <v>4</v>
      </c>
      <c r="BH196" s="4">
        <f>BA196+BG196</f>
        <v>8</v>
      </c>
      <c r="BI196" s="1" t="s">
        <v>143</v>
      </c>
      <c r="BJ196">
        <v>2</v>
      </c>
    </row>
    <row r="197" spans="1:62" hidden="1" x14ac:dyDescent="0.25">
      <c r="A197" s="4">
        <v>843</v>
      </c>
      <c r="B197" s="4" t="s">
        <v>291</v>
      </c>
      <c r="C197" s="4" t="s">
        <v>294</v>
      </c>
      <c r="D197" s="4" t="s">
        <v>329</v>
      </c>
      <c r="E197" s="4">
        <v>4</v>
      </c>
      <c r="F197" s="4">
        <v>7</v>
      </c>
      <c r="G197" s="4">
        <v>6</v>
      </c>
      <c r="H197" s="4" t="s">
        <v>145</v>
      </c>
      <c r="I197" s="4">
        <v>4320</v>
      </c>
      <c r="J197" s="4">
        <v>521</v>
      </c>
      <c r="K197" s="4"/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 s="4"/>
      <c r="AL197" s="5">
        <v>28100</v>
      </c>
      <c r="AM197" s="5">
        <v>27200</v>
      </c>
      <c r="AN197" s="4"/>
      <c r="AO197" s="4">
        <f t="shared" si="18"/>
        <v>0</v>
      </c>
      <c r="AP197" s="4">
        <f t="shared" si="19"/>
        <v>0</v>
      </c>
      <c r="AQ197" s="4">
        <f t="shared" si="20"/>
        <v>0</v>
      </c>
      <c r="AR197" s="4"/>
      <c r="AS197" s="4"/>
      <c r="AT197" s="4"/>
      <c r="AU197" s="4"/>
      <c r="AV197" s="4">
        <f t="shared" si="21"/>
        <v>0</v>
      </c>
      <c r="AW197" s="4">
        <f t="shared" si="22"/>
        <v>0</v>
      </c>
      <c r="AX197" s="4">
        <f t="shared" si="23"/>
        <v>0</v>
      </c>
      <c r="AY197" s="4"/>
      <c r="AZ197" s="4">
        <v>1</v>
      </c>
      <c r="BA197" s="4">
        <f>AN197*4+AO197*4+AP197*4+AQ197*3+AR197*4+AS197*4+(AT197+AU197+AV197)*4+AW197*4+AX197*3-AY197*3+AZ197*4</f>
        <v>4</v>
      </c>
      <c r="BB197" s="4">
        <f>IF(AM197&gt;3000000,1,0)</f>
        <v>0</v>
      </c>
      <c r="BC197" s="4">
        <f>IF(AM197/AL197&gt;1.5,1,0)</f>
        <v>0</v>
      </c>
      <c r="BD197" s="4">
        <f>IF(AND(I197&gt;1440,I197&lt;365*1440),1,0)</f>
        <v>1</v>
      </c>
      <c r="BE197" s="4">
        <f>IF(AND(J197&gt;=200,J197&lt;1000),1,0)</f>
        <v>1</v>
      </c>
      <c r="BF197" s="4">
        <f>IF(G197&gt;=3,1,0)</f>
        <v>1</v>
      </c>
      <c r="BG197" s="4">
        <f>IF(BA197&gt;0,BB197+BC197+BD197+BE197+BF197*2,0)</f>
        <v>4</v>
      </c>
      <c r="BH197" s="4">
        <f>BA197+BG197</f>
        <v>8</v>
      </c>
      <c r="BI197" s="1" t="s">
        <v>143</v>
      </c>
      <c r="BJ197">
        <v>2</v>
      </c>
    </row>
    <row r="198" spans="1:62" hidden="1" x14ac:dyDescent="0.25">
      <c r="A198" s="4">
        <v>844</v>
      </c>
      <c r="B198" s="4" t="s">
        <v>291</v>
      </c>
      <c r="C198" s="4" t="s">
        <v>294</v>
      </c>
      <c r="D198" s="4" t="s">
        <v>330</v>
      </c>
      <c r="E198" s="4">
        <v>4</v>
      </c>
      <c r="F198" s="4">
        <v>6</v>
      </c>
      <c r="G198" s="4">
        <v>6</v>
      </c>
      <c r="H198" s="4" t="s">
        <v>145</v>
      </c>
      <c r="I198" s="4">
        <v>4320</v>
      </c>
      <c r="J198" s="4">
        <v>521</v>
      </c>
      <c r="K198" s="4"/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 s="4"/>
      <c r="AL198" s="5">
        <v>11800</v>
      </c>
      <c r="AM198" s="5">
        <v>13700</v>
      </c>
      <c r="AN198" s="4"/>
      <c r="AO198" s="4">
        <f t="shared" si="18"/>
        <v>0</v>
      </c>
      <c r="AP198" s="4">
        <f t="shared" si="19"/>
        <v>0</v>
      </c>
      <c r="AQ198" s="4">
        <f t="shared" si="20"/>
        <v>0</v>
      </c>
      <c r="AR198" s="4"/>
      <c r="AS198" s="4"/>
      <c r="AT198" s="4"/>
      <c r="AU198" s="4"/>
      <c r="AV198" s="4">
        <f t="shared" si="21"/>
        <v>0</v>
      </c>
      <c r="AW198" s="4">
        <f t="shared" si="22"/>
        <v>0</v>
      </c>
      <c r="AX198" s="4">
        <f t="shared" si="23"/>
        <v>0</v>
      </c>
      <c r="AY198" s="4"/>
      <c r="AZ198" s="4">
        <v>1</v>
      </c>
      <c r="BA198" s="4">
        <f>AN198*4+AO198*4+AP198*4+AQ198*3+AR198*4+AS198*4+(AT198+AU198+AV198)*4+AW198*4+AX198*3-AY198*3+AZ198*4</f>
        <v>4</v>
      </c>
      <c r="BB198" s="4">
        <f>IF(AM198&gt;3000000,1,0)</f>
        <v>0</v>
      </c>
      <c r="BC198" s="4">
        <f>IF(AM198/AL198&gt;1.5,1,0)</f>
        <v>0</v>
      </c>
      <c r="BD198" s="4">
        <f>IF(AND(I198&gt;1440,I198&lt;365*1440),1,0)</f>
        <v>1</v>
      </c>
      <c r="BE198" s="4">
        <f>IF(AND(J198&gt;=200,J198&lt;1000),1,0)</f>
        <v>1</v>
      </c>
      <c r="BF198" s="4">
        <f>IF(G198&gt;=3,1,0)</f>
        <v>1</v>
      </c>
      <c r="BG198" s="4">
        <f>IF(BA198&gt;0,BB198+BC198+BD198+BE198+BF198*2,0)</f>
        <v>4</v>
      </c>
      <c r="BH198" s="4">
        <f>BA198+BG198</f>
        <v>8</v>
      </c>
      <c r="BI198" s="1" t="s">
        <v>143</v>
      </c>
      <c r="BJ198">
        <v>2</v>
      </c>
    </row>
    <row r="199" spans="1:62" hidden="1" x14ac:dyDescent="0.25">
      <c r="A199" s="4">
        <v>845</v>
      </c>
      <c r="B199" s="4" t="s">
        <v>291</v>
      </c>
      <c r="C199" s="4" t="s">
        <v>294</v>
      </c>
      <c r="D199" s="4" t="s">
        <v>331</v>
      </c>
      <c r="E199" s="4">
        <v>4</v>
      </c>
      <c r="F199" s="4">
        <v>6</v>
      </c>
      <c r="G199" s="4">
        <v>4</v>
      </c>
      <c r="H199" s="4" t="s">
        <v>145</v>
      </c>
      <c r="I199" s="4">
        <v>4320</v>
      </c>
      <c r="J199" s="4">
        <v>521</v>
      </c>
      <c r="K199" s="4"/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 s="4"/>
      <c r="AL199" s="5">
        <v>38100</v>
      </c>
      <c r="AM199" s="5">
        <v>35800</v>
      </c>
      <c r="AN199" s="4"/>
      <c r="AO199" s="4">
        <f t="shared" si="18"/>
        <v>0</v>
      </c>
      <c r="AP199" s="4">
        <f t="shared" si="19"/>
        <v>0</v>
      </c>
      <c r="AQ199" s="4">
        <f t="shared" si="20"/>
        <v>0</v>
      </c>
      <c r="AR199" s="4"/>
      <c r="AS199" s="4"/>
      <c r="AT199" s="4"/>
      <c r="AU199" s="4"/>
      <c r="AV199" s="4">
        <f t="shared" si="21"/>
        <v>0</v>
      </c>
      <c r="AW199" s="4">
        <f t="shared" si="22"/>
        <v>0</v>
      </c>
      <c r="AX199" s="4">
        <f t="shared" si="23"/>
        <v>0</v>
      </c>
      <c r="AY199" s="4"/>
      <c r="AZ199" s="4">
        <v>1</v>
      </c>
      <c r="BA199" s="4">
        <f>AN199*4+AO199*4+AP199*4+AQ199*3+AR199*4+AS199*4+(AT199+AU199+AV199)*4+AW199*4+AX199*3-AY199*3+AZ199*4</f>
        <v>4</v>
      </c>
      <c r="BB199" s="4">
        <f>IF(AM199&gt;3000000,1,0)</f>
        <v>0</v>
      </c>
      <c r="BC199" s="4">
        <f>IF(AM199/AL199&gt;1.5,1,0)</f>
        <v>0</v>
      </c>
      <c r="BD199" s="4">
        <f>IF(AND(I199&gt;1440,I199&lt;365*1440),1,0)</f>
        <v>1</v>
      </c>
      <c r="BE199" s="4">
        <f>IF(AND(J199&gt;=200,J199&lt;1000),1,0)</f>
        <v>1</v>
      </c>
      <c r="BF199" s="4">
        <f>IF(G199&gt;=3,1,0)</f>
        <v>1</v>
      </c>
      <c r="BG199" s="4">
        <f>IF(BA199&gt;0,BB199+BC199+BD199+BE199+BF199*2,0)</f>
        <v>4</v>
      </c>
      <c r="BH199" s="4">
        <f>BA199+BG199</f>
        <v>8</v>
      </c>
      <c r="BI199" s="1" t="s">
        <v>143</v>
      </c>
      <c r="BJ199">
        <v>2</v>
      </c>
    </row>
    <row r="200" spans="1:62" hidden="1" x14ac:dyDescent="0.25">
      <c r="A200" s="4">
        <v>846</v>
      </c>
      <c r="B200" s="4" t="s">
        <v>291</v>
      </c>
      <c r="C200" s="4" t="s">
        <v>294</v>
      </c>
      <c r="D200" s="4" t="s">
        <v>332</v>
      </c>
      <c r="E200" s="4">
        <v>4</v>
      </c>
      <c r="F200" s="4">
        <v>7</v>
      </c>
      <c r="G200" s="4">
        <v>6</v>
      </c>
      <c r="H200" s="4" t="s">
        <v>145</v>
      </c>
      <c r="I200" s="4">
        <v>4320</v>
      </c>
      <c r="J200" s="4">
        <v>521</v>
      </c>
      <c r="K200" s="4"/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 s="4"/>
      <c r="AL200" s="5">
        <v>21400</v>
      </c>
      <c r="AM200" s="5">
        <v>17600</v>
      </c>
      <c r="AN200" s="4"/>
      <c r="AO200" s="4">
        <f t="shared" si="18"/>
        <v>0</v>
      </c>
      <c r="AP200" s="4">
        <f t="shared" si="19"/>
        <v>0</v>
      </c>
      <c r="AQ200" s="4">
        <f t="shared" si="20"/>
        <v>0</v>
      </c>
      <c r="AR200" s="4"/>
      <c r="AS200" s="4"/>
      <c r="AT200" s="4"/>
      <c r="AU200" s="4"/>
      <c r="AV200" s="4">
        <f t="shared" si="21"/>
        <v>0</v>
      </c>
      <c r="AW200" s="4">
        <f t="shared" si="22"/>
        <v>0</v>
      </c>
      <c r="AX200" s="4">
        <f t="shared" si="23"/>
        <v>0</v>
      </c>
      <c r="AY200" s="4"/>
      <c r="AZ200" s="4">
        <v>1</v>
      </c>
      <c r="BA200" s="4">
        <f>AN200*4+AO200*4+AP200*4+AQ200*3+AR200*4+AS200*4+(AT200+AU200+AV200)*4+AW200*4+AX200*3-AY200*3+AZ200*4</f>
        <v>4</v>
      </c>
      <c r="BB200" s="4">
        <f>IF(AM200&gt;3000000,1,0)</f>
        <v>0</v>
      </c>
      <c r="BC200" s="4">
        <f>IF(AM200/AL200&gt;1.5,1,0)</f>
        <v>0</v>
      </c>
      <c r="BD200" s="4">
        <f>IF(AND(I200&gt;1440,I200&lt;365*1440),1,0)</f>
        <v>1</v>
      </c>
      <c r="BE200" s="4">
        <f>IF(AND(J200&gt;=200,J200&lt;1000),1,0)</f>
        <v>1</v>
      </c>
      <c r="BF200" s="4">
        <f>IF(G200&gt;=3,1,0)</f>
        <v>1</v>
      </c>
      <c r="BG200" s="4">
        <f>IF(BA200&gt;0,BB200+BC200+BD200+BE200+BF200*2,0)</f>
        <v>4</v>
      </c>
      <c r="BH200" s="4">
        <f>BA200+BG200</f>
        <v>8</v>
      </c>
      <c r="BI200" s="1" t="s">
        <v>143</v>
      </c>
      <c r="BJ200">
        <v>2</v>
      </c>
    </row>
    <row r="201" spans="1:62" hidden="1" x14ac:dyDescent="0.25">
      <c r="A201" s="4">
        <v>847</v>
      </c>
      <c r="B201" s="4" t="s">
        <v>291</v>
      </c>
      <c r="C201" s="4" t="s">
        <v>294</v>
      </c>
      <c r="D201" s="4" t="s">
        <v>333</v>
      </c>
      <c r="E201" s="4">
        <v>4</v>
      </c>
      <c r="F201" s="4">
        <v>6</v>
      </c>
      <c r="G201" s="4">
        <v>4</v>
      </c>
      <c r="H201" s="4" t="s">
        <v>145</v>
      </c>
      <c r="I201" s="4">
        <v>4320</v>
      </c>
      <c r="J201" s="4">
        <v>521</v>
      </c>
      <c r="K201" s="4"/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 s="4"/>
      <c r="AL201" s="5">
        <v>2010</v>
      </c>
      <c r="AM201" s="5">
        <v>1590</v>
      </c>
      <c r="AN201" s="4"/>
      <c r="AO201" s="4">
        <f t="shared" si="18"/>
        <v>0</v>
      </c>
      <c r="AP201" s="4">
        <f t="shared" si="19"/>
        <v>0</v>
      </c>
      <c r="AQ201" s="4">
        <f t="shared" si="20"/>
        <v>0</v>
      </c>
      <c r="AR201" s="4"/>
      <c r="AS201" s="4"/>
      <c r="AT201" s="4"/>
      <c r="AU201" s="4"/>
      <c r="AV201" s="4">
        <f t="shared" si="21"/>
        <v>0</v>
      </c>
      <c r="AW201" s="4">
        <f t="shared" si="22"/>
        <v>0</v>
      </c>
      <c r="AX201" s="4">
        <f t="shared" si="23"/>
        <v>0</v>
      </c>
      <c r="AY201" s="4"/>
      <c r="AZ201" s="4">
        <v>1</v>
      </c>
      <c r="BA201" s="4">
        <f>AN201*4+AO201*4+AP201*4+AQ201*3+AR201*4+AS201*4+(AT201+AU201+AV201)*4+AW201*4+AX201*3-AY201*3+AZ201*4</f>
        <v>4</v>
      </c>
      <c r="BB201" s="4">
        <f>IF(AM201&gt;3000000,1,0)</f>
        <v>0</v>
      </c>
      <c r="BC201" s="4">
        <f>IF(AM201/AL201&gt;1.5,1,0)</f>
        <v>0</v>
      </c>
      <c r="BD201" s="4">
        <f>IF(AND(I201&gt;1440,I201&lt;365*1440),1,0)</f>
        <v>1</v>
      </c>
      <c r="BE201" s="4">
        <f>IF(AND(J201&gt;=200,J201&lt;1000),1,0)</f>
        <v>1</v>
      </c>
      <c r="BF201" s="4">
        <f>IF(G201&gt;=3,1,0)</f>
        <v>1</v>
      </c>
      <c r="BG201" s="4">
        <f>IF(BA201&gt;0,BB201+BC201+BD201+BE201+BF201*2,0)</f>
        <v>4</v>
      </c>
      <c r="BH201" s="4">
        <f>BA201+BG201</f>
        <v>8</v>
      </c>
      <c r="BI201" s="1" t="s">
        <v>143</v>
      </c>
      <c r="BJ201">
        <v>2</v>
      </c>
    </row>
    <row r="202" spans="1:62" hidden="1" x14ac:dyDescent="0.25">
      <c r="A202" s="4">
        <v>848</v>
      </c>
      <c r="B202" s="4" t="s">
        <v>291</v>
      </c>
      <c r="C202" s="4" t="s">
        <v>294</v>
      </c>
      <c r="D202" s="4" t="s">
        <v>334</v>
      </c>
      <c r="E202" s="4">
        <v>4</v>
      </c>
      <c r="F202" s="4">
        <v>6</v>
      </c>
      <c r="G202" s="4">
        <v>4</v>
      </c>
      <c r="H202" s="4" t="s">
        <v>145</v>
      </c>
      <c r="I202" s="4">
        <v>4320</v>
      </c>
      <c r="J202" s="4">
        <v>521</v>
      </c>
      <c r="K202" s="4"/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 s="4"/>
      <c r="AL202" s="5">
        <v>38100</v>
      </c>
      <c r="AM202" s="5">
        <v>36700</v>
      </c>
      <c r="AN202" s="4"/>
      <c r="AO202" s="4">
        <f t="shared" si="18"/>
        <v>0</v>
      </c>
      <c r="AP202" s="4">
        <f t="shared" si="19"/>
        <v>0</v>
      </c>
      <c r="AQ202" s="4">
        <f t="shared" si="20"/>
        <v>0</v>
      </c>
      <c r="AR202" s="4"/>
      <c r="AS202" s="4"/>
      <c r="AT202" s="4"/>
      <c r="AU202" s="4"/>
      <c r="AV202" s="4">
        <f t="shared" si="21"/>
        <v>0</v>
      </c>
      <c r="AW202" s="4">
        <f t="shared" si="22"/>
        <v>0</v>
      </c>
      <c r="AX202" s="4">
        <f t="shared" si="23"/>
        <v>0</v>
      </c>
      <c r="AY202" s="4"/>
      <c r="AZ202" s="4">
        <v>1</v>
      </c>
      <c r="BA202" s="4">
        <f>AN202*4+AO202*4+AP202*4+AQ202*3+AR202*4+AS202*4+(AT202+AU202+AV202)*4+AW202*4+AX202*3-AY202*3+AZ202*4</f>
        <v>4</v>
      </c>
      <c r="BB202" s="4">
        <f>IF(AM202&gt;3000000,1,0)</f>
        <v>0</v>
      </c>
      <c r="BC202" s="4">
        <f>IF(AM202/AL202&gt;1.5,1,0)</f>
        <v>0</v>
      </c>
      <c r="BD202" s="4">
        <f>IF(AND(I202&gt;1440,I202&lt;365*1440),1,0)</f>
        <v>1</v>
      </c>
      <c r="BE202" s="4">
        <f>IF(AND(J202&gt;=200,J202&lt;1000),1,0)</f>
        <v>1</v>
      </c>
      <c r="BF202" s="4">
        <f>IF(G202&gt;=3,1,0)</f>
        <v>1</v>
      </c>
      <c r="BG202" s="4">
        <f>IF(BA202&gt;0,BB202+BC202+BD202+BE202+BF202*2,0)</f>
        <v>4</v>
      </c>
      <c r="BH202" s="4">
        <f>BA202+BG202</f>
        <v>8</v>
      </c>
      <c r="BI202" s="1" t="s">
        <v>143</v>
      </c>
      <c r="BJ202">
        <v>2</v>
      </c>
    </row>
    <row r="203" spans="1:62" hidden="1" x14ac:dyDescent="0.25">
      <c r="A203" s="4">
        <v>849</v>
      </c>
      <c r="B203" s="4" t="s">
        <v>291</v>
      </c>
      <c r="C203" s="4" t="s">
        <v>294</v>
      </c>
      <c r="D203" s="4" t="s">
        <v>335</v>
      </c>
      <c r="E203" s="4">
        <v>3</v>
      </c>
      <c r="F203" s="4">
        <v>8</v>
      </c>
      <c r="G203" s="4">
        <v>8</v>
      </c>
      <c r="H203" s="4" t="s">
        <v>145</v>
      </c>
      <c r="I203" s="4">
        <v>4320</v>
      </c>
      <c r="J203" s="4">
        <v>0</v>
      </c>
      <c r="K203" s="4"/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 s="4"/>
      <c r="AL203" s="5">
        <v>85600</v>
      </c>
      <c r="AM203" s="5">
        <v>71400</v>
      </c>
      <c r="AN203" s="4"/>
      <c r="AO203" s="4">
        <f t="shared" si="18"/>
        <v>0</v>
      </c>
      <c r="AP203" s="4">
        <f t="shared" si="19"/>
        <v>0</v>
      </c>
      <c r="AQ203" s="4">
        <f t="shared" si="20"/>
        <v>0</v>
      </c>
      <c r="AR203" s="4"/>
      <c r="AS203" s="4"/>
      <c r="AT203" s="4"/>
      <c r="AU203" s="4"/>
      <c r="AV203" s="4">
        <f t="shared" si="21"/>
        <v>0</v>
      </c>
      <c r="AW203" s="4">
        <f t="shared" si="22"/>
        <v>0</v>
      </c>
      <c r="AX203" s="4">
        <f t="shared" si="23"/>
        <v>1</v>
      </c>
      <c r="AY203" s="4"/>
      <c r="AZ203" s="4">
        <v>1</v>
      </c>
      <c r="BA203" s="4">
        <f>AN203*4+AO203*4+AP203*4+AQ203*3+AR203*4+AS203*4+(AT203+AU203+AV203)*4+AW203*4+AX203*3-AY203*3+AZ203*4</f>
        <v>7</v>
      </c>
      <c r="BB203" s="4">
        <f>IF(AM203&gt;3000000,1,0)</f>
        <v>0</v>
      </c>
      <c r="BC203" s="4">
        <f>IF(AM203/AL203&gt;1.5,1,0)</f>
        <v>0</v>
      </c>
      <c r="BD203" s="4">
        <f>IF(AND(I203&gt;1440,I203&lt;365*1440),1,0)</f>
        <v>1</v>
      </c>
      <c r="BE203" s="4">
        <f>IF(AND(J203&gt;=200,J203&lt;1000),1,0)</f>
        <v>0</v>
      </c>
      <c r="BF203" s="4">
        <f>IF(G203&gt;=3,1,0)</f>
        <v>1</v>
      </c>
      <c r="BG203" s="4">
        <f>IF(BA203&gt;0,BB203+BC203+BD203+BE203+BF203*2,0)</f>
        <v>3</v>
      </c>
      <c r="BH203" s="4">
        <f>BA203+BG203</f>
        <v>10</v>
      </c>
      <c r="BI203" s="1" t="s">
        <v>99</v>
      </c>
    </row>
    <row r="204" spans="1:62" hidden="1" x14ac:dyDescent="0.25">
      <c r="A204" s="4">
        <v>852</v>
      </c>
      <c r="B204" s="4" t="s">
        <v>291</v>
      </c>
      <c r="C204" s="4" t="s">
        <v>294</v>
      </c>
      <c r="D204" s="4" t="s">
        <v>336</v>
      </c>
      <c r="E204" s="4">
        <v>4</v>
      </c>
      <c r="F204" s="4">
        <v>8</v>
      </c>
      <c r="G204" s="4">
        <v>6</v>
      </c>
      <c r="H204" s="4" t="s">
        <v>152</v>
      </c>
      <c r="I204" s="4">
        <v>7200</v>
      </c>
      <c r="J204" s="4">
        <v>521</v>
      </c>
      <c r="K204" s="4"/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 s="4"/>
      <c r="AL204" s="5">
        <v>87400</v>
      </c>
      <c r="AM204" s="5">
        <v>20600</v>
      </c>
      <c r="AN204" s="4"/>
      <c r="AO204" s="4">
        <f t="shared" si="18"/>
        <v>0</v>
      </c>
      <c r="AP204" s="4">
        <f t="shared" si="19"/>
        <v>0</v>
      </c>
      <c r="AQ204" s="4">
        <f t="shared" si="20"/>
        <v>0</v>
      </c>
      <c r="AR204" s="4"/>
      <c r="AS204" s="4"/>
      <c r="AT204" s="4"/>
      <c r="AU204" s="4"/>
      <c r="AV204" s="4">
        <f t="shared" si="21"/>
        <v>0</v>
      </c>
      <c r="AW204" s="4">
        <f t="shared" si="22"/>
        <v>0</v>
      </c>
      <c r="AX204" s="4">
        <f t="shared" si="23"/>
        <v>0</v>
      </c>
      <c r="AY204" s="4"/>
      <c r="AZ204" s="4">
        <v>1</v>
      </c>
      <c r="BA204" s="4">
        <f>AN204*4+AO204*4+AP204*4+AQ204*3+AR204*4+AS204*4+(AT204+AU204+AV204)*4+AW204*4+AX204*3-AY204*3+AZ204*4</f>
        <v>4</v>
      </c>
      <c r="BB204" s="4">
        <f>IF(AM204&gt;3000000,1,0)</f>
        <v>0</v>
      </c>
      <c r="BC204" s="4">
        <f>IF(AM204/AL204&gt;1.5,1,0)</f>
        <v>0</v>
      </c>
      <c r="BD204" s="4">
        <f>IF(AND(I204&gt;1440,I204&lt;365*1440),1,0)</f>
        <v>1</v>
      </c>
      <c r="BE204" s="4">
        <f>IF(AND(J204&gt;=200,J204&lt;1000),1,0)</f>
        <v>1</v>
      </c>
      <c r="BF204" s="4">
        <f>IF(G204&gt;=3,1,0)</f>
        <v>1</v>
      </c>
      <c r="BG204" s="4">
        <f>IF(BA204&gt;0,BB204+BC204+BD204+BE204+BF204*2,0)</f>
        <v>4</v>
      </c>
      <c r="BH204" s="4">
        <f>BA204+BG204</f>
        <v>8</v>
      </c>
      <c r="BI204" s="1" t="s">
        <v>143</v>
      </c>
      <c r="BJ204">
        <v>2</v>
      </c>
    </row>
    <row r="205" spans="1:62" hidden="1" x14ac:dyDescent="0.25">
      <c r="A205" s="4">
        <v>871</v>
      </c>
      <c r="B205" s="4" t="s">
        <v>291</v>
      </c>
      <c r="C205" s="4" t="s">
        <v>294</v>
      </c>
      <c r="D205" s="4" t="s">
        <v>337</v>
      </c>
      <c r="E205" s="4">
        <v>3</v>
      </c>
      <c r="F205" s="4">
        <v>12</v>
      </c>
      <c r="G205" s="4">
        <v>5</v>
      </c>
      <c r="H205" s="4" t="s">
        <v>338</v>
      </c>
      <c r="I205" s="4">
        <v>55</v>
      </c>
      <c r="J205" s="4">
        <v>50</v>
      </c>
      <c r="K205" s="4"/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1</v>
      </c>
      <c r="AA205" s="4">
        <v>0</v>
      </c>
      <c r="AB205" s="4">
        <v>0</v>
      </c>
      <c r="AC205" s="4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 s="4"/>
      <c r="AL205" s="5">
        <v>2150000</v>
      </c>
      <c r="AM205" s="5">
        <v>1710000</v>
      </c>
      <c r="AN205" s="4"/>
      <c r="AO205" s="4">
        <f t="shared" si="18"/>
        <v>0</v>
      </c>
      <c r="AP205" s="4">
        <f t="shared" si="19"/>
        <v>0</v>
      </c>
      <c r="AQ205" s="4">
        <f t="shared" si="20"/>
        <v>0</v>
      </c>
      <c r="AR205" s="4"/>
      <c r="AS205" s="4"/>
      <c r="AT205" s="4"/>
      <c r="AU205" s="4"/>
      <c r="AV205" s="4">
        <f t="shared" si="21"/>
        <v>0</v>
      </c>
      <c r="AW205" s="4">
        <f t="shared" si="22"/>
        <v>0</v>
      </c>
      <c r="AX205" s="4">
        <f t="shared" si="23"/>
        <v>1</v>
      </c>
      <c r="AY205" s="4"/>
      <c r="AZ205" s="4"/>
      <c r="BA205" s="4">
        <f>AN205*4+AO205*4+AP205*4+AQ205*3+AR205*4+AS205*4+(AT205+AU205+AV205)*4+AW205*4+AX205*3-AY205*3+AZ205*4</f>
        <v>3</v>
      </c>
      <c r="BB205" s="4">
        <f>IF(AM205&gt;3000000,1,0)</f>
        <v>0</v>
      </c>
      <c r="BC205" s="4">
        <f>IF(AM205/AL205&gt;1.5,1,0)</f>
        <v>0</v>
      </c>
      <c r="BD205" s="4">
        <f>IF(AND(I205&gt;1440,I205&lt;365*1440),1,0)</f>
        <v>0</v>
      </c>
      <c r="BE205" s="4">
        <f>IF(AND(J205&gt;=200,J205&lt;1000),1,0)</f>
        <v>0</v>
      </c>
      <c r="BF205" s="4">
        <f>IF(G205&gt;=3,1,0)</f>
        <v>1</v>
      </c>
      <c r="BG205" s="4">
        <f>IF(BA205&gt;0,BB205+BC205+BD205+BE205+BF205*2,0)</f>
        <v>2</v>
      </c>
      <c r="BH205" s="4">
        <f>BA205+BG205</f>
        <v>5</v>
      </c>
      <c r="BI205" s="1" t="s">
        <v>99</v>
      </c>
    </row>
    <row r="206" spans="1:62" hidden="1" x14ac:dyDescent="0.25">
      <c r="A206" s="4">
        <v>874</v>
      </c>
      <c r="B206" s="4" t="s">
        <v>291</v>
      </c>
      <c r="C206" s="4" t="s">
        <v>294</v>
      </c>
      <c r="D206" s="4" t="s">
        <v>339</v>
      </c>
      <c r="E206" s="4">
        <v>3</v>
      </c>
      <c r="F206" s="4">
        <v>5</v>
      </c>
      <c r="G206" s="4">
        <v>3</v>
      </c>
      <c r="H206" s="4" t="s">
        <v>104</v>
      </c>
      <c r="I206" s="4">
        <v>30</v>
      </c>
      <c r="J206" s="4">
        <v>0</v>
      </c>
      <c r="K206" s="4"/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 s="4"/>
      <c r="AL206" s="5">
        <v>7970000</v>
      </c>
      <c r="AM206" s="5">
        <v>17300000</v>
      </c>
      <c r="AN206" s="4"/>
      <c r="AO206" s="4">
        <f t="shared" si="18"/>
        <v>0</v>
      </c>
      <c r="AP206" s="4">
        <f t="shared" si="19"/>
        <v>0</v>
      </c>
      <c r="AQ206" s="4">
        <f t="shared" si="20"/>
        <v>0</v>
      </c>
      <c r="AR206" s="4"/>
      <c r="AS206" s="4"/>
      <c r="AT206" s="4"/>
      <c r="AU206" s="4"/>
      <c r="AV206" s="4">
        <f t="shared" si="21"/>
        <v>0</v>
      </c>
      <c r="AW206" s="4">
        <f t="shared" si="22"/>
        <v>0</v>
      </c>
      <c r="AX206" s="4">
        <f t="shared" si="23"/>
        <v>0</v>
      </c>
      <c r="AY206" s="4"/>
      <c r="AZ206" s="4"/>
      <c r="BA206" s="4">
        <f>AN206*4+AO206*4+AP206*4+AQ206*3+AR206*4+AS206*4+(AT206+AU206+AV206)*4+AW206*4+AX206*3-AY206*3+AZ206*4</f>
        <v>0</v>
      </c>
      <c r="BB206" s="4">
        <f>IF(AM206&gt;3000000,1,0)</f>
        <v>1</v>
      </c>
      <c r="BC206" s="4">
        <f>IF(AM206/AL206&gt;1.5,1,0)</f>
        <v>1</v>
      </c>
      <c r="BD206" s="4">
        <f>IF(AND(I206&gt;1440,I206&lt;365*1440),1,0)</f>
        <v>0</v>
      </c>
      <c r="BE206" s="4">
        <f>IF(AND(J206&gt;=200,J206&lt;1000),1,0)</f>
        <v>0</v>
      </c>
      <c r="BF206" s="4">
        <f>IF(G206&gt;=3,1,0)</f>
        <v>1</v>
      </c>
      <c r="BG206" s="4">
        <f>IF(BA206&gt;0,BB206+BC206+BD206+BE206+BF206*2,0)</f>
        <v>0</v>
      </c>
      <c r="BH206" s="4">
        <f>BA206+BG206</f>
        <v>0</v>
      </c>
      <c r="BI206" s="1" t="s">
        <v>143</v>
      </c>
      <c r="BJ206">
        <v>2</v>
      </c>
    </row>
    <row r="207" spans="1:62" hidden="1" x14ac:dyDescent="0.25">
      <c r="A207" s="4">
        <v>879</v>
      </c>
      <c r="B207" s="4" t="s">
        <v>291</v>
      </c>
      <c r="C207" s="4" t="s">
        <v>294</v>
      </c>
      <c r="D207" s="4" t="s">
        <v>340</v>
      </c>
      <c r="E207" s="4">
        <v>3</v>
      </c>
      <c r="F207" s="4">
        <v>7</v>
      </c>
      <c r="G207" s="4">
        <v>7</v>
      </c>
      <c r="H207" s="4" t="s">
        <v>145</v>
      </c>
      <c r="I207" s="4">
        <v>4320</v>
      </c>
      <c r="J207" s="4">
        <v>521</v>
      </c>
      <c r="K207" s="4"/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 s="4"/>
      <c r="AL207" s="5">
        <v>1620000</v>
      </c>
      <c r="AM207" s="5">
        <v>1140000</v>
      </c>
      <c r="AN207" s="4"/>
      <c r="AO207" s="4">
        <f t="shared" si="18"/>
        <v>0</v>
      </c>
      <c r="AP207" s="4">
        <f t="shared" si="19"/>
        <v>0</v>
      </c>
      <c r="AQ207" s="4">
        <f t="shared" si="20"/>
        <v>0</v>
      </c>
      <c r="AR207" s="4"/>
      <c r="AS207" s="4"/>
      <c r="AT207" s="4"/>
      <c r="AU207" s="4"/>
      <c r="AV207" s="4">
        <f t="shared" si="21"/>
        <v>0</v>
      </c>
      <c r="AW207" s="4">
        <f t="shared" si="22"/>
        <v>0</v>
      </c>
      <c r="AX207" s="4">
        <f t="shared" si="23"/>
        <v>0</v>
      </c>
      <c r="AY207" s="4"/>
      <c r="AZ207" s="4"/>
      <c r="BA207" s="4">
        <f>AN207*4+AO207*4+AP207*4+AQ207*3+AR207*4+AS207*4+(AT207+AU207+AV207)*4+AW207*4+AX207*3-AY207*3+AZ207*4</f>
        <v>0</v>
      </c>
      <c r="BB207" s="4">
        <f>IF(AM207&gt;3000000,1,0)</f>
        <v>0</v>
      </c>
      <c r="BC207" s="4">
        <f>IF(AM207/AL207&gt;1.5,1,0)</f>
        <v>0</v>
      </c>
      <c r="BD207" s="4">
        <f>IF(AND(I207&gt;1440,I207&lt;365*1440),1,0)</f>
        <v>1</v>
      </c>
      <c r="BE207" s="4">
        <f>IF(AND(J207&gt;=200,J207&lt;1000),1,0)</f>
        <v>1</v>
      </c>
      <c r="BF207" s="4">
        <f>IF(G207&gt;=3,1,0)</f>
        <v>1</v>
      </c>
      <c r="BG207" s="4">
        <f>IF(BA207&gt;0,BB207+BC207+BD207+BE207+BF207*2,0)</f>
        <v>0</v>
      </c>
      <c r="BH207" s="4">
        <f>BA207+BG207</f>
        <v>0</v>
      </c>
      <c r="BI207" s="1" t="s">
        <v>99</v>
      </c>
    </row>
    <row r="208" spans="1:62" hidden="1" x14ac:dyDescent="0.25">
      <c r="A208" s="4">
        <v>891</v>
      </c>
      <c r="B208" s="4" t="s">
        <v>291</v>
      </c>
      <c r="C208" s="4" t="s">
        <v>294</v>
      </c>
      <c r="D208" s="4" t="s">
        <v>341</v>
      </c>
      <c r="E208" s="4">
        <v>5</v>
      </c>
      <c r="F208" s="4">
        <v>8</v>
      </c>
      <c r="G208" s="4">
        <v>6</v>
      </c>
      <c r="H208" s="4" t="s">
        <v>342</v>
      </c>
      <c r="I208" s="4">
        <v>1051200</v>
      </c>
      <c r="J208" s="4">
        <v>0</v>
      </c>
      <c r="K208" s="4"/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 s="4"/>
      <c r="AL208" s="5">
        <v>51400</v>
      </c>
      <c r="AM208" s="5">
        <v>40500</v>
      </c>
      <c r="AN208" s="4"/>
      <c r="AO208" s="4">
        <f t="shared" si="18"/>
        <v>0</v>
      </c>
      <c r="AP208" s="4">
        <f t="shared" si="19"/>
        <v>0</v>
      </c>
      <c r="AQ208" s="4">
        <f t="shared" si="20"/>
        <v>0</v>
      </c>
      <c r="AR208" s="4"/>
      <c r="AS208" s="4"/>
      <c r="AT208" s="4"/>
      <c r="AU208" s="4"/>
      <c r="AV208" s="4">
        <f t="shared" si="21"/>
        <v>0</v>
      </c>
      <c r="AW208" s="4">
        <f t="shared" si="22"/>
        <v>0</v>
      </c>
      <c r="AX208" s="4">
        <f t="shared" si="23"/>
        <v>1</v>
      </c>
      <c r="AY208" s="4"/>
      <c r="AZ208" s="4"/>
      <c r="BA208" s="4">
        <f>AN208*4+AO208*4+AP208*4+AQ208*3+AR208*4+AS208*4+(AT208+AU208+AV208)*4+AW208*4+AX208*3-AY208*3+AZ208*4</f>
        <v>3</v>
      </c>
      <c r="BB208" s="4">
        <f>IF(AM208&gt;3000000,1,0)</f>
        <v>0</v>
      </c>
      <c r="BC208" s="4">
        <f>IF(AM208/AL208&gt;1.5,1,0)</f>
        <v>0</v>
      </c>
      <c r="BD208" s="4">
        <f>IF(AND(I208&gt;1440,I208&lt;365*1440),1,0)</f>
        <v>0</v>
      </c>
      <c r="BE208" s="4">
        <f>IF(AND(J208&gt;=200,J208&lt;1000),1,0)</f>
        <v>0</v>
      </c>
      <c r="BF208" s="4">
        <f>IF(G208&gt;=3,1,0)</f>
        <v>1</v>
      </c>
      <c r="BG208" s="4">
        <f>IF(BA208&gt;0,BB208+BC208+BD208+BE208+BF208*2,0)</f>
        <v>2</v>
      </c>
      <c r="BH208" s="4">
        <f>BA208+BG208</f>
        <v>5</v>
      </c>
      <c r="BI208" s="1" t="s">
        <v>143</v>
      </c>
      <c r="BJ208">
        <v>2</v>
      </c>
    </row>
    <row r="209" spans="1:62" hidden="1" x14ac:dyDescent="0.25">
      <c r="A209" s="4">
        <v>892</v>
      </c>
      <c r="B209" s="4" t="s">
        <v>291</v>
      </c>
      <c r="C209" s="4" t="s">
        <v>294</v>
      </c>
      <c r="D209" s="4" t="s">
        <v>343</v>
      </c>
      <c r="E209" s="4">
        <v>3</v>
      </c>
      <c r="F209" s="4">
        <v>8</v>
      </c>
      <c r="G209" s="4">
        <v>6</v>
      </c>
      <c r="H209" s="4" t="s">
        <v>139</v>
      </c>
      <c r="I209" s="4">
        <v>10080</v>
      </c>
      <c r="J209" s="4">
        <v>521</v>
      </c>
      <c r="K209" s="4"/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 s="4"/>
      <c r="AL209" s="5">
        <v>29300</v>
      </c>
      <c r="AM209" s="5">
        <v>30500</v>
      </c>
      <c r="AN209" s="4"/>
      <c r="AO209" s="4">
        <f t="shared" si="18"/>
        <v>0</v>
      </c>
      <c r="AP209" s="4">
        <f t="shared" si="19"/>
        <v>0</v>
      </c>
      <c r="AQ209" s="4">
        <f t="shared" si="20"/>
        <v>0</v>
      </c>
      <c r="AR209" s="4"/>
      <c r="AS209" s="4"/>
      <c r="AT209" s="4"/>
      <c r="AU209" s="4"/>
      <c r="AV209" s="4">
        <f t="shared" si="21"/>
        <v>0</v>
      </c>
      <c r="AW209" s="4">
        <f t="shared" si="22"/>
        <v>0</v>
      </c>
      <c r="AX209" s="4">
        <f t="shared" si="23"/>
        <v>1</v>
      </c>
      <c r="AY209" s="4"/>
      <c r="AZ209" s="4"/>
      <c r="BA209" s="4">
        <f>AN209*4+AO209*4+AP209*4+AQ209*3+AR209*4+AS209*4+(AT209+AU209+AV209)*4+AW209*4+AX209*3-AY209*3+AZ209*4</f>
        <v>3</v>
      </c>
      <c r="BB209" s="4">
        <f>IF(AM209&gt;3000000,1,0)</f>
        <v>0</v>
      </c>
      <c r="BC209" s="4">
        <f>IF(AM209/AL209&gt;1.5,1,0)</f>
        <v>0</v>
      </c>
      <c r="BD209" s="4">
        <f>IF(AND(I209&gt;1440,I209&lt;365*1440),1,0)</f>
        <v>1</v>
      </c>
      <c r="BE209" s="4">
        <f>IF(AND(J209&gt;=200,J209&lt;1000),1,0)</f>
        <v>1</v>
      </c>
      <c r="BF209" s="4">
        <f>IF(G209&gt;=3,1,0)</f>
        <v>1</v>
      </c>
      <c r="BG209" s="4">
        <f>IF(BA209&gt;0,BB209+BC209+BD209+BE209+BF209*2,0)</f>
        <v>4</v>
      </c>
      <c r="BH209" s="4">
        <f>BA209+BG209</f>
        <v>7</v>
      </c>
      <c r="BI209" s="1" t="s">
        <v>143</v>
      </c>
      <c r="BJ209">
        <v>2</v>
      </c>
    </row>
    <row r="210" spans="1:62" hidden="1" x14ac:dyDescent="0.25">
      <c r="A210" s="4">
        <v>893</v>
      </c>
      <c r="B210" s="4" t="s">
        <v>291</v>
      </c>
      <c r="C210" s="4" t="s">
        <v>294</v>
      </c>
      <c r="D210" s="4" t="s">
        <v>344</v>
      </c>
      <c r="E210" s="4">
        <v>3</v>
      </c>
      <c r="F210" s="4">
        <v>8</v>
      </c>
      <c r="G210" s="4">
        <v>6</v>
      </c>
      <c r="H210" s="4" t="s">
        <v>139</v>
      </c>
      <c r="I210" s="4">
        <v>10080</v>
      </c>
      <c r="J210" s="4">
        <v>0</v>
      </c>
      <c r="K210" s="4"/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 s="4"/>
      <c r="AL210" s="5">
        <v>34400</v>
      </c>
      <c r="AM210" s="5">
        <v>32700</v>
      </c>
      <c r="AN210" s="4"/>
      <c r="AO210" s="4">
        <f t="shared" si="18"/>
        <v>0</v>
      </c>
      <c r="AP210" s="4">
        <f t="shared" si="19"/>
        <v>0</v>
      </c>
      <c r="AQ210" s="4">
        <f t="shared" si="20"/>
        <v>0</v>
      </c>
      <c r="AR210" s="4"/>
      <c r="AS210" s="4"/>
      <c r="AT210" s="4"/>
      <c r="AU210" s="4"/>
      <c r="AV210" s="4">
        <f t="shared" si="21"/>
        <v>0</v>
      </c>
      <c r="AW210" s="4">
        <f t="shared" si="22"/>
        <v>0</v>
      </c>
      <c r="AX210" s="4">
        <f t="shared" si="23"/>
        <v>1</v>
      </c>
      <c r="AY210" s="4"/>
      <c r="AZ210" s="4"/>
      <c r="BA210" s="4">
        <f>AN210*4+AO210*4+AP210*4+AQ210*3+AR210*4+AS210*4+(AT210+AU210+AV210)*4+AW210*4+AX210*3-AY210*3+AZ210*4</f>
        <v>3</v>
      </c>
      <c r="BB210" s="4">
        <f>IF(AM210&gt;3000000,1,0)</f>
        <v>0</v>
      </c>
      <c r="BC210" s="4">
        <f>IF(AM210/AL210&gt;1.5,1,0)</f>
        <v>0</v>
      </c>
      <c r="BD210" s="4">
        <f>IF(AND(I210&gt;1440,I210&lt;365*1440),1,0)</f>
        <v>1</v>
      </c>
      <c r="BE210" s="4">
        <f>IF(AND(J210&gt;=200,J210&lt;1000),1,0)</f>
        <v>0</v>
      </c>
      <c r="BF210" s="4">
        <f>IF(G210&gt;=3,1,0)</f>
        <v>1</v>
      </c>
      <c r="BG210" s="4">
        <f>IF(BA210&gt;0,BB210+BC210+BD210+BE210+BF210*2,0)</f>
        <v>3</v>
      </c>
      <c r="BH210" s="4">
        <f>BA210+BG210</f>
        <v>6</v>
      </c>
      <c r="BI210" s="1" t="s">
        <v>143</v>
      </c>
      <c r="BJ210">
        <v>2</v>
      </c>
    </row>
    <row r="211" spans="1:62" hidden="1" x14ac:dyDescent="0.25">
      <c r="A211" s="4">
        <v>894</v>
      </c>
      <c r="B211" s="4" t="s">
        <v>291</v>
      </c>
      <c r="C211" s="4" t="s">
        <v>294</v>
      </c>
      <c r="D211" s="4" t="s">
        <v>328</v>
      </c>
      <c r="E211" s="4">
        <v>4</v>
      </c>
      <c r="F211" s="4">
        <v>7</v>
      </c>
      <c r="G211" s="4">
        <v>6</v>
      </c>
      <c r="H211" s="4" t="s">
        <v>139</v>
      </c>
      <c r="I211" s="4">
        <v>10080</v>
      </c>
      <c r="J211" s="4">
        <v>521</v>
      </c>
      <c r="K211" s="4"/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 s="4"/>
      <c r="AL211" s="5">
        <v>24800</v>
      </c>
      <c r="AM211" s="5">
        <v>25700</v>
      </c>
      <c r="AN211" s="4"/>
      <c r="AO211" s="4">
        <f t="shared" si="18"/>
        <v>0</v>
      </c>
      <c r="AP211" s="4">
        <f t="shared" si="19"/>
        <v>0</v>
      </c>
      <c r="AQ211" s="4">
        <f t="shared" si="20"/>
        <v>0</v>
      </c>
      <c r="AR211" s="4"/>
      <c r="AS211" s="4"/>
      <c r="AT211" s="4"/>
      <c r="AU211" s="4"/>
      <c r="AV211" s="4">
        <f t="shared" si="21"/>
        <v>0</v>
      </c>
      <c r="AW211" s="4">
        <f t="shared" si="22"/>
        <v>0</v>
      </c>
      <c r="AX211" s="4">
        <f t="shared" si="23"/>
        <v>0</v>
      </c>
      <c r="AY211" s="4"/>
      <c r="AZ211" s="4"/>
      <c r="BA211" s="4">
        <f>AN211*4+AO211*4+AP211*4+AQ211*3+AR211*4+AS211*4+(AT211+AU211+AV211)*4+AW211*4+AX211*3-AY211*3+AZ211*4</f>
        <v>0</v>
      </c>
      <c r="BB211" s="4">
        <f>IF(AM211&gt;3000000,1,0)</f>
        <v>0</v>
      </c>
      <c r="BC211" s="4">
        <f>IF(AM211/AL211&gt;1.5,1,0)</f>
        <v>0</v>
      </c>
      <c r="BD211" s="4">
        <f>IF(AND(I211&gt;1440,I211&lt;365*1440),1,0)</f>
        <v>1</v>
      </c>
      <c r="BE211" s="4">
        <f>IF(AND(J211&gt;=200,J211&lt;1000),1,0)</f>
        <v>1</v>
      </c>
      <c r="BF211" s="4">
        <f>IF(G211&gt;=3,1,0)</f>
        <v>1</v>
      </c>
      <c r="BG211" s="4">
        <f>IF(BA211&gt;0,BB211+BC211+BD211+BE211+BF211*2,0)</f>
        <v>0</v>
      </c>
      <c r="BH211" s="4">
        <f>BA211+BG211</f>
        <v>0</v>
      </c>
      <c r="BI211" s="1" t="s">
        <v>143</v>
      </c>
      <c r="BJ211">
        <v>2</v>
      </c>
    </row>
    <row r="212" spans="1:62" hidden="1" x14ac:dyDescent="0.25">
      <c r="A212" s="4">
        <v>921</v>
      </c>
      <c r="B212" s="4" t="s">
        <v>291</v>
      </c>
      <c r="C212" s="4" t="s">
        <v>294</v>
      </c>
      <c r="D212" s="4" t="s">
        <v>345</v>
      </c>
      <c r="E212" s="4">
        <v>4</v>
      </c>
      <c r="F212" s="4">
        <v>7</v>
      </c>
      <c r="G212" s="4">
        <v>5</v>
      </c>
      <c r="H212" s="4" t="s">
        <v>346</v>
      </c>
      <c r="I212" s="4">
        <v>2628000</v>
      </c>
      <c r="J212" s="4">
        <v>0</v>
      </c>
      <c r="K212" s="4"/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 s="4"/>
      <c r="AL212" s="5">
        <v>71300</v>
      </c>
      <c r="AM212" s="5">
        <v>58600</v>
      </c>
      <c r="AN212" s="4"/>
      <c r="AO212" s="4">
        <f t="shared" si="18"/>
        <v>0</v>
      </c>
      <c r="AP212" s="4">
        <f t="shared" si="19"/>
        <v>0</v>
      </c>
      <c r="AQ212" s="4">
        <f t="shared" si="20"/>
        <v>0</v>
      </c>
      <c r="AR212" s="4"/>
      <c r="AS212" s="4"/>
      <c r="AT212" s="4"/>
      <c r="AU212" s="4"/>
      <c r="AV212" s="4">
        <f t="shared" si="21"/>
        <v>0</v>
      </c>
      <c r="AW212" s="4">
        <f t="shared" si="22"/>
        <v>0</v>
      </c>
      <c r="AX212" s="4">
        <f t="shared" si="23"/>
        <v>1</v>
      </c>
      <c r="AY212" s="4"/>
      <c r="AZ212" s="4"/>
      <c r="BA212" s="4">
        <f>AN212*4+AO212*4+AP212*4+AQ212*3+AR212*4+AS212*4+(AT212+AU212+AV212)*4+AW212*4+AX212*3-AY212*3+AZ212*4</f>
        <v>3</v>
      </c>
      <c r="BB212" s="4">
        <f>IF(AM212&gt;3000000,1,0)</f>
        <v>0</v>
      </c>
      <c r="BC212" s="4">
        <f>IF(AM212/AL212&gt;1.5,1,0)</f>
        <v>0</v>
      </c>
      <c r="BD212" s="4">
        <f>IF(AND(I212&gt;1440,I212&lt;365*1440),1,0)</f>
        <v>0</v>
      </c>
      <c r="BE212" s="4">
        <f>IF(AND(J212&gt;=200,J212&lt;1000),1,0)</f>
        <v>0</v>
      </c>
      <c r="BF212" s="4">
        <f>IF(G212&gt;=3,1,0)</f>
        <v>1</v>
      </c>
      <c r="BG212" s="4">
        <f>IF(BA212&gt;0,BB212+BC212+BD212+BE212+BF212*2,0)</f>
        <v>2</v>
      </c>
      <c r="BH212" s="4">
        <f>BA212+BG212</f>
        <v>5</v>
      </c>
      <c r="BI212" s="1" t="s">
        <v>143</v>
      </c>
      <c r="BJ212">
        <v>2</v>
      </c>
    </row>
    <row r="213" spans="1:62" hidden="1" x14ac:dyDescent="0.25">
      <c r="A213" s="4">
        <v>924</v>
      </c>
      <c r="B213" s="4" t="s">
        <v>291</v>
      </c>
      <c r="C213" s="4" t="s">
        <v>294</v>
      </c>
      <c r="D213" s="4" t="s">
        <v>347</v>
      </c>
      <c r="E213" s="4">
        <v>5</v>
      </c>
      <c r="F213" s="4">
        <v>18</v>
      </c>
      <c r="G213" s="4">
        <v>13</v>
      </c>
      <c r="H213" s="4" t="s">
        <v>112</v>
      </c>
      <c r="I213" s="4">
        <v>0</v>
      </c>
      <c r="J213" s="4">
        <v>62</v>
      </c>
      <c r="K213" s="4"/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1</v>
      </c>
      <c r="X213" s="4">
        <v>0</v>
      </c>
      <c r="Y213" s="4">
        <v>1</v>
      </c>
      <c r="Z213" s="4">
        <v>0</v>
      </c>
      <c r="AA213" s="4">
        <v>0</v>
      </c>
      <c r="AB213" s="4">
        <v>0</v>
      </c>
      <c r="AC213" s="4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 s="4"/>
      <c r="AL213" s="5">
        <v>134000</v>
      </c>
      <c r="AM213" s="5">
        <v>145000</v>
      </c>
      <c r="AN213" s="4"/>
      <c r="AO213" s="4">
        <f t="shared" si="18"/>
        <v>0</v>
      </c>
      <c r="AP213" s="4">
        <f t="shared" si="19"/>
        <v>0</v>
      </c>
      <c r="AQ213" s="4">
        <f t="shared" si="20"/>
        <v>1</v>
      </c>
      <c r="AR213" s="4"/>
      <c r="AS213" s="4"/>
      <c r="AT213" s="4"/>
      <c r="AU213" s="4"/>
      <c r="AV213" s="4">
        <f t="shared" si="21"/>
        <v>0</v>
      </c>
      <c r="AW213" s="4">
        <f t="shared" si="22"/>
        <v>0</v>
      </c>
      <c r="AX213" s="4">
        <f t="shared" si="23"/>
        <v>1</v>
      </c>
      <c r="AY213" s="4"/>
      <c r="AZ213" s="4"/>
      <c r="BA213" s="4">
        <f>AN213*4+AO213*4+AP213*4+AQ213*3+AR213*4+AS213*4+(AT213+AU213+AV213)*4+AW213*4+AX213*3-AY213*3+AZ213*4</f>
        <v>6</v>
      </c>
      <c r="BB213" s="4">
        <f>IF(AM213&gt;3000000,1,0)</f>
        <v>0</v>
      </c>
      <c r="BC213" s="4">
        <f>IF(AM213/AL213&gt;1.5,1,0)</f>
        <v>0</v>
      </c>
      <c r="BD213" s="4">
        <f>IF(AND(I213&gt;1440,I213&lt;365*1440),1,0)</f>
        <v>0</v>
      </c>
      <c r="BE213" s="4">
        <f>IF(AND(J213&gt;=200,J213&lt;1000),1,0)</f>
        <v>0</v>
      </c>
      <c r="BF213" s="4">
        <f>IF(G213&gt;=3,1,0)</f>
        <v>1</v>
      </c>
      <c r="BG213" s="4">
        <f>IF(BA213&gt;0,BB213+BC213+BD213+BE213+BF213*2,0)</f>
        <v>2</v>
      </c>
      <c r="BH213" s="4">
        <f>BA213+BG213</f>
        <v>8</v>
      </c>
      <c r="BI213" s="1" t="s">
        <v>143</v>
      </c>
      <c r="BJ213">
        <v>2</v>
      </c>
    </row>
    <row r="214" spans="1:62" hidden="1" x14ac:dyDescent="0.25">
      <c r="A214" s="4">
        <v>925</v>
      </c>
      <c r="B214" s="4" t="s">
        <v>291</v>
      </c>
      <c r="C214" s="4" t="s">
        <v>294</v>
      </c>
      <c r="D214" s="4" t="s">
        <v>348</v>
      </c>
      <c r="E214" s="4">
        <v>3</v>
      </c>
      <c r="F214" s="4">
        <v>16</v>
      </c>
      <c r="G214" s="4">
        <v>15</v>
      </c>
      <c r="H214" s="4" t="s">
        <v>112</v>
      </c>
      <c r="I214" s="4">
        <v>0</v>
      </c>
      <c r="J214" s="4">
        <v>0</v>
      </c>
      <c r="K214" s="4"/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1</v>
      </c>
      <c r="X214" s="4">
        <v>0</v>
      </c>
      <c r="Y214" s="4">
        <v>1</v>
      </c>
      <c r="Z214" s="4">
        <v>0</v>
      </c>
      <c r="AA214" s="4">
        <v>0</v>
      </c>
      <c r="AB214" s="4">
        <v>0</v>
      </c>
      <c r="AC214" s="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 s="4"/>
      <c r="AL214" s="5">
        <v>302000</v>
      </c>
      <c r="AM214" s="5">
        <v>562000</v>
      </c>
      <c r="AN214" s="4"/>
      <c r="AO214" s="4">
        <f t="shared" si="18"/>
        <v>0</v>
      </c>
      <c r="AP214" s="4">
        <f t="shared" si="19"/>
        <v>0</v>
      </c>
      <c r="AQ214" s="4">
        <f t="shared" si="20"/>
        <v>1</v>
      </c>
      <c r="AR214" s="4"/>
      <c r="AS214" s="4"/>
      <c r="AT214" s="4"/>
      <c r="AU214" s="4"/>
      <c r="AV214" s="4">
        <f t="shared" si="21"/>
        <v>0</v>
      </c>
      <c r="AW214" s="4">
        <f t="shared" si="22"/>
        <v>0</v>
      </c>
      <c r="AX214" s="4">
        <f t="shared" si="23"/>
        <v>1</v>
      </c>
      <c r="AY214" s="4"/>
      <c r="AZ214" s="4"/>
      <c r="BA214" s="4">
        <f>AN214*4+AO214*4+AP214*4+AQ214*3+AR214*4+AS214*4+(AT214+AU214+AV214)*4+AW214*4+AX214*3-AY214*3+AZ214*4</f>
        <v>6</v>
      </c>
      <c r="BB214" s="4">
        <f>IF(AM214&gt;3000000,1,0)</f>
        <v>0</v>
      </c>
      <c r="BC214" s="4">
        <f>IF(AM214/AL214&gt;1.5,1,0)</f>
        <v>1</v>
      </c>
      <c r="BD214" s="4">
        <f>IF(AND(I214&gt;1440,I214&lt;365*1440),1,0)</f>
        <v>0</v>
      </c>
      <c r="BE214" s="4">
        <f>IF(AND(J214&gt;=200,J214&lt;1000),1,0)</f>
        <v>0</v>
      </c>
      <c r="BF214" s="4">
        <f>IF(G214&gt;=3,1,0)</f>
        <v>1</v>
      </c>
      <c r="BG214" s="4">
        <f>IF(BA214&gt;0,BB214+BC214+BD214+BE214+BF214*2,0)</f>
        <v>3</v>
      </c>
      <c r="BH214" s="4">
        <f>BA214+BG214</f>
        <v>9</v>
      </c>
      <c r="BI214" s="1" t="s">
        <v>143</v>
      </c>
      <c r="BJ214">
        <v>2</v>
      </c>
    </row>
    <row r="215" spans="1:62" hidden="1" x14ac:dyDescent="0.25">
      <c r="A215" s="4">
        <v>933</v>
      </c>
      <c r="B215" s="4" t="s">
        <v>291</v>
      </c>
      <c r="C215" s="4" t="s">
        <v>349</v>
      </c>
      <c r="D215" s="4" t="s">
        <v>350</v>
      </c>
      <c r="E215" s="4">
        <v>4</v>
      </c>
      <c r="F215" s="4">
        <v>22</v>
      </c>
      <c r="G215" s="4">
        <v>17</v>
      </c>
      <c r="H215" s="4" t="s">
        <v>275</v>
      </c>
      <c r="I215" s="4">
        <v>187200</v>
      </c>
      <c r="J215" s="4">
        <v>500</v>
      </c>
      <c r="K215" s="4"/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1</v>
      </c>
      <c r="AB215" s="4">
        <v>0</v>
      </c>
      <c r="AC215" s="4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 s="4"/>
      <c r="AL215" s="5">
        <v>5560</v>
      </c>
      <c r="AM215" s="5">
        <v>2760</v>
      </c>
      <c r="AN215" s="4"/>
      <c r="AO215" s="4">
        <f t="shared" si="18"/>
        <v>0</v>
      </c>
      <c r="AP215" s="4">
        <f t="shared" si="19"/>
        <v>0</v>
      </c>
      <c r="AQ215" s="4">
        <f t="shared" si="20"/>
        <v>0</v>
      </c>
      <c r="AR215" s="4"/>
      <c r="AS215" s="4"/>
      <c r="AT215" s="4"/>
      <c r="AU215" s="4"/>
      <c r="AV215" s="4">
        <f t="shared" si="21"/>
        <v>0</v>
      </c>
      <c r="AW215" s="4">
        <f t="shared" si="22"/>
        <v>0</v>
      </c>
      <c r="AX215" s="4">
        <f t="shared" si="23"/>
        <v>1</v>
      </c>
      <c r="AY215" s="4"/>
      <c r="AZ215" s="4"/>
      <c r="BA215" s="4">
        <f>AN215*4+AO215*4+AP215*4+AQ215*3+AR215*4+AS215*4+(AT215+AU215+AV215)*4+AW215*4+AX215*3-AY215*3+AZ215*4</f>
        <v>3</v>
      </c>
      <c r="BB215" s="4">
        <f>IF(AM215&gt;3000000,1,0)</f>
        <v>0</v>
      </c>
      <c r="BC215" s="4">
        <f>IF(AM215/AL215&gt;1.5,1,0)</f>
        <v>0</v>
      </c>
      <c r="BD215" s="4">
        <f>IF(AND(I215&gt;1440,I215&lt;365*1440),1,0)</f>
        <v>1</v>
      </c>
      <c r="BE215" s="4">
        <f>IF(AND(J215&gt;=200,J215&lt;1000),1,0)</f>
        <v>1</v>
      </c>
      <c r="BF215" s="4">
        <f>IF(G215&gt;=3,1,0)</f>
        <v>1</v>
      </c>
      <c r="BG215" s="4">
        <f>IF(BA215&gt;0,BB215+BC215+BD215+BE215+BF215*2,0)</f>
        <v>4</v>
      </c>
      <c r="BH215" s="4">
        <f>BA215+BG215</f>
        <v>7</v>
      </c>
      <c r="BI215" s="1" t="s">
        <v>99</v>
      </c>
    </row>
    <row r="216" spans="1:62" hidden="1" x14ac:dyDescent="0.25">
      <c r="A216" s="4">
        <v>934</v>
      </c>
      <c r="B216" s="4" t="s">
        <v>291</v>
      </c>
      <c r="C216" s="4" t="s">
        <v>349</v>
      </c>
      <c r="D216" s="4" t="s">
        <v>351</v>
      </c>
      <c r="E216" s="4">
        <v>4</v>
      </c>
      <c r="F216" s="4">
        <v>22</v>
      </c>
      <c r="G216" s="4">
        <v>17</v>
      </c>
      <c r="H216" s="4" t="s">
        <v>275</v>
      </c>
      <c r="I216" s="4">
        <v>187200</v>
      </c>
      <c r="J216" s="4">
        <v>500</v>
      </c>
      <c r="K216" s="4"/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1</v>
      </c>
      <c r="AB216" s="4">
        <v>0</v>
      </c>
      <c r="AC216" s="4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 s="4"/>
      <c r="AL216" s="5">
        <v>85100</v>
      </c>
      <c r="AM216" s="5">
        <v>12400</v>
      </c>
      <c r="AN216" s="4"/>
      <c r="AO216" s="4">
        <f t="shared" si="18"/>
        <v>0</v>
      </c>
      <c r="AP216" s="4">
        <f t="shared" si="19"/>
        <v>0</v>
      </c>
      <c r="AQ216" s="4">
        <f t="shared" si="20"/>
        <v>0</v>
      </c>
      <c r="AR216" s="4"/>
      <c r="AS216" s="4"/>
      <c r="AT216" s="4"/>
      <c r="AU216" s="4"/>
      <c r="AV216" s="4">
        <f t="shared" si="21"/>
        <v>0</v>
      </c>
      <c r="AW216" s="4">
        <f t="shared" si="22"/>
        <v>0</v>
      </c>
      <c r="AX216" s="4">
        <f t="shared" si="23"/>
        <v>1</v>
      </c>
      <c r="AY216" s="4"/>
      <c r="AZ216" s="4"/>
      <c r="BA216" s="4">
        <f>AN216*4+AO216*4+AP216*4+AQ216*3+AR216*4+AS216*4+(AT216+AU216+AV216)*4+AW216*4+AX216*3-AY216*3+AZ216*4</f>
        <v>3</v>
      </c>
      <c r="BB216" s="4">
        <f>IF(AM216&gt;3000000,1,0)</f>
        <v>0</v>
      </c>
      <c r="BC216" s="4">
        <f>IF(AM216/AL216&gt;1.5,1,0)</f>
        <v>0</v>
      </c>
      <c r="BD216" s="4">
        <f>IF(AND(I216&gt;1440,I216&lt;365*1440),1,0)</f>
        <v>1</v>
      </c>
      <c r="BE216" s="4">
        <f>IF(AND(J216&gt;=200,J216&lt;1000),1,0)</f>
        <v>1</v>
      </c>
      <c r="BF216" s="4">
        <f>IF(G216&gt;=3,1,0)</f>
        <v>1</v>
      </c>
      <c r="BG216" s="4">
        <f>IF(BA216&gt;0,BB216+BC216+BD216+BE216+BF216*2,0)</f>
        <v>4</v>
      </c>
      <c r="BH216" s="4">
        <f>BA216+BG216</f>
        <v>7</v>
      </c>
      <c r="BI216" s="1" t="s">
        <v>99</v>
      </c>
    </row>
    <row r="217" spans="1:62" hidden="1" x14ac:dyDescent="0.25">
      <c r="A217" s="4">
        <v>935</v>
      </c>
      <c r="B217" s="4" t="s">
        <v>291</v>
      </c>
      <c r="C217" s="4" t="s">
        <v>349</v>
      </c>
      <c r="D217" s="4" t="s">
        <v>352</v>
      </c>
      <c r="E217" s="4">
        <v>4</v>
      </c>
      <c r="F217" s="4">
        <v>22</v>
      </c>
      <c r="G217" s="4">
        <v>17</v>
      </c>
      <c r="H217" s="4" t="s">
        <v>275</v>
      </c>
      <c r="I217" s="4">
        <v>187200</v>
      </c>
      <c r="J217" s="4">
        <v>500</v>
      </c>
      <c r="K217" s="4"/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1</v>
      </c>
      <c r="AB217" s="4">
        <v>0</v>
      </c>
      <c r="AC217" s="4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 s="4"/>
      <c r="AL217" s="5">
        <v>3880</v>
      </c>
      <c r="AM217" s="5">
        <v>3090</v>
      </c>
      <c r="AN217" s="4"/>
      <c r="AO217" s="4">
        <f t="shared" si="18"/>
        <v>0</v>
      </c>
      <c r="AP217" s="4">
        <f t="shared" si="19"/>
        <v>0</v>
      </c>
      <c r="AQ217" s="4">
        <f t="shared" si="20"/>
        <v>0</v>
      </c>
      <c r="AR217" s="4"/>
      <c r="AS217" s="4"/>
      <c r="AT217" s="4"/>
      <c r="AU217" s="4"/>
      <c r="AV217" s="4">
        <f t="shared" si="21"/>
        <v>0</v>
      </c>
      <c r="AW217" s="4">
        <f t="shared" si="22"/>
        <v>0</v>
      </c>
      <c r="AX217" s="4">
        <f t="shared" si="23"/>
        <v>1</v>
      </c>
      <c r="AY217" s="4"/>
      <c r="AZ217" s="4"/>
      <c r="BA217" s="4">
        <f>AN217*4+AO217*4+AP217*4+AQ217*3+AR217*4+AS217*4+(AT217+AU217+AV217)*4+AW217*4+AX217*3-AY217*3+AZ217*4</f>
        <v>3</v>
      </c>
      <c r="BB217" s="4">
        <f>IF(AM217&gt;3000000,1,0)</f>
        <v>0</v>
      </c>
      <c r="BC217" s="4">
        <f>IF(AM217/AL217&gt;1.5,1,0)</f>
        <v>0</v>
      </c>
      <c r="BD217" s="4">
        <f>IF(AND(I217&gt;1440,I217&lt;365*1440),1,0)</f>
        <v>1</v>
      </c>
      <c r="BE217" s="4">
        <f>IF(AND(J217&gt;=200,J217&lt;1000),1,0)</f>
        <v>1</v>
      </c>
      <c r="BF217" s="4">
        <f>IF(G217&gt;=3,1,0)</f>
        <v>1</v>
      </c>
      <c r="BG217" s="4">
        <f>IF(BA217&gt;0,BB217+BC217+BD217+BE217+BF217*2,0)</f>
        <v>4</v>
      </c>
      <c r="BH217" s="4">
        <f>BA217+BG217</f>
        <v>7</v>
      </c>
      <c r="BI217" s="1" t="s">
        <v>99</v>
      </c>
    </row>
    <row r="218" spans="1:62" hidden="1" x14ac:dyDescent="0.25">
      <c r="A218" s="4">
        <v>936</v>
      </c>
      <c r="B218" s="4" t="s">
        <v>291</v>
      </c>
      <c r="C218" s="4" t="s">
        <v>349</v>
      </c>
      <c r="D218" s="4" t="s">
        <v>353</v>
      </c>
      <c r="E218" s="4">
        <v>4</v>
      </c>
      <c r="F218" s="4">
        <v>24</v>
      </c>
      <c r="G218" s="4">
        <v>19</v>
      </c>
      <c r="H218" s="4" t="s">
        <v>354</v>
      </c>
      <c r="I218" s="4">
        <v>180000</v>
      </c>
      <c r="J218" s="4">
        <v>500</v>
      </c>
      <c r="K218" s="4"/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1</v>
      </c>
      <c r="AB218" s="4">
        <v>0</v>
      </c>
      <c r="AC218" s="4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 s="4"/>
      <c r="AL218" s="5">
        <v>1350</v>
      </c>
      <c r="AM218" s="5">
        <v>1230</v>
      </c>
      <c r="AN218" s="4"/>
      <c r="AO218" s="4">
        <f t="shared" si="18"/>
        <v>0</v>
      </c>
      <c r="AP218" s="4">
        <f t="shared" si="19"/>
        <v>0</v>
      </c>
      <c r="AQ218" s="4">
        <f t="shared" si="20"/>
        <v>0</v>
      </c>
      <c r="AR218" s="4"/>
      <c r="AS218" s="4"/>
      <c r="AT218" s="4"/>
      <c r="AU218" s="4"/>
      <c r="AV218" s="4">
        <f t="shared" si="21"/>
        <v>0</v>
      </c>
      <c r="AW218" s="4">
        <f t="shared" si="22"/>
        <v>0</v>
      </c>
      <c r="AX218" s="4">
        <f t="shared" si="23"/>
        <v>1</v>
      </c>
      <c r="AY218" s="4"/>
      <c r="AZ218" s="4"/>
      <c r="BA218" s="4">
        <f>AN218*4+AO218*4+AP218*4+AQ218*3+AR218*4+AS218*4+(AT218+AU218+AV218)*4+AW218*4+AX218*3-AY218*3+AZ218*4</f>
        <v>3</v>
      </c>
      <c r="BB218" s="4">
        <f>IF(AM218&gt;3000000,1,0)</f>
        <v>0</v>
      </c>
      <c r="BC218" s="4">
        <f>IF(AM218/AL218&gt;1.5,1,0)</f>
        <v>0</v>
      </c>
      <c r="BD218" s="4">
        <f>IF(AND(I218&gt;1440,I218&lt;365*1440),1,0)</f>
        <v>1</v>
      </c>
      <c r="BE218" s="4">
        <f>IF(AND(J218&gt;=200,J218&lt;1000),1,0)</f>
        <v>1</v>
      </c>
      <c r="BF218" s="4">
        <f>IF(G218&gt;=3,1,0)</f>
        <v>1</v>
      </c>
      <c r="BG218" s="4">
        <f>IF(BA218&gt;0,BB218+BC218+BD218+BE218+BF218*2,0)</f>
        <v>4</v>
      </c>
      <c r="BH218" s="4">
        <f>BA218+BG218</f>
        <v>7</v>
      </c>
      <c r="BI218" s="1" t="s">
        <v>99</v>
      </c>
    </row>
    <row r="219" spans="1:62" hidden="1" x14ac:dyDescent="0.25">
      <c r="A219" s="4">
        <v>937</v>
      </c>
      <c r="B219" s="4" t="s">
        <v>291</v>
      </c>
      <c r="C219" s="4" t="s">
        <v>349</v>
      </c>
      <c r="D219" s="4" t="s">
        <v>355</v>
      </c>
      <c r="E219" s="4">
        <v>4</v>
      </c>
      <c r="F219" s="4">
        <v>22</v>
      </c>
      <c r="G219" s="4">
        <v>17</v>
      </c>
      <c r="H219" s="4" t="s">
        <v>356</v>
      </c>
      <c r="I219" s="4">
        <v>216000</v>
      </c>
      <c r="J219" s="4">
        <v>500</v>
      </c>
      <c r="K219" s="4"/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1</v>
      </c>
      <c r="AB219" s="4">
        <v>0</v>
      </c>
      <c r="AC219" s="4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 s="4"/>
      <c r="AL219" s="5">
        <v>42000</v>
      </c>
      <c r="AM219" s="5">
        <v>2120</v>
      </c>
      <c r="AN219" s="4"/>
      <c r="AO219" s="4">
        <f t="shared" si="18"/>
        <v>0</v>
      </c>
      <c r="AP219" s="4">
        <f t="shared" si="19"/>
        <v>0</v>
      </c>
      <c r="AQ219" s="4">
        <f t="shared" si="20"/>
        <v>0</v>
      </c>
      <c r="AR219" s="4"/>
      <c r="AS219" s="4"/>
      <c r="AT219" s="4"/>
      <c r="AU219" s="4"/>
      <c r="AV219" s="4">
        <f t="shared" si="21"/>
        <v>0</v>
      </c>
      <c r="AW219" s="4">
        <f t="shared" si="22"/>
        <v>0</v>
      </c>
      <c r="AX219" s="4">
        <f t="shared" si="23"/>
        <v>1</v>
      </c>
      <c r="AY219" s="4"/>
      <c r="AZ219" s="4"/>
      <c r="BA219" s="4">
        <f>AN219*4+AO219*4+AP219*4+AQ219*3+AR219*4+AS219*4+(AT219+AU219+AV219)*4+AW219*4+AX219*3-AY219*3+AZ219*4</f>
        <v>3</v>
      </c>
      <c r="BB219" s="4">
        <f>IF(AM219&gt;3000000,1,0)</f>
        <v>0</v>
      </c>
      <c r="BC219" s="4">
        <f>IF(AM219/AL219&gt;1.5,1,0)</f>
        <v>0</v>
      </c>
      <c r="BD219" s="4">
        <f>IF(AND(I219&gt;1440,I219&lt;365*1440),1,0)</f>
        <v>1</v>
      </c>
      <c r="BE219" s="4">
        <f>IF(AND(J219&gt;=200,J219&lt;1000),1,0)</f>
        <v>1</v>
      </c>
      <c r="BF219" s="4">
        <f>IF(G219&gt;=3,1,0)</f>
        <v>1</v>
      </c>
      <c r="BG219" s="4">
        <f>IF(BA219&gt;0,BB219+BC219+BD219+BE219+BF219*2,0)</f>
        <v>4</v>
      </c>
      <c r="BH219" s="4">
        <f>BA219+BG219</f>
        <v>7</v>
      </c>
      <c r="BI219" s="1" t="s">
        <v>99</v>
      </c>
    </row>
    <row r="220" spans="1:62" hidden="1" x14ac:dyDescent="0.25">
      <c r="A220" s="4">
        <v>938</v>
      </c>
      <c r="B220" s="4" t="s">
        <v>291</v>
      </c>
      <c r="C220" s="4" t="s">
        <v>349</v>
      </c>
      <c r="D220" s="4" t="s">
        <v>357</v>
      </c>
      <c r="E220" s="4">
        <v>4</v>
      </c>
      <c r="F220" s="4">
        <v>22</v>
      </c>
      <c r="G220" s="4">
        <v>17</v>
      </c>
      <c r="H220" s="4" t="s">
        <v>275</v>
      </c>
      <c r="I220" s="4">
        <v>187200</v>
      </c>
      <c r="J220" s="4">
        <v>500</v>
      </c>
      <c r="K220" s="4"/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1</v>
      </c>
      <c r="AB220" s="4">
        <v>0</v>
      </c>
      <c r="AC220" s="4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 s="4"/>
      <c r="AL220" s="5">
        <v>290000</v>
      </c>
      <c r="AM220" s="5">
        <v>428000</v>
      </c>
      <c r="AN220" s="4"/>
      <c r="AO220" s="4">
        <f t="shared" si="18"/>
        <v>0</v>
      </c>
      <c r="AP220" s="4">
        <f t="shared" si="19"/>
        <v>0</v>
      </c>
      <c r="AQ220" s="4">
        <f t="shared" si="20"/>
        <v>0</v>
      </c>
      <c r="AR220" s="4"/>
      <c r="AS220" s="4"/>
      <c r="AT220" s="4"/>
      <c r="AU220" s="4"/>
      <c r="AV220" s="4">
        <f t="shared" si="21"/>
        <v>0</v>
      </c>
      <c r="AW220" s="4">
        <f t="shared" si="22"/>
        <v>0</v>
      </c>
      <c r="AX220" s="4">
        <f t="shared" si="23"/>
        <v>1</v>
      </c>
      <c r="AY220" s="4"/>
      <c r="AZ220" s="4"/>
      <c r="BA220" s="4">
        <f>AN220*4+AO220*4+AP220*4+AQ220*3+AR220*4+AS220*4+(AT220+AU220+AV220)*4+AW220*4+AX220*3-AY220*3+AZ220*4</f>
        <v>3</v>
      </c>
      <c r="BB220" s="4">
        <f>IF(AM220&gt;3000000,1,0)</f>
        <v>0</v>
      </c>
      <c r="BC220" s="4">
        <f>IF(AM220/AL220&gt;1.5,1,0)</f>
        <v>0</v>
      </c>
      <c r="BD220" s="4">
        <f>IF(AND(I220&gt;1440,I220&lt;365*1440),1,0)</f>
        <v>1</v>
      </c>
      <c r="BE220" s="4">
        <f>IF(AND(J220&gt;=200,J220&lt;1000),1,0)</f>
        <v>1</v>
      </c>
      <c r="BF220" s="4">
        <f>IF(G220&gt;=3,1,0)</f>
        <v>1</v>
      </c>
      <c r="BG220" s="4">
        <f>IF(BA220&gt;0,BB220+BC220+BD220+BE220+BF220*2,0)</f>
        <v>4</v>
      </c>
      <c r="BH220" s="4">
        <f>BA220+BG220</f>
        <v>7</v>
      </c>
      <c r="BI220" s="1" t="s">
        <v>99</v>
      </c>
    </row>
    <row r="221" spans="1:62" hidden="1" x14ac:dyDescent="0.25">
      <c r="A221" s="4">
        <v>939</v>
      </c>
      <c r="B221" s="4" t="s">
        <v>291</v>
      </c>
      <c r="C221" s="4" t="s">
        <v>349</v>
      </c>
      <c r="D221" s="4" t="s">
        <v>358</v>
      </c>
      <c r="E221" s="4">
        <v>4</v>
      </c>
      <c r="F221" s="4">
        <v>24</v>
      </c>
      <c r="G221" s="4">
        <v>19</v>
      </c>
      <c r="H221" s="4" t="s">
        <v>275</v>
      </c>
      <c r="I221" s="4">
        <v>187200</v>
      </c>
      <c r="J221" s="4">
        <v>500</v>
      </c>
      <c r="K221" s="4"/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1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1</v>
      </c>
      <c r="AB221" s="4">
        <v>0</v>
      </c>
      <c r="AC221" s="4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 s="4"/>
      <c r="AL221" s="5">
        <v>2300000</v>
      </c>
      <c r="AM221" s="5">
        <v>5900000</v>
      </c>
      <c r="AN221" s="4"/>
      <c r="AO221" s="4">
        <f t="shared" si="18"/>
        <v>0</v>
      </c>
      <c r="AP221" s="4">
        <f t="shared" si="19"/>
        <v>1</v>
      </c>
      <c r="AQ221" s="4">
        <f t="shared" si="20"/>
        <v>0</v>
      </c>
      <c r="AR221" s="4"/>
      <c r="AS221" s="4"/>
      <c r="AT221" s="4"/>
      <c r="AU221" s="4"/>
      <c r="AV221" s="4">
        <f t="shared" si="21"/>
        <v>0</v>
      </c>
      <c r="AW221" s="4">
        <f t="shared" si="22"/>
        <v>0</v>
      </c>
      <c r="AX221" s="4">
        <f t="shared" si="23"/>
        <v>1</v>
      </c>
      <c r="AY221" s="4"/>
      <c r="AZ221" s="4">
        <v>1</v>
      </c>
      <c r="BA221" s="4">
        <f>AN221*4+AO221*4+AP221*4+AQ221*3+AR221*4+AS221*4+(AT221+AU221+AV221)*4+AW221*4+AX221*3-AY221*3+AZ221*4</f>
        <v>11</v>
      </c>
      <c r="BB221" s="4">
        <f>IF(AM221&gt;3000000,1,0)</f>
        <v>1</v>
      </c>
      <c r="BC221" s="4">
        <f>IF(AM221/AL221&gt;1.5,1,0)</f>
        <v>1</v>
      </c>
      <c r="BD221" s="4">
        <f>IF(AND(I221&gt;1440,I221&lt;365*1440),1,0)</f>
        <v>1</v>
      </c>
      <c r="BE221" s="4">
        <f>IF(AND(J221&gt;=200,J221&lt;1000),1,0)</f>
        <v>1</v>
      </c>
      <c r="BF221" s="4">
        <f>IF(G221&gt;=3,1,0)</f>
        <v>1</v>
      </c>
      <c r="BG221" s="4">
        <f>IF(BA221&gt;0,BB221+BC221+BD221+BE221+BF221*2,0)</f>
        <v>6</v>
      </c>
      <c r="BH221" s="4">
        <f>BA221+BG221</f>
        <v>17</v>
      </c>
      <c r="BI221" s="1" t="s">
        <v>99</v>
      </c>
    </row>
    <row r="222" spans="1:62" hidden="1" x14ac:dyDescent="0.25">
      <c r="A222" s="4">
        <v>940</v>
      </c>
      <c r="B222" s="4" t="s">
        <v>291</v>
      </c>
      <c r="C222" s="4" t="s">
        <v>349</v>
      </c>
      <c r="D222" s="4" t="s">
        <v>359</v>
      </c>
      <c r="E222" s="4">
        <v>4</v>
      </c>
      <c r="F222" s="4">
        <v>22</v>
      </c>
      <c r="G222" s="4">
        <v>17</v>
      </c>
      <c r="H222" s="4" t="s">
        <v>275</v>
      </c>
      <c r="I222" s="4">
        <v>187200</v>
      </c>
      <c r="J222" s="4">
        <v>500</v>
      </c>
      <c r="K222" s="4"/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1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1</v>
      </c>
      <c r="AB222" s="4">
        <v>0</v>
      </c>
      <c r="AC222" s="4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 s="4"/>
      <c r="AL222" s="5">
        <v>7930000</v>
      </c>
      <c r="AM222" s="5">
        <v>6440000</v>
      </c>
      <c r="AN222" s="4"/>
      <c r="AO222" s="4">
        <f t="shared" si="18"/>
        <v>0</v>
      </c>
      <c r="AP222" s="4">
        <f t="shared" si="19"/>
        <v>1</v>
      </c>
      <c r="AQ222" s="4">
        <f t="shared" si="20"/>
        <v>0</v>
      </c>
      <c r="AR222" s="4"/>
      <c r="AS222" s="4"/>
      <c r="AT222" s="4"/>
      <c r="AU222" s="4"/>
      <c r="AV222" s="4">
        <f t="shared" si="21"/>
        <v>0</v>
      </c>
      <c r="AW222" s="4">
        <f t="shared" si="22"/>
        <v>0</v>
      </c>
      <c r="AX222" s="4">
        <f t="shared" si="23"/>
        <v>1</v>
      </c>
      <c r="AY222" s="4"/>
      <c r="AZ222" s="4"/>
      <c r="BA222" s="4">
        <f>AN222*4+AO222*4+AP222*4+AQ222*3+AR222*4+AS222*4+(AT222+AU222+AV222)*4+AW222*4+AX222*3-AY222*3+AZ222*4</f>
        <v>7</v>
      </c>
      <c r="BB222" s="4">
        <f>IF(AM222&gt;3000000,1,0)</f>
        <v>1</v>
      </c>
      <c r="BC222" s="4">
        <f>IF(AM222/AL222&gt;1.5,1,0)</f>
        <v>0</v>
      </c>
      <c r="BD222" s="4">
        <f>IF(AND(I222&gt;1440,I222&lt;365*1440),1,0)</f>
        <v>1</v>
      </c>
      <c r="BE222" s="4">
        <f>IF(AND(J222&gt;=200,J222&lt;1000),1,0)</f>
        <v>1</v>
      </c>
      <c r="BF222" s="4">
        <f>IF(G222&gt;=3,1,0)</f>
        <v>1</v>
      </c>
      <c r="BG222" s="4">
        <f>IF(BA222&gt;0,BB222+BC222+BD222+BE222+BF222*2,0)</f>
        <v>5</v>
      </c>
      <c r="BH222" s="4">
        <f>BA222+BG222</f>
        <v>12</v>
      </c>
      <c r="BI222" s="1" t="s">
        <v>99</v>
      </c>
    </row>
    <row r="223" spans="1:62" hidden="1" x14ac:dyDescent="0.25">
      <c r="A223" s="4">
        <v>941</v>
      </c>
      <c r="B223" s="4" t="s">
        <v>291</v>
      </c>
      <c r="C223" s="4" t="s">
        <v>349</v>
      </c>
      <c r="D223" s="4" t="s">
        <v>360</v>
      </c>
      <c r="E223" s="4">
        <v>3</v>
      </c>
      <c r="F223" s="4">
        <v>13</v>
      </c>
      <c r="G223" s="4">
        <v>8</v>
      </c>
      <c r="H223" s="4" t="s">
        <v>142</v>
      </c>
      <c r="I223" s="4">
        <v>20160</v>
      </c>
      <c r="J223" s="4">
        <v>0</v>
      </c>
      <c r="K223" s="4"/>
      <c r="L223" s="4">
        <v>1</v>
      </c>
      <c r="M223" s="4">
        <v>1</v>
      </c>
      <c r="N223" s="4">
        <v>1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 s="4"/>
      <c r="AL223" s="5">
        <v>23300</v>
      </c>
      <c r="AM223" s="5">
        <v>24700</v>
      </c>
      <c r="AN223" s="4"/>
      <c r="AO223" s="4">
        <f t="shared" si="18"/>
        <v>3</v>
      </c>
      <c r="AP223" s="4">
        <f t="shared" si="19"/>
        <v>0</v>
      </c>
      <c r="AQ223" s="4">
        <f t="shared" si="20"/>
        <v>0</v>
      </c>
      <c r="AR223" s="4"/>
      <c r="AS223" s="4"/>
      <c r="AT223" s="4"/>
      <c r="AU223" s="4"/>
      <c r="AV223" s="4">
        <f t="shared" si="21"/>
        <v>0</v>
      </c>
      <c r="AW223" s="4">
        <f t="shared" si="22"/>
        <v>0</v>
      </c>
      <c r="AX223" s="4">
        <f t="shared" si="23"/>
        <v>0</v>
      </c>
      <c r="AY223" s="4"/>
      <c r="AZ223" s="4"/>
      <c r="BA223" s="4">
        <f>AN223*4+AO223*4+AP223*4+AQ223*3+AR223*4+AS223*4+(AT223+AU223+AV223)*4+AW223*4+AX223*3-AY223*3+AZ223*4</f>
        <v>12</v>
      </c>
      <c r="BB223" s="4">
        <f>IF(AM223&gt;3000000,1,0)</f>
        <v>0</v>
      </c>
      <c r="BC223" s="4">
        <f>IF(AM223/AL223&gt;1.5,1,0)</f>
        <v>0</v>
      </c>
      <c r="BD223" s="4">
        <f>IF(AND(I223&gt;1440,I223&lt;365*1440),1,0)</f>
        <v>1</v>
      </c>
      <c r="BE223" s="4">
        <f>IF(AND(J223&gt;=200,J223&lt;1000),1,0)</f>
        <v>0</v>
      </c>
      <c r="BF223" s="4">
        <f>IF(G223&gt;=3,1,0)</f>
        <v>1</v>
      </c>
      <c r="BG223" s="4">
        <f>IF(BA223&gt;0,BB223+BC223+BD223+BE223+BF223*2,0)</f>
        <v>3</v>
      </c>
      <c r="BH223" s="4">
        <f>BA223+BG223</f>
        <v>15</v>
      </c>
      <c r="BI223" s="1" t="s">
        <v>99</v>
      </c>
    </row>
    <row r="224" spans="1:62" hidden="1" x14ac:dyDescent="0.25">
      <c r="A224" s="4">
        <v>942</v>
      </c>
      <c r="B224" s="4" t="s">
        <v>291</v>
      </c>
      <c r="C224" s="4" t="s">
        <v>349</v>
      </c>
      <c r="D224" s="4" t="s">
        <v>361</v>
      </c>
      <c r="E224" s="4">
        <v>3</v>
      </c>
      <c r="F224" s="4">
        <v>13</v>
      </c>
      <c r="G224" s="4">
        <v>7</v>
      </c>
      <c r="H224" s="4" t="s">
        <v>362</v>
      </c>
      <c r="I224" s="4">
        <v>50400</v>
      </c>
      <c r="J224" s="4">
        <v>0</v>
      </c>
      <c r="K224" s="4"/>
      <c r="L224" s="4">
        <v>1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 s="4"/>
      <c r="AL224" s="5">
        <v>67200</v>
      </c>
      <c r="AM224" s="5">
        <v>62100</v>
      </c>
      <c r="AN224" s="4"/>
      <c r="AO224" s="4">
        <f t="shared" si="18"/>
        <v>1</v>
      </c>
      <c r="AP224" s="4">
        <f t="shared" si="19"/>
        <v>0</v>
      </c>
      <c r="AQ224" s="4">
        <f t="shared" si="20"/>
        <v>0</v>
      </c>
      <c r="AR224" s="4"/>
      <c r="AS224" s="4"/>
      <c r="AT224" s="4"/>
      <c r="AU224" s="4"/>
      <c r="AV224" s="4">
        <f t="shared" si="21"/>
        <v>0</v>
      </c>
      <c r="AW224" s="4">
        <f t="shared" si="22"/>
        <v>0</v>
      </c>
      <c r="AX224" s="4">
        <f t="shared" si="23"/>
        <v>0</v>
      </c>
      <c r="AY224" s="4"/>
      <c r="AZ224" s="4"/>
      <c r="BA224" s="4">
        <f>AN224*4+AO224*4+AP224*4+AQ224*3+AR224*4+AS224*4+(AT224+AU224+AV224)*4+AW224*4+AX224*3-AY224*3+AZ224*4</f>
        <v>4</v>
      </c>
      <c r="BB224" s="4">
        <f>IF(AM224&gt;3000000,1,0)</f>
        <v>0</v>
      </c>
      <c r="BC224" s="4">
        <f>IF(AM224/AL224&gt;1.5,1,0)</f>
        <v>0</v>
      </c>
      <c r="BD224" s="4">
        <f>IF(AND(I224&gt;1440,I224&lt;365*1440),1,0)</f>
        <v>1</v>
      </c>
      <c r="BE224" s="4">
        <f>IF(AND(J224&gt;=200,J224&lt;1000),1,0)</f>
        <v>0</v>
      </c>
      <c r="BF224" s="4">
        <f>IF(G224&gt;=3,1,0)</f>
        <v>1</v>
      </c>
      <c r="BG224" s="4">
        <f>IF(BA224&gt;0,BB224+BC224+BD224+BE224+BF224*2,0)</f>
        <v>3</v>
      </c>
      <c r="BH224" s="4">
        <f>BA224+BG224</f>
        <v>7</v>
      </c>
      <c r="BI224" s="1" t="s">
        <v>99</v>
      </c>
    </row>
    <row r="225" spans="1:62" hidden="1" x14ac:dyDescent="0.25">
      <c r="A225" s="4">
        <v>943</v>
      </c>
      <c r="B225" s="4" t="s">
        <v>291</v>
      </c>
      <c r="C225" s="4" t="s">
        <v>349</v>
      </c>
      <c r="D225" s="4" t="s">
        <v>363</v>
      </c>
      <c r="E225" s="4">
        <v>4</v>
      </c>
      <c r="F225" s="4">
        <v>22</v>
      </c>
      <c r="G225" s="4">
        <v>17</v>
      </c>
      <c r="H225" s="4" t="s">
        <v>275</v>
      </c>
      <c r="I225" s="4">
        <v>187200</v>
      </c>
      <c r="J225" s="4">
        <v>500</v>
      </c>
      <c r="K225" s="4"/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1</v>
      </c>
      <c r="AB225" s="4">
        <v>0</v>
      </c>
      <c r="AC225" s="4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 s="4"/>
      <c r="AL225" s="5">
        <v>200000</v>
      </c>
      <c r="AM225" s="5">
        <v>305000</v>
      </c>
      <c r="AN225" s="4"/>
      <c r="AO225" s="4">
        <f t="shared" si="18"/>
        <v>0</v>
      </c>
      <c r="AP225" s="4">
        <f t="shared" si="19"/>
        <v>0</v>
      </c>
      <c r="AQ225" s="4">
        <f t="shared" si="20"/>
        <v>0</v>
      </c>
      <c r="AR225" s="4"/>
      <c r="AS225" s="4"/>
      <c r="AT225" s="4"/>
      <c r="AU225" s="4"/>
      <c r="AV225" s="4">
        <f t="shared" si="21"/>
        <v>0</v>
      </c>
      <c r="AW225" s="4">
        <f t="shared" si="22"/>
        <v>0</v>
      </c>
      <c r="AX225" s="4">
        <f t="shared" si="23"/>
        <v>1</v>
      </c>
      <c r="AY225" s="4"/>
      <c r="AZ225" s="4"/>
      <c r="BA225" s="4">
        <f>AN225*4+AO225*4+AP225*4+AQ225*3+AR225*4+AS225*4+(AT225+AU225+AV225)*4+AW225*4+AX225*3-AY225*3+AZ225*4</f>
        <v>3</v>
      </c>
      <c r="BB225" s="4">
        <f>IF(AM225&gt;3000000,1,0)</f>
        <v>0</v>
      </c>
      <c r="BC225" s="4">
        <f>IF(AM225/AL225&gt;1.5,1,0)</f>
        <v>1</v>
      </c>
      <c r="BD225" s="4">
        <f>IF(AND(I225&gt;1440,I225&lt;365*1440),1,0)</f>
        <v>1</v>
      </c>
      <c r="BE225" s="4">
        <f>IF(AND(J225&gt;=200,J225&lt;1000),1,0)</f>
        <v>1</v>
      </c>
      <c r="BF225" s="4">
        <f>IF(G225&gt;=3,1,0)</f>
        <v>1</v>
      </c>
      <c r="BG225" s="4">
        <f>IF(BA225&gt;0,BB225+BC225+BD225+BE225+BF225*2,0)</f>
        <v>5</v>
      </c>
      <c r="BH225" s="4">
        <f>BA225+BG225</f>
        <v>8</v>
      </c>
      <c r="BI225" s="1" t="s">
        <v>99</v>
      </c>
    </row>
    <row r="226" spans="1:62" hidden="1" x14ac:dyDescent="0.25">
      <c r="A226" s="4">
        <v>945</v>
      </c>
      <c r="B226" s="4" t="s">
        <v>291</v>
      </c>
      <c r="C226" s="4" t="s">
        <v>349</v>
      </c>
      <c r="D226" s="4" t="s">
        <v>364</v>
      </c>
      <c r="E226" s="4">
        <v>4</v>
      </c>
      <c r="F226" s="4">
        <v>24</v>
      </c>
      <c r="G226" s="4">
        <v>19</v>
      </c>
      <c r="H226" s="4" t="s">
        <v>275</v>
      </c>
      <c r="I226" s="4">
        <v>187200</v>
      </c>
      <c r="J226" s="4">
        <v>500</v>
      </c>
      <c r="K226" s="4"/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1</v>
      </c>
      <c r="AB226" s="4">
        <v>0</v>
      </c>
      <c r="AC226" s="4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 s="4"/>
      <c r="AL226" s="5">
        <v>394000</v>
      </c>
      <c r="AM226" s="5">
        <v>381000</v>
      </c>
      <c r="AN226" s="4"/>
      <c r="AO226" s="4">
        <f t="shared" si="18"/>
        <v>0</v>
      </c>
      <c r="AP226" s="4">
        <f t="shared" si="19"/>
        <v>0</v>
      </c>
      <c r="AQ226" s="4">
        <f t="shared" si="20"/>
        <v>0</v>
      </c>
      <c r="AR226" s="4"/>
      <c r="AS226" s="4"/>
      <c r="AT226" s="4"/>
      <c r="AU226" s="4"/>
      <c r="AV226" s="4">
        <f t="shared" si="21"/>
        <v>0</v>
      </c>
      <c r="AW226" s="4">
        <f t="shared" si="22"/>
        <v>0</v>
      </c>
      <c r="AX226" s="4">
        <f t="shared" si="23"/>
        <v>1</v>
      </c>
      <c r="AY226" s="4"/>
      <c r="AZ226" s="4"/>
      <c r="BA226" s="4">
        <f>AN226*4+AO226*4+AP226*4+AQ226*3+AR226*4+AS226*4+(AT226+AU226+AV226)*4+AW226*4+AX226*3-AY226*3+AZ226*4</f>
        <v>3</v>
      </c>
      <c r="BB226" s="4">
        <f>IF(AM226&gt;3000000,1,0)</f>
        <v>0</v>
      </c>
      <c r="BC226" s="4">
        <f>IF(AM226/AL226&gt;1.5,1,0)</f>
        <v>0</v>
      </c>
      <c r="BD226" s="4">
        <f>IF(AND(I226&gt;1440,I226&lt;365*1440),1,0)</f>
        <v>1</v>
      </c>
      <c r="BE226" s="4">
        <f>IF(AND(J226&gt;=200,J226&lt;1000),1,0)</f>
        <v>1</v>
      </c>
      <c r="BF226" s="4">
        <f>IF(G226&gt;=3,1,0)</f>
        <v>1</v>
      </c>
      <c r="BG226" s="4">
        <f>IF(BA226&gt;0,BB226+BC226+BD226+BE226+BF226*2,0)</f>
        <v>4</v>
      </c>
      <c r="BH226" s="4">
        <f>BA226+BG226</f>
        <v>7</v>
      </c>
      <c r="BI226" s="1" t="s">
        <v>99</v>
      </c>
    </row>
    <row r="227" spans="1:62" hidden="1" x14ac:dyDescent="0.25">
      <c r="A227" s="4">
        <v>947</v>
      </c>
      <c r="B227" s="4" t="s">
        <v>291</v>
      </c>
      <c r="C227" s="4" t="s">
        <v>349</v>
      </c>
      <c r="D227" s="4" t="s">
        <v>365</v>
      </c>
      <c r="E227" s="4">
        <v>4</v>
      </c>
      <c r="F227" s="4">
        <v>22</v>
      </c>
      <c r="G227" s="4">
        <v>17</v>
      </c>
      <c r="H227" s="4" t="s">
        <v>275</v>
      </c>
      <c r="I227" s="4">
        <v>187200</v>
      </c>
      <c r="J227" s="4">
        <v>500</v>
      </c>
      <c r="K227" s="4"/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1</v>
      </c>
      <c r="AB227" s="4">
        <v>0</v>
      </c>
      <c r="AC227" s="4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 s="4"/>
      <c r="AL227" s="5">
        <v>45300</v>
      </c>
      <c r="AM227" s="5">
        <v>41400</v>
      </c>
      <c r="AN227" s="4"/>
      <c r="AO227" s="4">
        <f t="shared" si="18"/>
        <v>0</v>
      </c>
      <c r="AP227" s="4">
        <f t="shared" si="19"/>
        <v>0</v>
      </c>
      <c r="AQ227" s="4">
        <f t="shared" si="20"/>
        <v>0</v>
      </c>
      <c r="AR227" s="4"/>
      <c r="AS227" s="4"/>
      <c r="AT227" s="4"/>
      <c r="AU227" s="4"/>
      <c r="AV227" s="4">
        <f t="shared" si="21"/>
        <v>0</v>
      </c>
      <c r="AW227" s="4">
        <f t="shared" si="22"/>
        <v>0</v>
      </c>
      <c r="AX227" s="4">
        <f t="shared" si="23"/>
        <v>1</v>
      </c>
      <c r="AY227" s="4"/>
      <c r="AZ227" s="4"/>
      <c r="BA227" s="4">
        <f>AN227*4+AO227*4+AP227*4+AQ227*3+AR227*4+AS227*4+(AT227+AU227+AV227)*4+AW227*4+AX227*3-AY227*3+AZ227*4</f>
        <v>3</v>
      </c>
      <c r="BB227" s="4">
        <f>IF(AM227&gt;3000000,1,0)</f>
        <v>0</v>
      </c>
      <c r="BC227" s="4">
        <f>IF(AM227/AL227&gt;1.5,1,0)</f>
        <v>0</v>
      </c>
      <c r="BD227" s="4">
        <f>IF(AND(I227&gt;1440,I227&lt;365*1440),1,0)</f>
        <v>1</v>
      </c>
      <c r="BE227" s="4">
        <f>IF(AND(J227&gt;=200,J227&lt;1000),1,0)</f>
        <v>1</v>
      </c>
      <c r="BF227" s="4">
        <f>IF(G227&gt;=3,1,0)</f>
        <v>1</v>
      </c>
      <c r="BG227" s="4">
        <f>IF(BA227&gt;0,BB227+BC227+BD227+BE227+BF227*2,0)</f>
        <v>4</v>
      </c>
      <c r="BH227" s="4">
        <f>BA227+BG227</f>
        <v>7</v>
      </c>
      <c r="BI227" s="1" t="s">
        <v>99</v>
      </c>
    </row>
    <row r="228" spans="1:62" hidden="1" x14ac:dyDescent="0.25">
      <c r="A228" s="4">
        <v>948</v>
      </c>
      <c r="B228" s="4" t="s">
        <v>291</v>
      </c>
      <c r="C228" s="4" t="s">
        <v>349</v>
      </c>
      <c r="D228" s="4" t="s">
        <v>366</v>
      </c>
      <c r="E228" s="4">
        <v>4</v>
      </c>
      <c r="F228" s="4">
        <v>22</v>
      </c>
      <c r="G228" s="4">
        <v>16</v>
      </c>
      <c r="H228" s="4" t="s">
        <v>275</v>
      </c>
      <c r="I228" s="4">
        <v>187200</v>
      </c>
      <c r="J228" s="4">
        <v>500</v>
      </c>
      <c r="K228" s="4"/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1</v>
      </c>
      <c r="AB228" s="4">
        <v>0</v>
      </c>
      <c r="AC228" s="4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 s="4"/>
      <c r="AL228" s="5">
        <v>28500</v>
      </c>
      <c r="AM228" s="5">
        <v>26000</v>
      </c>
      <c r="AN228" s="4"/>
      <c r="AO228" s="4">
        <f t="shared" si="18"/>
        <v>0</v>
      </c>
      <c r="AP228" s="4">
        <f t="shared" si="19"/>
        <v>0</v>
      </c>
      <c r="AQ228" s="4">
        <f t="shared" si="20"/>
        <v>0</v>
      </c>
      <c r="AR228" s="4"/>
      <c r="AS228" s="4"/>
      <c r="AT228" s="4"/>
      <c r="AU228" s="4"/>
      <c r="AV228" s="4">
        <f t="shared" si="21"/>
        <v>0</v>
      </c>
      <c r="AW228" s="4">
        <f t="shared" si="22"/>
        <v>0</v>
      </c>
      <c r="AX228" s="4">
        <f t="shared" si="23"/>
        <v>1</v>
      </c>
      <c r="AY228" s="4"/>
      <c r="AZ228" s="4"/>
      <c r="BA228" s="4">
        <f>AN228*4+AO228*4+AP228*4+AQ228*3+AR228*4+AS228*4+(AT228+AU228+AV228)*4+AW228*4+AX228*3-AY228*3+AZ228*4</f>
        <v>3</v>
      </c>
      <c r="BB228" s="4">
        <f>IF(AM228&gt;3000000,1,0)</f>
        <v>0</v>
      </c>
      <c r="BC228" s="4">
        <f>IF(AM228/AL228&gt;1.5,1,0)</f>
        <v>0</v>
      </c>
      <c r="BD228" s="4">
        <f>IF(AND(I228&gt;1440,I228&lt;365*1440),1,0)</f>
        <v>1</v>
      </c>
      <c r="BE228" s="4">
        <f>IF(AND(J228&gt;=200,J228&lt;1000),1,0)</f>
        <v>1</v>
      </c>
      <c r="BF228" s="4">
        <f>IF(G228&gt;=3,1,0)</f>
        <v>1</v>
      </c>
      <c r="BG228" s="4">
        <f>IF(BA228&gt;0,BB228+BC228+BD228+BE228+BF228*2,0)</f>
        <v>4</v>
      </c>
      <c r="BH228" s="4">
        <f>BA228+BG228</f>
        <v>7</v>
      </c>
      <c r="BI228" s="1" t="s">
        <v>99</v>
      </c>
    </row>
    <row r="229" spans="1:62" hidden="1" x14ac:dyDescent="0.25">
      <c r="A229" s="4">
        <v>949</v>
      </c>
      <c r="B229" s="4" t="s">
        <v>291</v>
      </c>
      <c r="C229" s="4" t="s">
        <v>349</v>
      </c>
      <c r="D229" s="4" t="s">
        <v>367</v>
      </c>
      <c r="E229" s="4">
        <v>4</v>
      </c>
      <c r="F229" s="4">
        <v>22</v>
      </c>
      <c r="G229" s="4">
        <v>17</v>
      </c>
      <c r="H229" s="4" t="s">
        <v>275</v>
      </c>
      <c r="I229" s="4">
        <v>187200</v>
      </c>
      <c r="J229" s="4">
        <v>500</v>
      </c>
      <c r="K229" s="4"/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1</v>
      </c>
      <c r="AB229" s="4">
        <v>0</v>
      </c>
      <c r="AC229" s="4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 s="4"/>
      <c r="AL229" s="5">
        <v>451000</v>
      </c>
      <c r="AM229" s="5">
        <v>411000</v>
      </c>
      <c r="AN229" s="4"/>
      <c r="AO229" s="4">
        <f t="shared" si="18"/>
        <v>0</v>
      </c>
      <c r="AP229" s="4">
        <f t="shared" si="19"/>
        <v>0</v>
      </c>
      <c r="AQ229" s="4">
        <f t="shared" si="20"/>
        <v>0</v>
      </c>
      <c r="AR229" s="4"/>
      <c r="AS229" s="4"/>
      <c r="AT229" s="4"/>
      <c r="AU229" s="4"/>
      <c r="AV229" s="4">
        <f t="shared" si="21"/>
        <v>0</v>
      </c>
      <c r="AW229" s="4">
        <f t="shared" si="22"/>
        <v>0</v>
      </c>
      <c r="AX229" s="4">
        <f t="shared" si="23"/>
        <v>1</v>
      </c>
      <c r="AY229" s="4"/>
      <c r="AZ229" s="4"/>
      <c r="BA229" s="4">
        <f>AN229*4+AO229*4+AP229*4+AQ229*3+AR229*4+AS229*4+(AT229+AU229+AV229)*4+AW229*4+AX229*3-AY229*3+AZ229*4</f>
        <v>3</v>
      </c>
      <c r="BB229" s="4">
        <f>IF(AM229&gt;3000000,1,0)</f>
        <v>0</v>
      </c>
      <c r="BC229" s="4">
        <f>IF(AM229/AL229&gt;1.5,1,0)</f>
        <v>0</v>
      </c>
      <c r="BD229" s="4">
        <f>IF(AND(I229&gt;1440,I229&lt;365*1440),1,0)</f>
        <v>1</v>
      </c>
      <c r="BE229" s="4">
        <f>IF(AND(J229&gt;=200,J229&lt;1000),1,0)</f>
        <v>1</v>
      </c>
      <c r="BF229" s="4">
        <f>IF(G229&gt;=3,1,0)</f>
        <v>1</v>
      </c>
      <c r="BG229" s="4">
        <f>IF(BA229&gt;0,BB229+BC229+BD229+BE229+BF229*2,0)</f>
        <v>4</v>
      </c>
      <c r="BH229" s="4">
        <f>BA229+BG229</f>
        <v>7</v>
      </c>
      <c r="BI229" s="1" t="s">
        <v>99</v>
      </c>
    </row>
    <row r="230" spans="1:62" hidden="1" x14ac:dyDescent="0.25">
      <c r="A230" s="4">
        <v>950</v>
      </c>
      <c r="B230" s="4" t="s">
        <v>291</v>
      </c>
      <c r="C230" s="4" t="s">
        <v>349</v>
      </c>
      <c r="D230" s="4" t="s">
        <v>368</v>
      </c>
      <c r="E230" s="4">
        <v>4</v>
      </c>
      <c r="F230" s="4">
        <v>22</v>
      </c>
      <c r="G230" s="4">
        <v>17</v>
      </c>
      <c r="H230" s="4" t="s">
        <v>275</v>
      </c>
      <c r="I230" s="4">
        <v>187200</v>
      </c>
      <c r="J230" s="4">
        <v>500</v>
      </c>
      <c r="K230" s="4"/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1</v>
      </c>
      <c r="AB230" s="4">
        <v>0</v>
      </c>
      <c r="AC230" s="4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 s="4"/>
      <c r="AL230" s="5">
        <v>68300</v>
      </c>
      <c r="AM230" s="5">
        <v>6280</v>
      </c>
      <c r="AN230" s="4"/>
      <c r="AO230" s="4">
        <f t="shared" si="18"/>
        <v>0</v>
      </c>
      <c r="AP230" s="4">
        <f t="shared" si="19"/>
        <v>0</v>
      </c>
      <c r="AQ230" s="4">
        <f t="shared" si="20"/>
        <v>0</v>
      </c>
      <c r="AR230" s="4"/>
      <c r="AS230" s="4"/>
      <c r="AT230" s="4"/>
      <c r="AU230" s="4"/>
      <c r="AV230" s="4">
        <f t="shared" si="21"/>
        <v>0</v>
      </c>
      <c r="AW230" s="4">
        <f t="shared" si="22"/>
        <v>0</v>
      </c>
      <c r="AX230" s="4">
        <f t="shared" si="23"/>
        <v>1</v>
      </c>
      <c r="AY230" s="4"/>
      <c r="AZ230" s="4"/>
      <c r="BA230" s="4">
        <f>AN230*4+AO230*4+AP230*4+AQ230*3+AR230*4+AS230*4+(AT230+AU230+AV230)*4+AW230*4+AX230*3-AY230*3+AZ230*4</f>
        <v>3</v>
      </c>
      <c r="BB230" s="4">
        <f>IF(AM230&gt;3000000,1,0)</f>
        <v>0</v>
      </c>
      <c r="BC230" s="4">
        <f>IF(AM230/AL230&gt;1.5,1,0)</f>
        <v>0</v>
      </c>
      <c r="BD230" s="4">
        <f>IF(AND(I230&gt;1440,I230&lt;365*1440),1,0)</f>
        <v>1</v>
      </c>
      <c r="BE230" s="4">
        <f>IF(AND(J230&gt;=200,J230&lt;1000),1,0)</f>
        <v>1</v>
      </c>
      <c r="BF230" s="4">
        <f>IF(G230&gt;=3,1,0)</f>
        <v>1</v>
      </c>
      <c r="BG230" s="4">
        <f>IF(BA230&gt;0,BB230+BC230+BD230+BE230+BF230*2,0)</f>
        <v>4</v>
      </c>
      <c r="BH230" s="4">
        <f>BA230+BG230</f>
        <v>7</v>
      </c>
      <c r="BI230" s="1" t="s">
        <v>99</v>
      </c>
    </row>
    <row r="231" spans="1:62" hidden="1" x14ac:dyDescent="0.25">
      <c r="A231" s="4">
        <v>951</v>
      </c>
      <c r="B231" s="4" t="s">
        <v>291</v>
      </c>
      <c r="C231" s="4" t="s">
        <v>349</v>
      </c>
      <c r="D231" s="4" t="s">
        <v>369</v>
      </c>
      <c r="E231" s="4">
        <v>4</v>
      </c>
      <c r="F231" s="4">
        <v>24</v>
      </c>
      <c r="G231" s="4">
        <v>19</v>
      </c>
      <c r="H231" s="4" t="s">
        <v>275</v>
      </c>
      <c r="I231" s="4">
        <v>187200</v>
      </c>
      <c r="J231" s="4">
        <v>500</v>
      </c>
      <c r="K231" s="4"/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1</v>
      </c>
      <c r="AB231" s="4">
        <v>0</v>
      </c>
      <c r="AC231" s="4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 s="4"/>
      <c r="AL231" s="5">
        <v>66200</v>
      </c>
      <c r="AM231" s="5">
        <v>1680</v>
      </c>
      <c r="AN231" s="4"/>
      <c r="AO231" s="4">
        <f t="shared" si="18"/>
        <v>0</v>
      </c>
      <c r="AP231" s="4">
        <f t="shared" si="19"/>
        <v>0</v>
      </c>
      <c r="AQ231" s="4">
        <f t="shared" si="20"/>
        <v>0</v>
      </c>
      <c r="AR231" s="4"/>
      <c r="AS231" s="4"/>
      <c r="AT231" s="4"/>
      <c r="AU231" s="4"/>
      <c r="AV231" s="4">
        <f t="shared" si="21"/>
        <v>0</v>
      </c>
      <c r="AW231" s="4">
        <f t="shared" si="22"/>
        <v>0</v>
      </c>
      <c r="AX231" s="4">
        <f t="shared" si="23"/>
        <v>1</v>
      </c>
      <c r="AY231" s="4"/>
      <c r="AZ231" s="4"/>
      <c r="BA231" s="4">
        <f>AN231*4+AO231*4+AP231*4+AQ231*3+AR231*4+AS231*4+(AT231+AU231+AV231)*4+AW231*4+AX231*3-AY231*3+AZ231*4</f>
        <v>3</v>
      </c>
      <c r="BB231" s="4">
        <f>IF(AM231&gt;3000000,1,0)</f>
        <v>0</v>
      </c>
      <c r="BC231" s="4">
        <f>IF(AM231/AL231&gt;1.5,1,0)</f>
        <v>0</v>
      </c>
      <c r="BD231" s="4">
        <f>IF(AND(I231&gt;1440,I231&lt;365*1440),1,0)</f>
        <v>1</v>
      </c>
      <c r="BE231" s="4">
        <f>IF(AND(J231&gt;=200,J231&lt;1000),1,0)</f>
        <v>1</v>
      </c>
      <c r="BF231" s="4">
        <f>IF(G231&gt;=3,1,0)</f>
        <v>1</v>
      </c>
      <c r="BG231" s="4">
        <f>IF(BA231&gt;0,BB231+BC231+BD231+BE231+BF231*2,0)</f>
        <v>4</v>
      </c>
      <c r="BH231" s="4">
        <f>BA231+BG231</f>
        <v>7</v>
      </c>
      <c r="BI231" s="1" t="s">
        <v>99</v>
      </c>
    </row>
    <row r="232" spans="1:62" hidden="1" x14ac:dyDescent="0.25">
      <c r="A232" s="4">
        <v>952</v>
      </c>
      <c r="B232" s="4" t="s">
        <v>291</v>
      </c>
      <c r="C232" s="4" t="s">
        <v>349</v>
      </c>
      <c r="D232" s="4" t="s">
        <v>370</v>
      </c>
      <c r="E232" s="4">
        <v>4</v>
      </c>
      <c r="F232" s="4">
        <v>20</v>
      </c>
      <c r="G232" s="4">
        <v>17</v>
      </c>
      <c r="H232" s="4" t="s">
        <v>275</v>
      </c>
      <c r="I232" s="4">
        <v>187200</v>
      </c>
      <c r="J232" s="4">
        <v>500</v>
      </c>
      <c r="K232" s="4"/>
      <c r="L232" s="4">
        <v>1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1</v>
      </c>
      <c r="AB232" s="4">
        <v>0</v>
      </c>
      <c r="AC232" s="4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 s="4"/>
      <c r="AL232" s="5">
        <v>48900</v>
      </c>
      <c r="AM232" s="5">
        <v>51700</v>
      </c>
      <c r="AN232" s="4"/>
      <c r="AO232" s="4">
        <f t="shared" si="18"/>
        <v>1</v>
      </c>
      <c r="AP232" s="4">
        <f t="shared" si="19"/>
        <v>0</v>
      </c>
      <c r="AQ232" s="4">
        <f t="shared" si="20"/>
        <v>0</v>
      </c>
      <c r="AR232" s="4"/>
      <c r="AS232" s="4"/>
      <c r="AT232" s="4"/>
      <c r="AU232" s="4"/>
      <c r="AV232" s="4">
        <f t="shared" si="21"/>
        <v>0</v>
      </c>
      <c r="AW232" s="4">
        <f t="shared" si="22"/>
        <v>0</v>
      </c>
      <c r="AX232" s="4">
        <f t="shared" si="23"/>
        <v>1</v>
      </c>
      <c r="AY232" s="4"/>
      <c r="AZ232" s="4"/>
      <c r="BA232" s="4">
        <f>AN232*4+AO232*4+AP232*4+AQ232*3+AR232*4+AS232*4+(AT232+AU232+AV232)*4+AW232*4+AX232*3-AY232*3+AZ232*4</f>
        <v>7</v>
      </c>
      <c r="BB232" s="4">
        <f>IF(AM232&gt;3000000,1,0)</f>
        <v>0</v>
      </c>
      <c r="BC232" s="4">
        <f>IF(AM232/AL232&gt;1.5,1,0)</f>
        <v>0</v>
      </c>
      <c r="BD232" s="4">
        <f>IF(AND(I232&gt;1440,I232&lt;365*1440),1,0)</f>
        <v>1</v>
      </c>
      <c r="BE232" s="4">
        <f>IF(AND(J232&gt;=200,J232&lt;1000),1,0)</f>
        <v>1</v>
      </c>
      <c r="BF232" s="4">
        <f>IF(G232&gt;=3,1,0)</f>
        <v>1</v>
      </c>
      <c r="BG232" s="4">
        <f>IF(BA232&gt;0,BB232+BC232+BD232+BE232+BF232*2,0)</f>
        <v>4</v>
      </c>
      <c r="BH232" s="4">
        <f>BA232+BG232</f>
        <v>11</v>
      </c>
      <c r="BI232" s="1" t="s">
        <v>99</v>
      </c>
    </row>
    <row r="233" spans="1:62" hidden="1" x14ac:dyDescent="0.25">
      <c r="A233" s="4">
        <v>953</v>
      </c>
      <c r="B233" s="4" t="s">
        <v>291</v>
      </c>
      <c r="C233" s="4" t="s">
        <v>349</v>
      </c>
      <c r="D233" s="4" t="s">
        <v>371</v>
      </c>
      <c r="E233" s="4">
        <v>4</v>
      </c>
      <c r="F233" s="4">
        <v>20</v>
      </c>
      <c r="G233" s="4">
        <v>14</v>
      </c>
      <c r="H233" s="4" t="s">
        <v>275</v>
      </c>
      <c r="I233" s="4">
        <v>187200</v>
      </c>
      <c r="J233" s="4">
        <v>500</v>
      </c>
      <c r="K233" s="4"/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1</v>
      </c>
      <c r="AB233" s="4">
        <v>0</v>
      </c>
      <c r="AC233" s="4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 s="4"/>
      <c r="AL233" s="5">
        <v>11200</v>
      </c>
      <c r="AM233" s="5">
        <v>9160</v>
      </c>
      <c r="AN233" s="4"/>
      <c r="AO233" s="4">
        <f t="shared" si="18"/>
        <v>0</v>
      </c>
      <c r="AP233" s="4">
        <f t="shared" si="19"/>
        <v>0</v>
      </c>
      <c r="AQ233" s="4">
        <f t="shared" si="20"/>
        <v>0</v>
      </c>
      <c r="AR233" s="4"/>
      <c r="AS233" s="4"/>
      <c r="AT233" s="4"/>
      <c r="AU233" s="4"/>
      <c r="AV233" s="4">
        <f t="shared" si="21"/>
        <v>0</v>
      </c>
      <c r="AW233" s="4">
        <f t="shared" si="22"/>
        <v>0</v>
      </c>
      <c r="AX233" s="4">
        <f t="shared" si="23"/>
        <v>1</v>
      </c>
      <c r="AY233" s="4"/>
      <c r="AZ233" s="4"/>
      <c r="BA233" s="4">
        <f>AN233*4+AO233*4+AP233*4+AQ233*3+AR233*4+AS233*4+(AT233+AU233+AV233)*4+AW233*4+AX233*3-AY233*3+AZ233*4</f>
        <v>3</v>
      </c>
      <c r="BB233" s="4">
        <f>IF(AM233&gt;3000000,1,0)</f>
        <v>0</v>
      </c>
      <c r="BC233" s="4">
        <f>IF(AM233/AL233&gt;1.5,1,0)</f>
        <v>0</v>
      </c>
      <c r="BD233" s="4">
        <f>IF(AND(I233&gt;1440,I233&lt;365*1440),1,0)</f>
        <v>1</v>
      </c>
      <c r="BE233" s="4">
        <f>IF(AND(J233&gt;=200,J233&lt;1000),1,0)</f>
        <v>1</v>
      </c>
      <c r="BF233" s="4">
        <f>IF(G233&gt;=3,1,0)</f>
        <v>1</v>
      </c>
      <c r="BG233" s="4">
        <f>IF(BA233&gt;0,BB233+BC233+BD233+BE233+BF233*2,0)</f>
        <v>4</v>
      </c>
      <c r="BH233" s="4">
        <f>BA233+BG233</f>
        <v>7</v>
      </c>
      <c r="BI233" s="1" t="s">
        <v>99</v>
      </c>
    </row>
    <row r="234" spans="1:62" hidden="1" x14ac:dyDescent="0.25">
      <c r="A234" s="4">
        <v>954</v>
      </c>
      <c r="B234" s="4" t="s">
        <v>291</v>
      </c>
      <c r="C234" s="4" t="s">
        <v>349</v>
      </c>
      <c r="D234" s="4" t="s">
        <v>372</v>
      </c>
      <c r="E234" s="4">
        <v>4</v>
      </c>
      <c r="F234" s="4">
        <v>20</v>
      </c>
      <c r="G234" s="4">
        <v>15</v>
      </c>
      <c r="H234" s="4" t="s">
        <v>275</v>
      </c>
      <c r="I234" s="4">
        <v>187200</v>
      </c>
      <c r="J234" s="4">
        <v>500</v>
      </c>
      <c r="K234" s="4"/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1</v>
      </c>
      <c r="AB234" s="4">
        <v>0</v>
      </c>
      <c r="AC234" s="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 s="4"/>
      <c r="AL234" s="5">
        <v>12700</v>
      </c>
      <c r="AM234" s="5">
        <v>13000</v>
      </c>
      <c r="AN234" s="4"/>
      <c r="AO234" s="4">
        <f t="shared" si="18"/>
        <v>0</v>
      </c>
      <c r="AP234" s="4">
        <f t="shared" si="19"/>
        <v>0</v>
      </c>
      <c r="AQ234" s="4">
        <f t="shared" si="20"/>
        <v>0</v>
      </c>
      <c r="AR234" s="4"/>
      <c r="AS234" s="4"/>
      <c r="AT234" s="4"/>
      <c r="AU234" s="4"/>
      <c r="AV234" s="4">
        <f t="shared" si="21"/>
        <v>0</v>
      </c>
      <c r="AW234" s="4">
        <f t="shared" si="22"/>
        <v>0</v>
      </c>
      <c r="AX234" s="4">
        <f t="shared" si="23"/>
        <v>1</v>
      </c>
      <c r="AY234" s="4"/>
      <c r="AZ234" s="4"/>
      <c r="BA234" s="4">
        <f>AN234*4+AO234*4+AP234*4+AQ234*3+AR234*4+AS234*4+(AT234+AU234+AV234)*4+AW234*4+AX234*3-AY234*3+AZ234*4</f>
        <v>3</v>
      </c>
      <c r="BB234" s="4">
        <f>IF(AM234&gt;3000000,1,0)</f>
        <v>0</v>
      </c>
      <c r="BC234" s="4">
        <f>IF(AM234/AL234&gt;1.5,1,0)</f>
        <v>0</v>
      </c>
      <c r="BD234" s="4">
        <f>IF(AND(I234&gt;1440,I234&lt;365*1440),1,0)</f>
        <v>1</v>
      </c>
      <c r="BE234" s="4">
        <f>IF(AND(J234&gt;=200,J234&lt;1000),1,0)</f>
        <v>1</v>
      </c>
      <c r="BF234" s="4">
        <f>IF(G234&gt;=3,1,0)</f>
        <v>1</v>
      </c>
      <c r="BG234" s="4">
        <f>IF(BA234&gt;0,BB234+BC234+BD234+BE234+BF234*2,0)</f>
        <v>4</v>
      </c>
      <c r="BH234" s="4">
        <f>BA234+BG234</f>
        <v>7</v>
      </c>
      <c r="BI234" s="1" t="s">
        <v>99</v>
      </c>
    </row>
    <row r="235" spans="1:62" hidden="1" x14ac:dyDescent="0.25">
      <c r="A235" s="4">
        <v>955</v>
      </c>
      <c r="B235" s="4" t="s">
        <v>291</v>
      </c>
      <c r="C235" s="4" t="s">
        <v>349</v>
      </c>
      <c r="D235" s="4" t="s">
        <v>373</v>
      </c>
      <c r="E235" s="4">
        <v>4</v>
      </c>
      <c r="F235" s="4">
        <v>20</v>
      </c>
      <c r="G235" s="4">
        <v>15</v>
      </c>
      <c r="H235" s="4" t="s">
        <v>275</v>
      </c>
      <c r="I235" s="4">
        <v>187200</v>
      </c>
      <c r="J235" s="4">
        <v>500</v>
      </c>
      <c r="K235" s="4"/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1</v>
      </c>
      <c r="AB235" s="4">
        <v>0</v>
      </c>
      <c r="AC235" s="4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 s="4"/>
      <c r="AL235" s="5">
        <v>648000</v>
      </c>
      <c r="AM235" s="5">
        <v>551000</v>
      </c>
      <c r="AN235" s="4"/>
      <c r="AO235" s="4">
        <f t="shared" si="18"/>
        <v>0</v>
      </c>
      <c r="AP235" s="4">
        <f t="shared" si="19"/>
        <v>0</v>
      </c>
      <c r="AQ235" s="4">
        <f t="shared" si="20"/>
        <v>0</v>
      </c>
      <c r="AR235" s="4"/>
      <c r="AS235" s="4"/>
      <c r="AT235" s="4"/>
      <c r="AU235" s="4"/>
      <c r="AV235" s="4">
        <f t="shared" si="21"/>
        <v>0</v>
      </c>
      <c r="AW235" s="4">
        <f t="shared" si="22"/>
        <v>0</v>
      </c>
      <c r="AX235" s="4">
        <f t="shared" si="23"/>
        <v>1</v>
      </c>
      <c r="AY235" s="4"/>
      <c r="AZ235" s="4"/>
      <c r="BA235" s="4">
        <f>AN235*4+AO235*4+AP235*4+AQ235*3+AR235*4+AS235*4+(AT235+AU235+AV235)*4+AW235*4+AX235*3-AY235*3+AZ235*4</f>
        <v>3</v>
      </c>
      <c r="BB235" s="4">
        <f>IF(AM235&gt;3000000,1,0)</f>
        <v>0</v>
      </c>
      <c r="BC235" s="4">
        <f>IF(AM235/AL235&gt;1.5,1,0)</f>
        <v>0</v>
      </c>
      <c r="BD235" s="4">
        <f>IF(AND(I235&gt;1440,I235&lt;365*1440),1,0)</f>
        <v>1</v>
      </c>
      <c r="BE235" s="4">
        <f>IF(AND(J235&gt;=200,J235&lt;1000),1,0)</f>
        <v>1</v>
      </c>
      <c r="BF235" s="4">
        <f>IF(G235&gt;=3,1,0)</f>
        <v>1</v>
      </c>
      <c r="BG235" s="4">
        <f>IF(BA235&gt;0,BB235+BC235+BD235+BE235+BF235*2,0)</f>
        <v>4</v>
      </c>
      <c r="BH235" s="4">
        <f>BA235+BG235</f>
        <v>7</v>
      </c>
      <c r="BI235" s="1" t="s">
        <v>99</v>
      </c>
    </row>
    <row r="236" spans="1:62" hidden="1" x14ac:dyDescent="0.25">
      <c r="A236" s="4">
        <v>956</v>
      </c>
      <c r="B236" s="4" t="s">
        <v>291</v>
      </c>
      <c r="C236" s="4" t="s">
        <v>349</v>
      </c>
      <c r="D236" s="4" t="s">
        <v>374</v>
      </c>
      <c r="E236" s="4">
        <v>4</v>
      </c>
      <c r="F236" s="4">
        <v>20</v>
      </c>
      <c r="G236" s="4">
        <v>16</v>
      </c>
      <c r="H236" s="4" t="s">
        <v>275</v>
      </c>
      <c r="I236" s="4">
        <v>187200</v>
      </c>
      <c r="J236" s="4">
        <v>500</v>
      </c>
      <c r="K236" s="4"/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1</v>
      </c>
      <c r="AB236" s="4">
        <v>0</v>
      </c>
      <c r="AC236" s="4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 s="4"/>
      <c r="AL236" s="5">
        <v>677000</v>
      </c>
      <c r="AM236" s="5">
        <v>724000</v>
      </c>
      <c r="AN236" s="4"/>
      <c r="AO236" s="4">
        <f t="shared" si="18"/>
        <v>0</v>
      </c>
      <c r="AP236" s="4">
        <f t="shared" si="19"/>
        <v>0</v>
      </c>
      <c r="AQ236" s="4">
        <f t="shared" si="20"/>
        <v>0</v>
      </c>
      <c r="AR236" s="4"/>
      <c r="AS236" s="4"/>
      <c r="AT236" s="4"/>
      <c r="AU236" s="4"/>
      <c r="AV236" s="4">
        <f t="shared" si="21"/>
        <v>0</v>
      </c>
      <c r="AW236" s="4">
        <f t="shared" si="22"/>
        <v>0</v>
      </c>
      <c r="AX236" s="4">
        <f t="shared" si="23"/>
        <v>1</v>
      </c>
      <c r="AY236" s="4"/>
      <c r="AZ236" s="4"/>
      <c r="BA236" s="4">
        <f>AN236*4+AO236*4+AP236*4+AQ236*3+AR236*4+AS236*4+(AT236+AU236+AV236)*4+AW236*4+AX236*3-AY236*3+AZ236*4</f>
        <v>3</v>
      </c>
      <c r="BB236" s="4">
        <f>IF(AM236&gt;3000000,1,0)</f>
        <v>0</v>
      </c>
      <c r="BC236" s="4">
        <f>IF(AM236/AL236&gt;1.5,1,0)</f>
        <v>0</v>
      </c>
      <c r="BD236" s="4">
        <f>IF(AND(I236&gt;1440,I236&lt;365*1440),1,0)</f>
        <v>1</v>
      </c>
      <c r="BE236" s="4">
        <f>IF(AND(J236&gt;=200,J236&lt;1000),1,0)</f>
        <v>1</v>
      </c>
      <c r="BF236" s="4">
        <f>IF(G236&gt;=3,1,0)</f>
        <v>1</v>
      </c>
      <c r="BG236" s="4">
        <f>IF(BA236&gt;0,BB236+BC236+BD236+BE236+BF236*2,0)</f>
        <v>4</v>
      </c>
      <c r="BH236" s="4">
        <f>BA236+BG236</f>
        <v>7</v>
      </c>
      <c r="BI236" s="1" t="s">
        <v>99</v>
      </c>
    </row>
    <row r="237" spans="1:62" hidden="1" x14ac:dyDescent="0.25">
      <c r="A237" s="4">
        <v>957</v>
      </c>
      <c r="B237" s="4" t="s">
        <v>291</v>
      </c>
      <c r="C237" s="4" t="s">
        <v>349</v>
      </c>
      <c r="D237" s="4" t="s">
        <v>375</v>
      </c>
      <c r="E237" s="4">
        <v>4</v>
      </c>
      <c r="F237" s="4">
        <v>20</v>
      </c>
      <c r="G237" s="4">
        <v>15</v>
      </c>
      <c r="H237" s="4" t="s">
        <v>275</v>
      </c>
      <c r="I237" s="4">
        <v>187200</v>
      </c>
      <c r="J237" s="4">
        <v>500</v>
      </c>
      <c r="K237" s="4"/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1</v>
      </c>
      <c r="AB237" s="4">
        <v>0</v>
      </c>
      <c r="AC237" s="4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 s="4"/>
      <c r="AL237" s="5">
        <v>672000</v>
      </c>
      <c r="AM237" s="5">
        <v>591000</v>
      </c>
      <c r="AN237" s="4"/>
      <c r="AO237" s="4">
        <f t="shared" si="18"/>
        <v>0</v>
      </c>
      <c r="AP237" s="4">
        <f t="shared" si="19"/>
        <v>0</v>
      </c>
      <c r="AQ237" s="4">
        <f t="shared" si="20"/>
        <v>0</v>
      </c>
      <c r="AR237" s="4"/>
      <c r="AS237" s="4"/>
      <c r="AT237" s="4"/>
      <c r="AU237" s="4"/>
      <c r="AV237" s="4">
        <f t="shared" si="21"/>
        <v>0</v>
      </c>
      <c r="AW237" s="4">
        <f t="shared" si="22"/>
        <v>0</v>
      </c>
      <c r="AX237" s="4">
        <f t="shared" si="23"/>
        <v>1</v>
      </c>
      <c r="AY237" s="4"/>
      <c r="AZ237" s="4"/>
      <c r="BA237" s="4">
        <f>AN237*4+AO237*4+AP237*4+AQ237*3+AR237*4+AS237*4+(AT237+AU237+AV237)*4+AW237*4+AX237*3-AY237*3+AZ237*4</f>
        <v>3</v>
      </c>
      <c r="BB237" s="4">
        <f>IF(AM237&gt;3000000,1,0)</f>
        <v>0</v>
      </c>
      <c r="BC237" s="4">
        <f>IF(AM237/AL237&gt;1.5,1,0)</f>
        <v>0</v>
      </c>
      <c r="BD237" s="4">
        <f>IF(AND(I237&gt;1440,I237&lt;365*1440),1,0)</f>
        <v>1</v>
      </c>
      <c r="BE237" s="4">
        <f>IF(AND(J237&gt;=200,J237&lt;1000),1,0)</f>
        <v>1</v>
      </c>
      <c r="BF237" s="4">
        <f>IF(G237&gt;=3,1,0)</f>
        <v>1</v>
      </c>
      <c r="BG237" s="4">
        <f>IF(BA237&gt;0,BB237+BC237+BD237+BE237+BF237*2,0)</f>
        <v>4</v>
      </c>
      <c r="BH237" s="4">
        <f>BA237+BG237</f>
        <v>7</v>
      </c>
      <c r="BI237" s="1" t="s">
        <v>99</v>
      </c>
    </row>
    <row r="238" spans="1:62" hidden="1" x14ac:dyDescent="0.25">
      <c r="A238" s="4">
        <v>958</v>
      </c>
      <c r="B238" s="4" t="s">
        <v>291</v>
      </c>
      <c r="C238" s="4" t="s">
        <v>349</v>
      </c>
      <c r="D238" s="4" t="s">
        <v>376</v>
      </c>
      <c r="E238" s="4">
        <v>4</v>
      </c>
      <c r="F238" s="4">
        <v>20</v>
      </c>
      <c r="G238" s="4">
        <v>15</v>
      </c>
      <c r="H238" s="4" t="s">
        <v>275</v>
      </c>
      <c r="I238" s="4">
        <v>187200</v>
      </c>
      <c r="J238" s="4">
        <v>500</v>
      </c>
      <c r="K238" s="4"/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1</v>
      </c>
      <c r="AB238" s="4">
        <v>0</v>
      </c>
      <c r="AC238" s="4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 s="4"/>
      <c r="AL238" s="5">
        <v>814000</v>
      </c>
      <c r="AM238" s="5">
        <v>577000</v>
      </c>
      <c r="AN238" s="4"/>
      <c r="AO238" s="4">
        <f t="shared" si="18"/>
        <v>0</v>
      </c>
      <c r="AP238" s="4">
        <f t="shared" si="19"/>
        <v>0</v>
      </c>
      <c r="AQ238" s="4">
        <f t="shared" si="20"/>
        <v>0</v>
      </c>
      <c r="AR238" s="4"/>
      <c r="AS238" s="4"/>
      <c r="AT238" s="4"/>
      <c r="AU238" s="4"/>
      <c r="AV238" s="4">
        <f t="shared" si="21"/>
        <v>0</v>
      </c>
      <c r="AW238" s="4">
        <f t="shared" si="22"/>
        <v>0</v>
      </c>
      <c r="AX238" s="4">
        <f t="shared" si="23"/>
        <v>1</v>
      </c>
      <c r="AY238" s="4"/>
      <c r="AZ238" s="4">
        <v>1</v>
      </c>
      <c r="BA238" s="4">
        <f>AN238*4+AO238*4+AP238*4+AQ238*3+AR238*4+AS238*4+(AT238+AU238+AV238)*4+AW238*4+AX238*3-AY238*3+AZ238*4</f>
        <v>7</v>
      </c>
      <c r="BB238" s="4">
        <f>IF(AM238&gt;3000000,1,0)</f>
        <v>0</v>
      </c>
      <c r="BC238" s="4">
        <f>IF(AM238/AL238&gt;1.5,1,0)</f>
        <v>0</v>
      </c>
      <c r="BD238" s="4">
        <f>IF(AND(I238&gt;1440,I238&lt;365*1440),1,0)</f>
        <v>1</v>
      </c>
      <c r="BE238" s="4">
        <f>IF(AND(J238&gt;=200,J238&lt;1000),1,0)</f>
        <v>1</v>
      </c>
      <c r="BF238" s="4">
        <f>IF(G238&gt;=3,1,0)</f>
        <v>1</v>
      </c>
      <c r="BG238" s="4">
        <f>IF(BA238&gt;0,BB238+BC238+BD238+BE238+BF238*2,0)</f>
        <v>4</v>
      </c>
      <c r="BH238" s="4">
        <f>BA238+BG238</f>
        <v>11</v>
      </c>
      <c r="BI238" s="1" t="s">
        <v>99</v>
      </c>
    </row>
    <row r="239" spans="1:62" hidden="1" x14ac:dyDescent="0.25">
      <c r="A239" s="4">
        <v>959</v>
      </c>
      <c r="B239" s="4" t="s">
        <v>291</v>
      </c>
      <c r="C239" s="4" t="s">
        <v>349</v>
      </c>
      <c r="D239" s="4" t="s">
        <v>377</v>
      </c>
      <c r="E239" s="4">
        <v>3</v>
      </c>
      <c r="F239" s="4">
        <v>12</v>
      </c>
      <c r="G239" s="4">
        <v>4</v>
      </c>
      <c r="H239" s="4" t="s">
        <v>63</v>
      </c>
      <c r="I239" s="4">
        <v>95040</v>
      </c>
      <c r="J239" s="4">
        <v>0</v>
      </c>
      <c r="K239" s="4"/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 s="4"/>
      <c r="AL239" s="5">
        <v>8910</v>
      </c>
      <c r="AM239" s="5">
        <v>15700</v>
      </c>
      <c r="AN239" s="4"/>
      <c r="AO239" s="4">
        <f t="shared" si="18"/>
        <v>0</v>
      </c>
      <c r="AP239" s="4">
        <f t="shared" si="19"/>
        <v>0</v>
      </c>
      <c r="AQ239" s="4">
        <f t="shared" si="20"/>
        <v>0</v>
      </c>
      <c r="AR239" s="4"/>
      <c r="AS239" s="4"/>
      <c r="AT239" s="4"/>
      <c r="AU239" s="4"/>
      <c r="AV239" s="4">
        <f t="shared" si="21"/>
        <v>0</v>
      </c>
      <c r="AW239" s="4">
        <f t="shared" si="22"/>
        <v>0</v>
      </c>
      <c r="AX239" s="4">
        <f t="shared" si="23"/>
        <v>0</v>
      </c>
      <c r="AY239" s="4"/>
      <c r="AZ239" s="4">
        <v>1</v>
      </c>
      <c r="BA239" s="4">
        <f>AN239*4+AO239*4+AP239*4+AQ239*3+AR239*4+AS239*4+(AT239+AU239+AV239)*4+AW239*4+AX239*3-AY239*3+AZ239*4</f>
        <v>4</v>
      </c>
      <c r="BB239" s="4">
        <f>IF(AM239&gt;3000000,1,0)</f>
        <v>0</v>
      </c>
      <c r="BC239" s="4">
        <f>IF(AM239/AL239&gt;1.5,1,0)</f>
        <v>1</v>
      </c>
      <c r="BD239" s="4">
        <f>IF(AND(I239&gt;1440,I239&lt;365*1440),1,0)</f>
        <v>1</v>
      </c>
      <c r="BE239" s="4">
        <f>IF(AND(J239&gt;=200,J239&lt;1000),1,0)</f>
        <v>0</v>
      </c>
      <c r="BF239" s="4">
        <f>IF(G239&gt;=3,1,0)</f>
        <v>1</v>
      </c>
      <c r="BG239" s="4">
        <f>IF(BA239&gt;0,BB239+BC239+BD239+BE239+BF239*2,0)</f>
        <v>4</v>
      </c>
      <c r="BH239" s="4">
        <f>BA239+BG239</f>
        <v>8</v>
      </c>
      <c r="BI239" s="1" t="s">
        <v>143</v>
      </c>
      <c r="BJ239">
        <v>2</v>
      </c>
    </row>
    <row r="240" spans="1:62" hidden="1" x14ac:dyDescent="0.25">
      <c r="A240" s="4">
        <v>962</v>
      </c>
      <c r="B240" s="4" t="s">
        <v>291</v>
      </c>
      <c r="C240" s="4" t="s">
        <v>349</v>
      </c>
      <c r="D240" s="4" t="s">
        <v>378</v>
      </c>
      <c r="E240" s="4">
        <v>3</v>
      </c>
      <c r="F240" s="4">
        <v>9</v>
      </c>
      <c r="G240" s="4">
        <v>4</v>
      </c>
      <c r="H240" s="4" t="s">
        <v>63</v>
      </c>
      <c r="I240" s="4">
        <v>95040</v>
      </c>
      <c r="J240" s="4">
        <v>0</v>
      </c>
      <c r="K240" s="4"/>
      <c r="L240" s="4">
        <v>0</v>
      </c>
      <c r="M240" s="4">
        <v>1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 s="4"/>
      <c r="AL240" s="5">
        <v>20400</v>
      </c>
      <c r="AM240" s="5">
        <v>21400</v>
      </c>
      <c r="AN240" s="4"/>
      <c r="AO240" s="4">
        <f t="shared" si="18"/>
        <v>1</v>
      </c>
      <c r="AP240" s="4">
        <f t="shared" si="19"/>
        <v>0</v>
      </c>
      <c r="AQ240" s="4">
        <f t="shared" si="20"/>
        <v>0</v>
      </c>
      <c r="AR240" s="4"/>
      <c r="AS240" s="4"/>
      <c r="AT240" s="4"/>
      <c r="AU240" s="4"/>
      <c r="AV240" s="4">
        <f t="shared" si="21"/>
        <v>0</v>
      </c>
      <c r="AW240" s="4">
        <f t="shared" si="22"/>
        <v>0</v>
      </c>
      <c r="AX240" s="4">
        <f t="shared" si="23"/>
        <v>0</v>
      </c>
      <c r="AY240" s="4"/>
      <c r="AZ240" s="4">
        <v>1</v>
      </c>
      <c r="BA240" s="4">
        <f>AN240*4+AO240*4+AP240*4+AQ240*3+AR240*4+AS240*4+(AT240+AU240+AV240)*4+AW240*4+AX240*3-AY240*3+AZ240*4</f>
        <v>8</v>
      </c>
      <c r="BB240" s="4">
        <f>IF(AM240&gt;3000000,1,0)</f>
        <v>0</v>
      </c>
      <c r="BC240" s="4">
        <f>IF(AM240/AL240&gt;1.5,1,0)</f>
        <v>0</v>
      </c>
      <c r="BD240" s="4">
        <f>IF(AND(I240&gt;1440,I240&lt;365*1440),1,0)</f>
        <v>1</v>
      </c>
      <c r="BE240" s="4">
        <f>IF(AND(J240&gt;=200,J240&lt;1000),1,0)</f>
        <v>0</v>
      </c>
      <c r="BF240" s="4">
        <f>IF(G240&gt;=3,1,0)</f>
        <v>1</v>
      </c>
      <c r="BG240" s="4">
        <f>IF(BA240&gt;0,BB240+BC240+BD240+BE240+BF240*2,0)</f>
        <v>3</v>
      </c>
      <c r="BH240" s="4">
        <f>BA240+BG240</f>
        <v>11</v>
      </c>
      <c r="BI240" s="1" t="s">
        <v>99</v>
      </c>
    </row>
    <row r="241" spans="1:62" hidden="1" x14ac:dyDescent="0.25">
      <c r="A241" s="4">
        <v>964</v>
      </c>
      <c r="B241" s="4" t="s">
        <v>291</v>
      </c>
      <c r="C241" s="4" t="s">
        <v>349</v>
      </c>
      <c r="D241" s="4" t="s">
        <v>379</v>
      </c>
      <c r="E241" s="4">
        <v>3</v>
      </c>
      <c r="F241" s="4">
        <v>7</v>
      </c>
      <c r="G241" s="4">
        <v>4</v>
      </c>
      <c r="H241" s="4" t="s">
        <v>63</v>
      </c>
      <c r="I241" s="4">
        <v>95040</v>
      </c>
      <c r="J241" s="4">
        <v>0</v>
      </c>
      <c r="K241" s="4"/>
      <c r="L241" s="4">
        <v>0</v>
      </c>
      <c r="M241" s="4">
        <v>1</v>
      </c>
      <c r="N241" s="4">
        <v>1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 s="4"/>
      <c r="AL241" s="5">
        <v>26600</v>
      </c>
      <c r="AM241" s="5">
        <v>23500</v>
      </c>
      <c r="AN241" s="4"/>
      <c r="AO241" s="4">
        <f t="shared" si="18"/>
        <v>2</v>
      </c>
      <c r="AP241" s="4">
        <f t="shared" si="19"/>
        <v>0</v>
      </c>
      <c r="AQ241" s="4">
        <f t="shared" si="20"/>
        <v>0</v>
      </c>
      <c r="AR241" s="4"/>
      <c r="AS241" s="4"/>
      <c r="AT241" s="4"/>
      <c r="AU241" s="4"/>
      <c r="AV241" s="4">
        <f t="shared" si="21"/>
        <v>0</v>
      </c>
      <c r="AW241" s="4">
        <f t="shared" si="22"/>
        <v>0</v>
      </c>
      <c r="AX241" s="4">
        <f t="shared" si="23"/>
        <v>0</v>
      </c>
      <c r="AY241" s="4"/>
      <c r="AZ241" s="4">
        <v>1</v>
      </c>
      <c r="BA241" s="4">
        <f>AN241*4+AO241*4+AP241*4+AQ241*3+AR241*4+AS241*4+(AT241+AU241+AV241)*4+AW241*4+AX241*3-AY241*3+AZ241*4</f>
        <v>12</v>
      </c>
      <c r="BB241" s="4">
        <f>IF(AM241&gt;3000000,1,0)</f>
        <v>0</v>
      </c>
      <c r="BC241" s="4">
        <f>IF(AM241/AL241&gt;1.5,1,0)</f>
        <v>0</v>
      </c>
      <c r="BD241" s="4">
        <f>IF(AND(I241&gt;1440,I241&lt;365*1440),1,0)</f>
        <v>1</v>
      </c>
      <c r="BE241" s="4">
        <f>IF(AND(J241&gt;=200,J241&lt;1000),1,0)</f>
        <v>0</v>
      </c>
      <c r="BF241" s="4">
        <f>IF(G241&gt;=3,1,0)</f>
        <v>1</v>
      </c>
      <c r="BG241" s="4">
        <f>IF(BA241&gt;0,BB241+BC241+BD241+BE241+BF241*2,0)</f>
        <v>3</v>
      </c>
      <c r="BH241" s="4">
        <f>BA241+BG241</f>
        <v>15</v>
      </c>
      <c r="BI241" s="1" t="s">
        <v>99</v>
      </c>
    </row>
    <row r="242" spans="1:62" x14ac:dyDescent="0.25">
      <c r="A242" s="4">
        <v>985</v>
      </c>
      <c r="B242" s="4" t="s">
        <v>291</v>
      </c>
      <c r="C242" s="4" t="s">
        <v>380</v>
      </c>
      <c r="D242" s="4" t="s">
        <v>381</v>
      </c>
      <c r="E242" s="4">
        <v>5</v>
      </c>
      <c r="F242" s="4">
        <v>10</v>
      </c>
      <c r="G242" s="4">
        <v>10</v>
      </c>
      <c r="H242" s="4" t="s">
        <v>382</v>
      </c>
      <c r="I242" s="4">
        <v>141120</v>
      </c>
      <c r="J242" s="4">
        <v>500</v>
      </c>
      <c r="K242" s="4"/>
      <c r="L242" s="4">
        <v>1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1</v>
      </c>
      <c r="AB242" s="4">
        <v>0</v>
      </c>
      <c r="AC242" s="4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 s="4"/>
      <c r="AL242" s="5">
        <v>2530000</v>
      </c>
      <c r="AM242" s="5">
        <v>2920000</v>
      </c>
      <c r="AN242" s="4"/>
      <c r="AO242" s="4">
        <f t="shared" si="18"/>
        <v>1</v>
      </c>
      <c r="AP242" s="4">
        <f t="shared" si="19"/>
        <v>0</v>
      </c>
      <c r="AQ242" s="4">
        <f t="shared" si="20"/>
        <v>0</v>
      </c>
      <c r="AR242" s="4"/>
      <c r="AS242" s="4"/>
      <c r="AT242" s="4"/>
      <c r="AU242" s="4"/>
      <c r="AV242" s="4">
        <f t="shared" si="21"/>
        <v>0</v>
      </c>
      <c r="AW242" s="4">
        <f t="shared" si="22"/>
        <v>0</v>
      </c>
      <c r="AX242" s="4">
        <f t="shared" si="23"/>
        <v>1</v>
      </c>
      <c r="AY242" s="4"/>
      <c r="AZ242" s="4">
        <v>1</v>
      </c>
      <c r="BA242" s="4">
        <f>AN242*4+AO242*4+AP242*4+AQ242*3+AR242*4+AS242*4+(AT242+AU242+AV242)*4+AW242*4+AX242*3-AY242*3+AZ242*4</f>
        <v>11</v>
      </c>
      <c r="BB242" s="4">
        <f>IF(AM242&gt;3000000,1,0)</f>
        <v>0</v>
      </c>
      <c r="BC242" s="4">
        <f>IF(AM242/AL242&gt;1.5,1,0)</f>
        <v>0</v>
      </c>
      <c r="BD242" s="4">
        <f>IF(AND(I242&gt;1440,I242&lt;365*1440),1,0)</f>
        <v>1</v>
      </c>
      <c r="BE242" s="4">
        <f>IF(AND(J242&gt;=200,J242&lt;1000),1,0)</f>
        <v>1</v>
      </c>
      <c r="BF242" s="4">
        <f>IF(G242&gt;=3,1,0)</f>
        <v>1</v>
      </c>
      <c r="BG242" s="4">
        <f>IF(BA242&gt;0,BB242+BC242+BD242+BE242+BF242*2,0)</f>
        <v>4</v>
      </c>
      <c r="BH242" s="4">
        <f>BA242+BG242</f>
        <v>15</v>
      </c>
      <c r="BI242" s="1" t="s">
        <v>64</v>
      </c>
      <c r="BJ242">
        <v>3</v>
      </c>
    </row>
    <row r="243" spans="1:62" x14ac:dyDescent="0.25">
      <c r="A243" s="4">
        <v>993</v>
      </c>
      <c r="B243" s="4" t="s">
        <v>291</v>
      </c>
      <c r="C243" s="4" t="s">
        <v>380</v>
      </c>
      <c r="D243" s="4" t="s">
        <v>383</v>
      </c>
      <c r="E243" s="4">
        <v>0</v>
      </c>
      <c r="F243" s="4">
        <v>0</v>
      </c>
      <c r="G243" s="4">
        <v>0</v>
      </c>
      <c r="H243" s="4"/>
      <c r="I243" s="4">
        <v>0</v>
      </c>
      <c r="J243" s="4">
        <v>0</v>
      </c>
      <c r="K243" s="4"/>
      <c r="L243" s="4">
        <v>0</v>
      </c>
      <c r="M243" s="4">
        <v>1</v>
      </c>
      <c r="N243" s="4">
        <v>1</v>
      </c>
      <c r="O243" s="4">
        <v>0</v>
      </c>
      <c r="P243" s="4">
        <v>1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 s="4"/>
      <c r="AL243" s="5">
        <v>67200</v>
      </c>
      <c r="AM243" s="5">
        <v>66000</v>
      </c>
      <c r="AN243" s="4"/>
      <c r="AO243" s="4">
        <f t="shared" si="18"/>
        <v>3</v>
      </c>
      <c r="AP243" s="4">
        <f t="shared" si="19"/>
        <v>0</v>
      </c>
      <c r="AQ243" s="4">
        <f t="shared" si="20"/>
        <v>0</v>
      </c>
      <c r="AR243" s="4"/>
      <c r="AS243" s="4"/>
      <c r="AT243" s="4"/>
      <c r="AU243" s="4"/>
      <c r="AV243" s="4">
        <f t="shared" si="21"/>
        <v>0</v>
      </c>
      <c r="AW243" s="4">
        <f t="shared" si="22"/>
        <v>0</v>
      </c>
      <c r="AX243" s="4">
        <f t="shared" si="23"/>
        <v>0</v>
      </c>
      <c r="AY243" s="4"/>
      <c r="AZ243" s="4">
        <v>1</v>
      </c>
      <c r="BA243" s="4">
        <f>AN243*4+AO243*4+AP243*4+AQ243*3+AR243*4+AS243*4+(AT243+AU243+AV243)*4+AW243*4+AX243*3-AY243*3+AZ243*4</f>
        <v>16</v>
      </c>
      <c r="BB243" s="4">
        <f>IF(AM243&gt;3000000,1,0)</f>
        <v>0</v>
      </c>
      <c r="BC243" s="4">
        <f>IF(AM243/AL243&gt;1.5,1,0)</f>
        <v>0</v>
      </c>
      <c r="BD243" s="4">
        <f>IF(AND(I243&gt;1440,I243&lt;365*1440),1,0)</f>
        <v>0</v>
      </c>
      <c r="BE243" s="4">
        <f>IF(AND(J243&gt;=200,J243&lt;1000),1,0)</f>
        <v>0</v>
      </c>
      <c r="BF243" s="4">
        <f>IF(G243&gt;=3,1,0)</f>
        <v>0</v>
      </c>
      <c r="BG243" s="4">
        <f>IF(BA243&gt;0,BB243+BC243+BD243+BE243+BF243*2,0)</f>
        <v>0</v>
      </c>
      <c r="BH243" s="4">
        <f>BA243+BG243</f>
        <v>16</v>
      </c>
      <c r="BI243" s="1" t="s">
        <v>64</v>
      </c>
      <c r="BJ243">
        <v>3</v>
      </c>
    </row>
    <row r="244" spans="1:62" hidden="1" x14ac:dyDescent="0.25">
      <c r="A244" s="4">
        <v>994</v>
      </c>
      <c r="B244" s="4" t="s">
        <v>291</v>
      </c>
      <c r="C244" s="4" t="s">
        <v>380</v>
      </c>
      <c r="D244" s="4" t="s">
        <v>384</v>
      </c>
      <c r="E244" s="4">
        <v>0</v>
      </c>
      <c r="F244" s="4">
        <v>0</v>
      </c>
      <c r="G244" s="4">
        <v>0</v>
      </c>
      <c r="H244" s="4"/>
      <c r="I244" s="4">
        <v>0</v>
      </c>
      <c r="J244" s="4">
        <v>0</v>
      </c>
      <c r="K244" s="4"/>
      <c r="L244" s="4">
        <v>0</v>
      </c>
      <c r="M244" s="4">
        <v>1</v>
      </c>
      <c r="N244" s="4">
        <v>0</v>
      </c>
      <c r="O244" s="4">
        <v>0</v>
      </c>
      <c r="P244" s="4">
        <v>1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 s="4"/>
      <c r="AL244" s="5">
        <v>596000</v>
      </c>
      <c r="AM244" s="5">
        <v>406000</v>
      </c>
      <c r="AN244" s="4"/>
      <c r="AO244" s="4">
        <f t="shared" si="18"/>
        <v>2</v>
      </c>
      <c r="AP244" s="4">
        <f t="shared" si="19"/>
        <v>0</v>
      </c>
      <c r="AQ244" s="4">
        <f t="shared" si="20"/>
        <v>0</v>
      </c>
      <c r="AR244" s="4"/>
      <c r="AS244" s="4"/>
      <c r="AT244" s="4"/>
      <c r="AU244" s="4"/>
      <c r="AV244" s="4">
        <f t="shared" si="21"/>
        <v>0</v>
      </c>
      <c r="AW244" s="4">
        <f t="shared" si="22"/>
        <v>0</v>
      </c>
      <c r="AX244" s="4">
        <f t="shared" si="23"/>
        <v>0</v>
      </c>
      <c r="AY244" s="4"/>
      <c r="AZ244" s="4">
        <v>1</v>
      </c>
      <c r="BA244" s="4">
        <f>AN244*4+AO244*4+AP244*4+AQ244*3+AR244*4+AS244*4+(AT244+AU244+AV244)*4+AW244*4+AX244*3-AY244*3+AZ244*4</f>
        <v>12</v>
      </c>
      <c r="BB244" s="4">
        <f>IF(AM244&gt;3000000,1,0)</f>
        <v>0</v>
      </c>
      <c r="BC244" s="4">
        <f>IF(AM244/AL244&gt;1.5,1,0)</f>
        <v>0</v>
      </c>
      <c r="BD244" s="4">
        <f>IF(AND(I244&gt;1440,I244&lt;365*1440),1,0)</f>
        <v>0</v>
      </c>
      <c r="BE244" s="4">
        <f>IF(AND(J244&gt;=200,J244&lt;1000),1,0)</f>
        <v>0</v>
      </c>
      <c r="BF244" s="4">
        <f>IF(G244&gt;=3,1,0)</f>
        <v>0</v>
      </c>
      <c r="BG244" s="4">
        <f>IF(BA244&gt;0,BB244+BC244+BD244+BE244+BF244*2,0)</f>
        <v>0</v>
      </c>
      <c r="BH244" s="4">
        <f>BA244+BG244</f>
        <v>12</v>
      </c>
      <c r="BI244" s="1" t="s">
        <v>143</v>
      </c>
      <c r="BJ244">
        <v>1</v>
      </c>
    </row>
    <row r="245" spans="1:62" x14ac:dyDescent="0.25">
      <c r="A245" s="4">
        <v>997</v>
      </c>
      <c r="B245" s="4" t="s">
        <v>291</v>
      </c>
      <c r="C245" s="4" t="s">
        <v>380</v>
      </c>
      <c r="D245" s="4" t="s">
        <v>385</v>
      </c>
      <c r="E245" s="4">
        <v>0</v>
      </c>
      <c r="F245" s="4">
        <v>0</v>
      </c>
      <c r="G245" s="4">
        <v>0</v>
      </c>
      <c r="H245" s="4"/>
      <c r="I245" s="4">
        <v>0</v>
      </c>
      <c r="J245" s="4">
        <v>0</v>
      </c>
      <c r="K245" s="4"/>
      <c r="L245" s="4">
        <v>0</v>
      </c>
      <c r="M245" s="4">
        <v>1</v>
      </c>
      <c r="N245" s="4">
        <v>1</v>
      </c>
      <c r="O245" s="4">
        <v>0</v>
      </c>
      <c r="P245" s="4">
        <v>1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 s="4"/>
      <c r="AL245" s="5">
        <v>106000</v>
      </c>
      <c r="AM245" s="5">
        <v>48600</v>
      </c>
      <c r="AN245" s="4"/>
      <c r="AO245" s="4">
        <f t="shared" si="18"/>
        <v>3</v>
      </c>
      <c r="AP245" s="4">
        <f t="shared" si="19"/>
        <v>0</v>
      </c>
      <c r="AQ245" s="4">
        <f t="shared" si="20"/>
        <v>0</v>
      </c>
      <c r="AR245" s="4"/>
      <c r="AS245" s="4"/>
      <c r="AT245" s="4"/>
      <c r="AU245" s="4"/>
      <c r="AV245" s="4">
        <f t="shared" si="21"/>
        <v>0</v>
      </c>
      <c r="AW245" s="4">
        <f t="shared" si="22"/>
        <v>0</v>
      </c>
      <c r="AX245" s="4">
        <f t="shared" si="23"/>
        <v>0</v>
      </c>
      <c r="AY245" s="4"/>
      <c r="AZ245" s="4">
        <v>1</v>
      </c>
      <c r="BA245" s="4">
        <f>AN245*4+AO245*4+AP245*4+AQ245*3+AR245*4+AS245*4+(AT245+AU245+AV245)*4+AW245*4+AX245*3-AY245*3+AZ245*4</f>
        <v>16</v>
      </c>
      <c r="BB245" s="4">
        <f>IF(AM245&gt;3000000,1,0)</f>
        <v>0</v>
      </c>
      <c r="BC245" s="4">
        <f>IF(AM245/AL245&gt;1.5,1,0)</f>
        <v>0</v>
      </c>
      <c r="BD245" s="4">
        <f>IF(AND(I245&gt;1440,I245&lt;365*1440),1,0)</f>
        <v>0</v>
      </c>
      <c r="BE245" s="4">
        <f>IF(AND(J245&gt;=200,J245&lt;1000),1,0)</f>
        <v>0</v>
      </c>
      <c r="BF245" s="4">
        <f>IF(G245&gt;=3,1,0)</f>
        <v>0</v>
      </c>
      <c r="BG245" s="4">
        <f>IF(BA245&gt;0,BB245+BC245+BD245+BE245+BF245*2,0)</f>
        <v>0</v>
      </c>
      <c r="BH245" s="4">
        <f>BA245+BG245</f>
        <v>16</v>
      </c>
      <c r="BI245" s="1" t="s">
        <v>64</v>
      </c>
      <c r="BJ245">
        <v>3</v>
      </c>
    </row>
    <row r="246" spans="1:62" hidden="1" x14ac:dyDescent="0.25">
      <c r="A246" s="4">
        <v>1000</v>
      </c>
      <c r="B246" s="4" t="s">
        <v>291</v>
      </c>
      <c r="C246" s="4" t="s">
        <v>386</v>
      </c>
      <c r="D246" s="4" t="s">
        <v>387</v>
      </c>
      <c r="E246" s="4">
        <v>4</v>
      </c>
      <c r="F246" s="4">
        <v>5</v>
      </c>
      <c r="G246" s="4">
        <v>2</v>
      </c>
      <c r="H246" s="4" t="s">
        <v>112</v>
      </c>
      <c r="I246" s="4">
        <v>0</v>
      </c>
      <c r="J246" s="4">
        <v>0</v>
      </c>
      <c r="K246" s="4"/>
      <c r="L246" s="4">
        <v>0</v>
      </c>
      <c r="M246" s="4">
        <v>0</v>
      </c>
      <c r="N246" s="4">
        <v>1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1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 s="4"/>
      <c r="AL246" s="5">
        <v>167000</v>
      </c>
      <c r="AM246" s="5">
        <v>145000</v>
      </c>
      <c r="AN246" s="4"/>
      <c r="AO246" s="4">
        <f t="shared" si="18"/>
        <v>1</v>
      </c>
      <c r="AP246" s="4">
        <f t="shared" si="19"/>
        <v>1</v>
      </c>
      <c r="AQ246" s="4">
        <f t="shared" si="20"/>
        <v>0</v>
      </c>
      <c r="AR246" s="4"/>
      <c r="AS246" s="4"/>
      <c r="AT246" s="4"/>
      <c r="AU246" s="4"/>
      <c r="AV246" s="4">
        <f t="shared" si="21"/>
        <v>0</v>
      </c>
      <c r="AW246" s="4">
        <f t="shared" si="22"/>
        <v>0</v>
      </c>
      <c r="AX246" s="4">
        <f t="shared" si="23"/>
        <v>0</v>
      </c>
      <c r="AY246" s="4"/>
      <c r="AZ246" s="4">
        <v>1</v>
      </c>
      <c r="BA246" s="4">
        <f>AN246*4+AO246*4+AP246*4+AQ246*3+AR246*4+AS246*4+(AT246+AU246+AV246)*4+AW246*4+AX246*3-AY246*3+AZ246*4</f>
        <v>12</v>
      </c>
      <c r="BB246" s="4">
        <f>IF(AM246&gt;3000000,1,0)</f>
        <v>0</v>
      </c>
      <c r="BC246" s="4">
        <f>IF(AM246/AL246&gt;1.5,1,0)</f>
        <v>0</v>
      </c>
      <c r="BD246" s="4">
        <f>IF(AND(I246&gt;1440,I246&lt;365*1440),1,0)</f>
        <v>0</v>
      </c>
      <c r="BE246" s="4">
        <f>IF(AND(J246&gt;=200,J246&lt;1000),1,0)</f>
        <v>0</v>
      </c>
      <c r="BF246" s="4">
        <f>IF(G246&gt;=3,1,0)</f>
        <v>0</v>
      </c>
      <c r="BG246" s="4">
        <f>IF(BA246&gt;0,BB246+BC246+BD246+BE246+BF246*2,0)</f>
        <v>0</v>
      </c>
      <c r="BH246" s="4">
        <f>BA246+BG246</f>
        <v>12</v>
      </c>
      <c r="BI246" s="1" t="s">
        <v>64</v>
      </c>
    </row>
    <row r="247" spans="1:62" hidden="1" x14ac:dyDescent="0.25">
      <c r="A247" s="4">
        <v>1001</v>
      </c>
      <c r="B247" s="4" t="s">
        <v>291</v>
      </c>
      <c r="C247" s="4" t="s">
        <v>386</v>
      </c>
      <c r="D247" s="4" t="s">
        <v>388</v>
      </c>
      <c r="E247" s="4">
        <v>4</v>
      </c>
      <c r="F247" s="4">
        <v>5</v>
      </c>
      <c r="G247" s="4">
        <v>2</v>
      </c>
      <c r="H247" s="4" t="s">
        <v>389</v>
      </c>
      <c r="I247" s="4">
        <v>259200</v>
      </c>
      <c r="J247" s="4">
        <v>0</v>
      </c>
      <c r="K247" s="4"/>
      <c r="L247" s="4">
        <v>0</v>
      </c>
      <c r="M247" s="4">
        <v>0</v>
      </c>
      <c r="N247" s="4">
        <v>1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1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 s="4"/>
      <c r="AL247" s="5">
        <v>267000</v>
      </c>
      <c r="AM247" s="5">
        <v>267000</v>
      </c>
      <c r="AN247" s="4"/>
      <c r="AO247" s="4">
        <f t="shared" si="18"/>
        <v>1</v>
      </c>
      <c r="AP247" s="4">
        <f t="shared" si="19"/>
        <v>1</v>
      </c>
      <c r="AQ247" s="4">
        <f t="shared" si="20"/>
        <v>0</v>
      </c>
      <c r="AR247" s="4"/>
      <c r="AS247" s="4"/>
      <c r="AT247" s="4"/>
      <c r="AU247" s="4"/>
      <c r="AV247" s="4">
        <f t="shared" si="21"/>
        <v>0</v>
      </c>
      <c r="AW247" s="4">
        <f t="shared" si="22"/>
        <v>0</v>
      </c>
      <c r="AX247" s="4">
        <f t="shared" si="23"/>
        <v>0</v>
      </c>
      <c r="AY247" s="4"/>
      <c r="AZ247" s="4">
        <v>1</v>
      </c>
      <c r="BA247" s="4">
        <f>AN247*4+AO247*4+AP247*4+AQ247*3+AR247*4+AS247*4+(AT247+AU247+AV247)*4+AW247*4+AX247*3-AY247*3+AZ247*4</f>
        <v>12</v>
      </c>
      <c r="BB247" s="4">
        <f>IF(AM247&gt;3000000,1,0)</f>
        <v>0</v>
      </c>
      <c r="BC247" s="4">
        <f>IF(AM247/AL247&gt;1.5,1,0)</f>
        <v>0</v>
      </c>
      <c r="BD247" s="4">
        <f>IF(AND(I247&gt;1440,I247&lt;365*1440),1,0)</f>
        <v>1</v>
      </c>
      <c r="BE247" s="4">
        <f>IF(AND(J247&gt;=200,J247&lt;1000),1,0)</f>
        <v>0</v>
      </c>
      <c r="BF247" s="4">
        <f>IF(G247&gt;=3,1,0)</f>
        <v>0</v>
      </c>
      <c r="BG247" s="4">
        <f>IF(BA247&gt;0,BB247+BC247+BD247+BE247+BF247*2,0)</f>
        <v>1</v>
      </c>
      <c r="BH247" s="4">
        <f>BA247+BG247</f>
        <v>13</v>
      </c>
      <c r="BI247" s="1" t="s">
        <v>64</v>
      </c>
    </row>
    <row r="248" spans="1:62" hidden="1" x14ac:dyDescent="0.25">
      <c r="A248" s="4">
        <v>1003</v>
      </c>
      <c r="B248" s="4" t="s">
        <v>291</v>
      </c>
      <c r="C248" s="4" t="s">
        <v>386</v>
      </c>
      <c r="D248" s="4" t="s">
        <v>390</v>
      </c>
      <c r="E248" s="4">
        <v>2</v>
      </c>
      <c r="F248" s="4">
        <v>11</v>
      </c>
      <c r="G248" s="4">
        <v>6</v>
      </c>
      <c r="H248" s="4" t="s">
        <v>106</v>
      </c>
      <c r="I248" s="4">
        <v>43200</v>
      </c>
      <c r="J248" s="4">
        <v>100</v>
      </c>
      <c r="K248" s="4"/>
      <c r="L248" s="4">
        <v>1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1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 s="4"/>
      <c r="AL248" s="5">
        <v>384000</v>
      </c>
      <c r="AM248" s="5">
        <v>326000</v>
      </c>
      <c r="AN248" s="4"/>
      <c r="AO248" s="4">
        <f t="shared" si="18"/>
        <v>1</v>
      </c>
      <c r="AP248" s="4">
        <f t="shared" si="19"/>
        <v>1</v>
      </c>
      <c r="AQ248" s="4">
        <f t="shared" si="20"/>
        <v>0</v>
      </c>
      <c r="AR248" s="4"/>
      <c r="AS248" s="4"/>
      <c r="AT248" s="4"/>
      <c r="AU248" s="4"/>
      <c r="AV248" s="4">
        <f t="shared" si="21"/>
        <v>0</v>
      </c>
      <c r="AW248" s="4">
        <f t="shared" si="22"/>
        <v>0</v>
      </c>
      <c r="AX248" s="4">
        <f t="shared" si="23"/>
        <v>0</v>
      </c>
      <c r="AY248" s="4"/>
      <c r="AZ248" s="4">
        <v>1</v>
      </c>
      <c r="BA248" s="4">
        <f>AN248*4+AO248*4+AP248*4+AQ248*3+AR248*4+AS248*4+(AT248+AU248+AV248)*4+AW248*4+AX248*3-AY248*3+AZ248*4</f>
        <v>12</v>
      </c>
      <c r="BB248" s="4">
        <f>IF(AM248&gt;3000000,1,0)</f>
        <v>0</v>
      </c>
      <c r="BC248" s="4">
        <f>IF(AM248/AL248&gt;1.5,1,0)</f>
        <v>0</v>
      </c>
      <c r="BD248" s="4">
        <f>IF(AND(I248&gt;1440,I248&lt;365*1440),1,0)</f>
        <v>1</v>
      </c>
      <c r="BE248" s="4">
        <f>IF(AND(J248&gt;=200,J248&lt;1000),1,0)</f>
        <v>0</v>
      </c>
      <c r="BF248" s="4">
        <f>IF(G248&gt;=3,1,0)</f>
        <v>1</v>
      </c>
      <c r="BG248" s="4">
        <f>IF(BA248&gt;0,BB248+BC248+BD248+BE248+BF248*2,0)</f>
        <v>3</v>
      </c>
      <c r="BH248" s="4">
        <f>BA248+BG248</f>
        <v>15</v>
      </c>
      <c r="BI248" s="1" t="s">
        <v>64</v>
      </c>
    </row>
    <row r="249" spans="1:62" hidden="1" x14ac:dyDescent="0.25">
      <c r="A249" s="4">
        <v>1005</v>
      </c>
      <c r="B249" s="4" t="s">
        <v>291</v>
      </c>
      <c r="C249" s="4" t="s">
        <v>386</v>
      </c>
      <c r="D249" s="4" t="s">
        <v>391</v>
      </c>
      <c r="E249" s="4">
        <v>3</v>
      </c>
      <c r="F249" s="4">
        <v>4</v>
      </c>
      <c r="G249" s="4">
        <v>4</v>
      </c>
      <c r="H249" s="4" t="s">
        <v>112</v>
      </c>
      <c r="I249" s="4">
        <v>0</v>
      </c>
      <c r="J249" s="4">
        <v>30</v>
      </c>
      <c r="K249" s="4"/>
      <c r="L249" s="4">
        <v>0</v>
      </c>
      <c r="M249" s="4">
        <v>0</v>
      </c>
      <c r="N249" s="4">
        <v>1</v>
      </c>
      <c r="O249" s="4">
        <v>1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 s="4"/>
      <c r="AL249" s="5">
        <v>21100</v>
      </c>
      <c r="AM249" s="5">
        <v>22800</v>
      </c>
      <c r="AN249" s="4"/>
      <c r="AO249" s="4">
        <f t="shared" si="18"/>
        <v>2</v>
      </c>
      <c r="AP249" s="4">
        <f t="shared" si="19"/>
        <v>0</v>
      </c>
      <c r="AQ249" s="4">
        <f t="shared" si="20"/>
        <v>0</v>
      </c>
      <c r="AR249" s="4"/>
      <c r="AS249" s="4"/>
      <c r="AT249" s="4"/>
      <c r="AU249" s="4"/>
      <c r="AV249" s="4">
        <f t="shared" si="21"/>
        <v>0</v>
      </c>
      <c r="AW249" s="4">
        <f t="shared" si="22"/>
        <v>0</v>
      </c>
      <c r="AX249" s="4">
        <f t="shared" si="23"/>
        <v>0</v>
      </c>
      <c r="AY249" s="4"/>
      <c r="AZ249" s="4">
        <v>1</v>
      </c>
      <c r="BA249" s="4">
        <f>AN249*4+AO249*4+AP249*4+AQ249*3+AR249*4+AS249*4+(AT249+AU249+AV249)*4+AW249*4+AX249*3-AY249*3+AZ249*4</f>
        <v>12</v>
      </c>
      <c r="BB249" s="4">
        <f>IF(AM249&gt;3000000,1,0)</f>
        <v>0</v>
      </c>
      <c r="BC249" s="4">
        <f>IF(AM249/AL249&gt;1.5,1,0)</f>
        <v>0</v>
      </c>
      <c r="BD249" s="4">
        <f>IF(AND(I249&gt;1440,I249&lt;365*1440),1,0)</f>
        <v>0</v>
      </c>
      <c r="BE249" s="4">
        <f>IF(AND(J249&gt;=200,J249&lt;1000),1,0)</f>
        <v>0</v>
      </c>
      <c r="BF249" s="4">
        <f>IF(G249&gt;=3,1,0)</f>
        <v>1</v>
      </c>
      <c r="BG249" s="4">
        <f>IF(BA249&gt;0,BB249+BC249+BD249+BE249+BF249*2,0)</f>
        <v>2</v>
      </c>
      <c r="BH249" s="4">
        <f>BA249+BG249</f>
        <v>14</v>
      </c>
      <c r="BI249" s="1" t="s">
        <v>64</v>
      </c>
    </row>
    <row r="250" spans="1:62" hidden="1" x14ac:dyDescent="0.25">
      <c r="A250" s="4">
        <v>1016</v>
      </c>
      <c r="B250" s="4" t="s">
        <v>291</v>
      </c>
      <c r="C250" s="4" t="s">
        <v>392</v>
      </c>
      <c r="D250" s="4" t="s">
        <v>393</v>
      </c>
      <c r="E250" s="4">
        <v>4</v>
      </c>
      <c r="F250" s="4">
        <v>10</v>
      </c>
      <c r="G250" s="4">
        <v>6</v>
      </c>
      <c r="H250" s="4" t="s">
        <v>155</v>
      </c>
      <c r="I250" s="4">
        <v>28800</v>
      </c>
      <c r="J250" s="4">
        <v>0</v>
      </c>
      <c r="K250" s="4"/>
      <c r="L250" s="4">
        <v>1</v>
      </c>
      <c r="M250" s="4">
        <v>1</v>
      </c>
      <c r="N250" s="4">
        <v>0</v>
      </c>
      <c r="O250" s="4">
        <v>1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 s="4"/>
      <c r="AL250" s="5">
        <v>3920</v>
      </c>
      <c r="AM250" s="5">
        <v>1180</v>
      </c>
      <c r="AN250" s="4"/>
      <c r="AO250" s="4">
        <f t="shared" si="18"/>
        <v>3</v>
      </c>
      <c r="AP250" s="4">
        <f t="shared" si="19"/>
        <v>0</v>
      </c>
      <c r="AQ250" s="4">
        <f t="shared" si="20"/>
        <v>0</v>
      </c>
      <c r="AR250" s="4"/>
      <c r="AS250" s="4"/>
      <c r="AT250" s="4"/>
      <c r="AU250" s="4"/>
      <c r="AV250" s="4">
        <f t="shared" si="21"/>
        <v>0</v>
      </c>
      <c r="AW250" s="4">
        <f t="shared" si="22"/>
        <v>0</v>
      </c>
      <c r="AX250" s="4">
        <f t="shared" si="23"/>
        <v>0</v>
      </c>
      <c r="AY250" s="4"/>
      <c r="AZ250" s="4">
        <v>1</v>
      </c>
      <c r="BA250" s="4">
        <f>AN250*4+AO250*4+AP250*4+AQ250*3+AR250*4+AS250*4+(AT250+AU250+AV250)*4+AW250*4+AX250*3-AY250*3+AZ250*4</f>
        <v>16</v>
      </c>
      <c r="BB250" s="4">
        <f>IF(AM250&gt;3000000,1,0)</f>
        <v>0</v>
      </c>
      <c r="BC250" s="4">
        <f>IF(AM250/AL250&gt;1.5,1,0)</f>
        <v>0</v>
      </c>
      <c r="BD250" s="4">
        <f>IF(AND(I250&gt;1440,I250&lt;365*1440),1,0)</f>
        <v>1</v>
      </c>
      <c r="BE250" s="4">
        <f>IF(AND(J250&gt;=200,J250&lt;1000),1,0)</f>
        <v>0</v>
      </c>
      <c r="BF250" s="4">
        <f>IF(G250&gt;=3,1,0)</f>
        <v>1</v>
      </c>
      <c r="BG250" s="4">
        <f>IF(BA250&gt;0,BB250+BC250+BD250+BE250+BF250*2,0)</f>
        <v>3</v>
      </c>
      <c r="BH250" s="4">
        <f>BA250+BG250</f>
        <v>19</v>
      </c>
      <c r="BI250" s="1" t="s">
        <v>99</v>
      </c>
    </row>
    <row r="251" spans="1:62" hidden="1" x14ac:dyDescent="0.25">
      <c r="A251" s="4">
        <v>1142</v>
      </c>
      <c r="B251" s="4" t="s">
        <v>394</v>
      </c>
      <c r="C251" s="4" t="s">
        <v>395</v>
      </c>
      <c r="D251" s="4" t="s">
        <v>396</v>
      </c>
      <c r="E251" s="4">
        <v>4</v>
      </c>
      <c r="F251" s="4">
        <v>6</v>
      </c>
      <c r="G251" s="4">
        <v>5</v>
      </c>
      <c r="H251" s="4" t="s">
        <v>152</v>
      </c>
      <c r="I251" s="4">
        <v>7200</v>
      </c>
      <c r="J251" s="4">
        <v>100</v>
      </c>
      <c r="K251" s="4"/>
      <c r="L251" s="4">
        <v>0</v>
      </c>
      <c r="M251" s="4">
        <v>0</v>
      </c>
      <c r="N251" s="4">
        <v>1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1</v>
      </c>
      <c r="AA251" s="4">
        <v>0</v>
      </c>
      <c r="AB251" s="4">
        <v>0</v>
      </c>
      <c r="AC251" s="4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 s="4"/>
      <c r="AL251" s="5">
        <v>7600</v>
      </c>
      <c r="AM251" s="5">
        <v>23400</v>
      </c>
      <c r="AN251" s="4"/>
      <c r="AO251" s="4">
        <f t="shared" si="18"/>
        <v>1</v>
      </c>
      <c r="AP251" s="4">
        <f t="shared" si="19"/>
        <v>0</v>
      </c>
      <c r="AQ251" s="4">
        <f t="shared" si="20"/>
        <v>0</v>
      </c>
      <c r="AR251" s="4"/>
      <c r="AS251" s="4"/>
      <c r="AT251" s="4"/>
      <c r="AU251" s="4"/>
      <c r="AV251" s="4">
        <f t="shared" si="21"/>
        <v>0</v>
      </c>
      <c r="AW251" s="4">
        <f t="shared" si="22"/>
        <v>0</v>
      </c>
      <c r="AX251" s="4">
        <f t="shared" si="23"/>
        <v>1</v>
      </c>
      <c r="AY251" s="4"/>
      <c r="AZ251" s="4">
        <v>1</v>
      </c>
      <c r="BA251" s="4">
        <f>AN251*4+AO251*4+AP251*4+AQ251*3+AR251*4+AS251*4+(AT251+AU251+AV251)*4+AW251*4+AX251*3-AY251*3+AZ251*4</f>
        <v>11</v>
      </c>
      <c r="BB251" s="4">
        <f>IF(AM251&gt;3000000,1,0)</f>
        <v>0</v>
      </c>
      <c r="BC251" s="4">
        <f>IF(AM251/AL251&gt;1.5,1,0)</f>
        <v>1</v>
      </c>
      <c r="BD251" s="4">
        <f>IF(AND(I251&gt;1440,I251&lt;365*1440),1,0)</f>
        <v>1</v>
      </c>
      <c r="BE251" s="4">
        <f>IF(AND(J251&gt;=200,J251&lt;1000),1,0)</f>
        <v>0</v>
      </c>
      <c r="BF251" s="4">
        <f>IF(G251&gt;=3,1,0)</f>
        <v>1</v>
      </c>
      <c r="BG251" s="4">
        <f>IF(BA251&gt;0,BB251+BC251+BD251+BE251+BF251*2,0)</f>
        <v>4</v>
      </c>
      <c r="BH251" s="4">
        <f>BA251+BG251</f>
        <v>15</v>
      </c>
      <c r="BI251" s="1" t="s">
        <v>143</v>
      </c>
      <c r="BJ251">
        <v>1</v>
      </c>
    </row>
    <row r="252" spans="1:62" hidden="1" x14ac:dyDescent="0.25">
      <c r="A252" s="4">
        <v>1144</v>
      </c>
      <c r="B252" s="4" t="s">
        <v>394</v>
      </c>
      <c r="C252" s="4" t="s">
        <v>395</v>
      </c>
      <c r="D252" s="4" t="s">
        <v>397</v>
      </c>
      <c r="E252" s="4">
        <v>4</v>
      </c>
      <c r="F252" s="4">
        <v>6</v>
      </c>
      <c r="G252" s="4">
        <v>5</v>
      </c>
      <c r="H252" s="4" t="s">
        <v>152</v>
      </c>
      <c r="I252" s="4">
        <v>7200</v>
      </c>
      <c r="J252" s="4">
        <v>100</v>
      </c>
      <c r="K252" s="4"/>
      <c r="L252" s="4">
        <v>0</v>
      </c>
      <c r="M252" s="4">
        <v>1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1</v>
      </c>
      <c r="AA252" s="4">
        <v>0</v>
      </c>
      <c r="AB252" s="4">
        <v>0</v>
      </c>
      <c r="AC252" s="4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 s="4"/>
      <c r="AL252" s="5">
        <v>30200</v>
      </c>
      <c r="AM252" s="5">
        <v>30200</v>
      </c>
      <c r="AN252" s="4"/>
      <c r="AO252" s="4">
        <f t="shared" si="18"/>
        <v>1</v>
      </c>
      <c r="AP252" s="4">
        <f t="shared" si="19"/>
        <v>0</v>
      </c>
      <c r="AQ252" s="4">
        <f t="shared" si="20"/>
        <v>0</v>
      </c>
      <c r="AR252" s="4"/>
      <c r="AS252" s="4"/>
      <c r="AT252" s="4"/>
      <c r="AU252" s="4"/>
      <c r="AV252" s="4">
        <f t="shared" si="21"/>
        <v>0</v>
      </c>
      <c r="AW252" s="4">
        <f t="shared" si="22"/>
        <v>0</v>
      </c>
      <c r="AX252" s="4">
        <f t="shared" si="23"/>
        <v>1</v>
      </c>
      <c r="AY252" s="4"/>
      <c r="AZ252" s="4"/>
      <c r="BA252" s="4">
        <f>AN252*4+AO252*4+AP252*4+AQ252*3+AR252*4+AS252*4+(AT252+AU252+AV252)*4+AW252*4+AX252*3-AY252*3+AZ252*4</f>
        <v>7</v>
      </c>
      <c r="BB252" s="4">
        <f>IF(AM252&gt;3000000,1,0)</f>
        <v>0</v>
      </c>
      <c r="BC252" s="4">
        <f>IF(AM252/AL252&gt;1.5,1,0)</f>
        <v>0</v>
      </c>
      <c r="BD252" s="4">
        <f>IF(AND(I252&gt;1440,I252&lt;365*1440),1,0)</f>
        <v>1</v>
      </c>
      <c r="BE252" s="4">
        <f>IF(AND(J252&gt;=200,J252&lt;1000),1,0)</f>
        <v>0</v>
      </c>
      <c r="BF252" s="4">
        <f>IF(G252&gt;=3,1,0)</f>
        <v>1</v>
      </c>
      <c r="BG252" s="4">
        <f>IF(BA252&gt;0,BB252+BC252+BD252+BE252+BF252*2,0)</f>
        <v>3</v>
      </c>
      <c r="BH252" s="4">
        <f>BA252+BG252</f>
        <v>10</v>
      </c>
      <c r="BI252" s="1" t="s">
        <v>143</v>
      </c>
      <c r="BJ252">
        <v>1</v>
      </c>
    </row>
    <row r="253" spans="1:62" hidden="1" x14ac:dyDescent="0.25">
      <c r="A253" s="4">
        <v>1145</v>
      </c>
      <c r="B253" s="4" t="s">
        <v>394</v>
      </c>
      <c r="C253" s="4" t="s">
        <v>398</v>
      </c>
      <c r="D253" s="4" t="s">
        <v>399</v>
      </c>
      <c r="E253" s="4">
        <v>4</v>
      </c>
      <c r="F253" s="4">
        <v>29</v>
      </c>
      <c r="G253" s="4">
        <v>10</v>
      </c>
      <c r="H253" s="4" t="s">
        <v>400</v>
      </c>
      <c r="I253" s="4">
        <v>129600</v>
      </c>
      <c r="J253" s="4">
        <v>2000</v>
      </c>
      <c r="K253" s="4"/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1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 s="4"/>
      <c r="AL253" s="5">
        <v>45900</v>
      </c>
      <c r="AM253" s="5">
        <v>191000</v>
      </c>
      <c r="AN253" s="4"/>
      <c r="AO253" s="4">
        <f t="shared" si="18"/>
        <v>0</v>
      </c>
      <c r="AP253" s="4">
        <f t="shared" si="19"/>
        <v>1</v>
      </c>
      <c r="AQ253" s="4">
        <f t="shared" si="20"/>
        <v>0</v>
      </c>
      <c r="AR253" s="4"/>
      <c r="AS253" s="4"/>
      <c r="AT253" s="4"/>
      <c r="AU253" s="4"/>
      <c r="AV253" s="4">
        <f t="shared" si="21"/>
        <v>0</v>
      </c>
      <c r="AW253" s="4">
        <f t="shared" si="22"/>
        <v>0</v>
      </c>
      <c r="AX253" s="4">
        <f t="shared" si="23"/>
        <v>0</v>
      </c>
      <c r="AY253" s="4"/>
      <c r="AZ253" s="4"/>
      <c r="BA253" s="4">
        <f>AN253*4+AO253*4+AP253*4+AQ253*3+AR253*4+AS253*4+(AT253+AU253+AV253)*4+AW253*4+AX253*3-AY253*3+AZ253*4</f>
        <v>4</v>
      </c>
      <c r="BB253" s="4">
        <f>IF(AM253&gt;3000000,1,0)</f>
        <v>0</v>
      </c>
      <c r="BC253" s="4">
        <f>IF(AM253/AL253&gt;1.5,1,0)</f>
        <v>1</v>
      </c>
      <c r="BD253" s="4">
        <f>IF(AND(I253&gt;1440,I253&lt;365*1440),1,0)</f>
        <v>1</v>
      </c>
      <c r="BE253" s="4">
        <f>IF(AND(J253&gt;=200,J253&lt;1000),1,0)</f>
        <v>0</v>
      </c>
      <c r="BF253" s="4">
        <f>IF(G253&gt;=3,1,0)</f>
        <v>1</v>
      </c>
      <c r="BG253" s="4">
        <f>IF(BA253&gt;0,BB253+BC253+BD253+BE253+BF253*2,0)</f>
        <v>4</v>
      </c>
      <c r="BH253" s="4">
        <f>BA253+BG253</f>
        <v>8</v>
      </c>
      <c r="BI253" s="1" t="s">
        <v>99</v>
      </c>
    </row>
    <row r="254" spans="1:62" hidden="1" x14ac:dyDescent="0.25">
      <c r="A254" s="4">
        <v>1148</v>
      </c>
      <c r="B254" s="4" t="s">
        <v>394</v>
      </c>
      <c r="C254" s="4" t="s">
        <v>398</v>
      </c>
      <c r="D254" s="4" t="s">
        <v>401</v>
      </c>
      <c r="E254" s="4">
        <v>4</v>
      </c>
      <c r="F254" s="4">
        <v>13</v>
      </c>
      <c r="G254" s="4">
        <v>8</v>
      </c>
      <c r="H254" s="4" t="s">
        <v>400</v>
      </c>
      <c r="I254" s="4">
        <v>129600</v>
      </c>
      <c r="J254" s="4">
        <v>2000</v>
      </c>
      <c r="K254" s="4"/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1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 s="4"/>
      <c r="AL254" s="5">
        <v>84100</v>
      </c>
      <c r="AM254" s="5">
        <v>157000</v>
      </c>
      <c r="AN254" s="4"/>
      <c r="AO254" s="4">
        <f t="shared" si="18"/>
        <v>0</v>
      </c>
      <c r="AP254" s="4">
        <f t="shared" si="19"/>
        <v>1</v>
      </c>
      <c r="AQ254" s="4">
        <f t="shared" si="20"/>
        <v>0</v>
      </c>
      <c r="AR254" s="4"/>
      <c r="AS254" s="4"/>
      <c r="AT254" s="4"/>
      <c r="AU254" s="4"/>
      <c r="AV254" s="4">
        <f t="shared" si="21"/>
        <v>0</v>
      </c>
      <c r="AW254" s="4">
        <f t="shared" si="22"/>
        <v>0</v>
      </c>
      <c r="AX254" s="4">
        <f t="shared" si="23"/>
        <v>1</v>
      </c>
      <c r="AY254" s="4"/>
      <c r="AZ254" s="4"/>
      <c r="BA254" s="4">
        <f>AN254*4+AO254*4+AP254*4+AQ254*3+AR254*4+AS254*4+(AT254+AU254+AV254)*4+AW254*4+AX254*3-AY254*3+AZ254*4</f>
        <v>7</v>
      </c>
      <c r="BB254" s="4">
        <f>IF(AM254&gt;3000000,1,0)</f>
        <v>0</v>
      </c>
      <c r="BC254" s="4">
        <f>IF(AM254/AL254&gt;1.5,1,0)</f>
        <v>1</v>
      </c>
      <c r="BD254" s="4">
        <f>IF(AND(I254&gt;1440,I254&lt;365*1440),1,0)</f>
        <v>1</v>
      </c>
      <c r="BE254" s="4">
        <f>IF(AND(J254&gt;=200,J254&lt;1000),1,0)</f>
        <v>0</v>
      </c>
      <c r="BF254" s="4">
        <f>IF(G254&gt;=3,1,0)</f>
        <v>1</v>
      </c>
      <c r="BG254" s="4">
        <f>IF(BA254&gt;0,BB254+BC254+BD254+BE254+BF254*2,0)</f>
        <v>4</v>
      </c>
      <c r="BH254" s="4">
        <f>BA254+BG254</f>
        <v>11</v>
      </c>
      <c r="BI254" s="1" t="s">
        <v>143</v>
      </c>
      <c r="BJ254">
        <v>1</v>
      </c>
    </row>
    <row r="255" spans="1:62" hidden="1" x14ac:dyDescent="0.25">
      <c r="A255" s="4">
        <v>1163</v>
      </c>
      <c r="B255" s="4" t="s">
        <v>394</v>
      </c>
      <c r="C255" s="4" t="s">
        <v>402</v>
      </c>
      <c r="D255" s="4" t="s">
        <v>403</v>
      </c>
      <c r="E255" s="4">
        <v>4</v>
      </c>
      <c r="F255" s="4">
        <v>8</v>
      </c>
      <c r="G255" s="4">
        <v>6</v>
      </c>
      <c r="H255" s="4" t="s">
        <v>131</v>
      </c>
      <c r="I255" s="4">
        <v>21600</v>
      </c>
      <c r="J255" s="4">
        <v>0</v>
      </c>
      <c r="K255" s="4"/>
      <c r="L255" s="4">
        <v>0</v>
      </c>
      <c r="M255" s="4">
        <v>0</v>
      </c>
      <c r="N255" s="4">
        <v>1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1</v>
      </c>
      <c r="AA255" s="4">
        <v>0</v>
      </c>
      <c r="AB255" s="4">
        <v>0</v>
      </c>
      <c r="AC255" s="4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 s="4"/>
      <c r="AL255" s="5">
        <v>2300000</v>
      </c>
      <c r="AM255" s="5">
        <v>1780000</v>
      </c>
      <c r="AN255" s="4"/>
      <c r="AO255" s="4">
        <f t="shared" si="18"/>
        <v>1</v>
      </c>
      <c r="AP255" s="4">
        <f t="shared" si="19"/>
        <v>0</v>
      </c>
      <c r="AQ255" s="4">
        <f t="shared" si="20"/>
        <v>0</v>
      </c>
      <c r="AR255" s="4"/>
      <c r="AS255" s="4"/>
      <c r="AT255" s="4"/>
      <c r="AU255" s="4"/>
      <c r="AV255" s="4">
        <f t="shared" si="21"/>
        <v>0</v>
      </c>
      <c r="AW255" s="4">
        <f t="shared" si="22"/>
        <v>0</v>
      </c>
      <c r="AX255" s="4">
        <f t="shared" si="23"/>
        <v>1</v>
      </c>
      <c r="AY255" s="4"/>
      <c r="AZ255" s="4">
        <v>1</v>
      </c>
      <c r="BA255" s="4">
        <f>AN255*4+AO255*4+AP255*4+AQ255*3+AR255*4+AS255*4+(AT255+AU255+AV255)*4+AW255*4+AX255*3-AY255*3+AZ255*4</f>
        <v>11</v>
      </c>
      <c r="BB255" s="4">
        <f>IF(AM255&gt;3000000,1,0)</f>
        <v>0</v>
      </c>
      <c r="BC255" s="4">
        <f>IF(AM255/AL255&gt;1.5,1,0)</f>
        <v>0</v>
      </c>
      <c r="BD255" s="4">
        <f>IF(AND(I255&gt;1440,I255&lt;365*1440),1,0)</f>
        <v>1</v>
      </c>
      <c r="BE255" s="4">
        <f>IF(AND(J255&gt;=200,J255&lt;1000),1,0)</f>
        <v>0</v>
      </c>
      <c r="BF255" s="4">
        <f>IF(G255&gt;=3,1,0)</f>
        <v>1</v>
      </c>
      <c r="BG255" s="4">
        <f>IF(BA255&gt;0,BB255+BC255+BD255+BE255+BF255*2,0)</f>
        <v>3</v>
      </c>
      <c r="BH255" s="4">
        <f>BA255+BG255</f>
        <v>14</v>
      </c>
      <c r="BI255" s="1" t="s">
        <v>99</v>
      </c>
    </row>
    <row r="256" spans="1:62" hidden="1" x14ac:dyDescent="0.25">
      <c r="A256" s="4">
        <v>1206</v>
      </c>
      <c r="B256" s="4" t="s">
        <v>394</v>
      </c>
      <c r="C256" s="4" t="s">
        <v>402</v>
      </c>
      <c r="D256" s="4" t="s">
        <v>404</v>
      </c>
      <c r="E256" s="4">
        <v>4</v>
      </c>
      <c r="F256" s="4">
        <v>5</v>
      </c>
      <c r="G256" s="4">
        <v>4</v>
      </c>
      <c r="H256" s="4" t="s">
        <v>131</v>
      </c>
      <c r="I256" s="4">
        <v>21600</v>
      </c>
      <c r="J256" s="4">
        <v>0</v>
      </c>
      <c r="K256" s="4"/>
      <c r="L256" s="4">
        <v>0</v>
      </c>
      <c r="M256" s="4">
        <v>0</v>
      </c>
      <c r="N256" s="4">
        <v>1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1</v>
      </c>
      <c r="AA256" s="4">
        <v>0</v>
      </c>
      <c r="AB256" s="4">
        <v>0</v>
      </c>
      <c r="AC256" s="4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 s="4"/>
      <c r="AL256" s="5">
        <v>576000</v>
      </c>
      <c r="AM256" s="5">
        <v>505000</v>
      </c>
      <c r="AN256" s="4"/>
      <c r="AO256" s="4">
        <f t="shared" si="18"/>
        <v>1</v>
      </c>
      <c r="AP256" s="4">
        <f t="shared" si="19"/>
        <v>0</v>
      </c>
      <c r="AQ256" s="4">
        <f t="shared" si="20"/>
        <v>0</v>
      </c>
      <c r="AR256" s="4"/>
      <c r="AS256" s="4"/>
      <c r="AT256" s="4"/>
      <c r="AU256" s="4"/>
      <c r="AV256" s="4">
        <f t="shared" si="21"/>
        <v>0</v>
      </c>
      <c r="AW256" s="4">
        <f t="shared" si="22"/>
        <v>0</v>
      </c>
      <c r="AX256" s="4">
        <f t="shared" si="23"/>
        <v>1</v>
      </c>
      <c r="AY256" s="4"/>
      <c r="AZ256" s="4">
        <v>1</v>
      </c>
      <c r="BA256" s="4">
        <f>AN256*4+AO256*4+AP256*4+AQ256*3+AR256*4+AS256*4+(AT256+AU256+AV256)*4+AW256*4+AX256*3-AY256*3+AZ256*4</f>
        <v>11</v>
      </c>
      <c r="BB256" s="4">
        <f>IF(AM256&gt;3000000,1,0)</f>
        <v>0</v>
      </c>
      <c r="BC256" s="4">
        <f>IF(AM256/AL256&gt;1.5,1,0)</f>
        <v>0</v>
      </c>
      <c r="BD256" s="4">
        <f>IF(AND(I256&gt;1440,I256&lt;365*1440),1,0)</f>
        <v>1</v>
      </c>
      <c r="BE256" s="4">
        <f>IF(AND(J256&gt;=200,J256&lt;1000),1,0)</f>
        <v>0</v>
      </c>
      <c r="BF256" s="4">
        <f>IF(G256&gt;=3,1,0)</f>
        <v>1</v>
      </c>
      <c r="BG256" s="4">
        <f>IF(BA256&gt;0,BB256+BC256+BD256+BE256+BF256*2,0)</f>
        <v>3</v>
      </c>
      <c r="BH256" s="4">
        <f>BA256+BG256</f>
        <v>14</v>
      </c>
      <c r="BI256" s="1" t="s">
        <v>99</v>
      </c>
    </row>
    <row r="257" spans="1:62" hidden="1" x14ac:dyDescent="0.25">
      <c r="A257" s="4">
        <v>1274</v>
      </c>
      <c r="B257" s="4" t="s">
        <v>394</v>
      </c>
      <c r="C257" s="4" t="s">
        <v>405</v>
      </c>
      <c r="D257" s="4" t="s">
        <v>406</v>
      </c>
      <c r="E257" s="4">
        <v>0</v>
      </c>
      <c r="F257" s="4">
        <v>0</v>
      </c>
      <c r="G257" s="4">
        <v>0</v>
      </c>
      <c r="H257" s="4"/>
      <c r="I257" s="4">
        <v>0</v>
      </c>
      <c r="J257" s="4">
        <v>0</v>
      </c>
      <c r="K257" s="4"/>
      <c r="L257" s="4">
        <v>1</v>
      </c>
      <c r="M257" s="4">
        <v>1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 s="4"/>
      <c r="AL257" s="5">
        <v>243000</v>
      </c>
      <c r="AM257" s="5">
        <v>243000</v>
      </c>
      <c r="AN257" s="4"/>
      <c r="AO257" s="4">
        <f t="shared" si="18"/>
        <v>2</v>
      </c>
      <c r="AP257" s="4">
        <f t="shared" si="19"/>
        <v>0</v>
      </c>
      <c r="AQ257" s="4">
        <f t="shared" si="20"/>
        <v>0</v>
      </c>
      <c r="AR257" s="4"/>
      <c r="AS257" s="4"/>
      <c r="AT257" s="4"/>
      <c r="AU257" s="4"/>
      <c r="AV257" s="4">
        <f t="shared" si="21"/>
        <v>0</v>
      </c>
      <c r="AW257" s="4">
        <f t="shared" si="22"/>
        <v>0</v>
      </c>
      <c r="AX257" s="4">
        <f t="shared" si="23"/>
        <v>0</v>
      </c>
      <c r="AY257" s="4"/>
      <c r="AZ257" s="4">
        <v>1</v>
      </c>
      <c r="BA257" s="4">
        <f>AN257*4+AO257*4+AP257*4+AQ257*3+AR257*4+AS257*4+(AT257+AU257+AV257)*4+AW257*4+AX257*3-AY257*3+AZ257*4</f>
        <v>12</v>
      </c>
      <c r="BB257" s="4">
        <f>IF(AM257&gt;3000000,1,0)</f>
        <v>0</v>
      </c>
      <c r="BC257" s="4">
        <f>IF(AM257/AL257&gt;1.5,1,0)</f>
        <v>0</v>
      </c>
      <c r="BD257" s="4">
        <f>IF(AND(I257&gt;1440,I257&lt;365*1440),1,0)</f>
        <v>0</v>
      </c>
      <c r="BE257" s="4">
        <f>IF(AND(J257&gt;=200,J257&lt;1000),1,0)</f>
        <v>0</v>
      </c>
      <c r="BF257" s="4">
        <f>IF(G257&gt;=3,1,0)</f>
        <v>0</v>
      </c>
      <c r="BG257" s="4">
        <f>IF(BA257&gt;0,BB257+BC257+BD257+BE257+BF257*2,0)</f>
        <v>0</v>
      </c>
      <c r="BH257" s="4">
        <f>BA257+BG257</f>
        <v>12</v>
      </c>
      <c r="BI257" s="1" t="s">
        <v>99</v>
      </c>
    </row>
    <row r="258" spans="1:62" hidden="1" x14ac:dyDescent="0.25">
      <c r="A258" s="4">
        <v>1281</v>
      </c>
      <c r="B258" s="4" t="s">
        <v>394</v>
      </c>
      <c r="C258" s="4" t="s">
        <v>407</v>
      </c>
      <c r="D258" s="4" t="s">
        <v>408</v>
      </c>
      <c r="E258" s="4">
        <v>6</v>
      </c>
      <c r="F258" s="4">
        <v>4</v>
      </c>
      <c r="G258" s="4">
        <v>0</v>
      </c>
      <c r="H258" s="4" t="s">
        <v>106</v>
      </c>
      <c r="I258" s="4">
        <v>43200</v>
      </c>
      <c r="J258" s="4">
        <v>0</v>
      </c>
      <c r="K258" s="4"/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1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1</v>
      </c>
      <c r="AA258" s="4">
        <v>0</v>
      </c>
      <c r="AB258" s="4">
        <v>0</v>
      </c>
      <c r="AC258" s="4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 s="4"/>
      <c r="AL258" s="5">
        <v>41600</v>
      </c>
      <c r="AM258" s="5">
        <v>28400</v>
      </c>
      <c r="AN258" s="4"/>
      <c r="AO258" s="4">
        <f t="shared" si="18"/>
        <v>1</v>
      </c>
      <c r="AP258" s="4">
        <f t="shared" si="19"/>
        <v>0</v>
      </c>
      <c r="AQ258" s="4">
        <f t="shared" si="20"/>
        <v>0</v>
      </c>
      <c r="AR258" s="4"/>
      <c r="AS258" s="4"/>
      <c r="AT258" s="4"/>
      <c r="AU258" s="4"/>
      <c r="AV258" s="4">
        <f t="shared" si="21"/>
        <v>0</v>
      </c>
      <c r="AW258" s="4">
        <f t="shared" si="22"/>
        <v>0</v>
      </c>
      <c r="AX258" s="4">
        <f t="shared" si="23"/>
        <v>1</v>
      </c>
      <c r="AY258" s="4"/>
      <c r="AZ258" s="4">
        <v>1</v>
      </c>
      <c r="BA258" s="4">
        <f>AN258*4+AO258*4+AP258*4+AQ258*3+AR258*4+AS258*4+(AT258+AU258+AV258)*4+AW258*4+AX258*3-AY258*3+AZ258*4</f>
        <v>11</v>
      </c>
      <c r="BB258" s="4">
        <f>IF(AM258&gt;3000000,1,0)</f>
        <v>0</v>
      </c>
      <c r="BC258" s="4">
        <f>IF(AM258/AL258&gt;1.5,1,0)</f>
        <v>0</v>
      </c>
      <c r="BD258" s="4">
        <f>IF(AND(I258&gt;1440,I258&lt;365*1440),1,0)</f>
        <v>1</v>
      </c>
      <c r="BE258" s="4">
        <f>IF(AND(J258&gt;=200,J258&lt;1000),1,0)</f>
        <v>0</v>
      </c>
      <c r="BF258" s="4">
        <f>IF(G258&gt;=3,1,0)</f>
        <v>0</v>
      </c>
      <c r="BG258" s="4">
        <f>IF(BA258&gt;0,BB258+BC258+BD258+BE258+BF258*2,0)</f>
        <v>1</v>
      </c>
      <c r="BH258" s="4">
        <f>BA258+BG258</f>
        <v>12</v>
      </c>
      <c r="BI258" s="1" t="s">
        <v>64</v>
      </c>
    </row>
    <row r="259" spans="1:62" hidden="1" x14ac:dyDescent="0.25">
      <c r="A259" s="4">
        <v>1282</v>
      </c>
      <c r="B259" s="4" t="s">
        <v>394</v>
      </c>
      <c r="C259" s="4" t="s">
        <v>407</v>
      </c>
      <c r="D259" s="4" t="s">
        <v>409</v>
      </c>
      <c r="E259" s="4">
        <v>6</v>
      </c>
      <c r="F259" s="4">
        <v>6</v>
      </c>
      <c r="G259" s="4">
        <v>0</v>
      </c>
      <c r="H259" s="4" t="s">
        <v>106</v>
      </c>
      <c r="I259" s="4">
        <v>43200</v>
      </c>
      <c r="J259" s="4">
        <v>0</v>
      </c>
      <c r="K259" s="4"/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1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1</v>
      </c>
      <c r="AA259" s="4">
        <v>0</v>
      </c>
      <c r="AB259" s="4">
        <v>0</v>
      </c>
      <c r="AC259" s="4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 s="4"/>
      <c r="AL259" s="5">
        <v>115000</v>
      </c>
      <c r="AM259" s="5">
        <v>98200</v>
      </c>
      <c r="AN259" s="4"/>
      <c r="AO259" s="4">
        <f t="shared" si="18"/>
        <v>1</v>
      </c>
      <c r="AP259" s="4">
        <f t="shared" si="19"/>
        <v>0</v>
      </c>
      <c r="AQ259" s="4">
        <f t="shared" si="20"/>
        <v>0</v>
      </c>
      <c r="AR259" s="4"/>
      <c r="AS259" s="4"/>
      <c r="AT259" s="4"/>
      <c r="AU259" s="4"/>
      <c r="AV259" s="4">
        <f t="shared" si="21"/>
        <v>0</v>
      </c>
      <c r="AW259" s="4">
        <f t="shared" si="22"/>
        <v>0</v>
      </c>
      <c r="AX259" s="4">
        <f t="shared" si="23"/>
        <v>1</v>
      </c>
      <c r="AY259" s="4"/>
      <c r="AZ259" s="4">
        <v>1</v>
      </c>
      <c r="BA259" s="4">
        <f>AN259*4+AO259*4+AP259*4+AQ259*3+AR259*4+AS259*4+(AT259+AU259+AV259)*4+AW259*4+AX259*3-AY259*3+AZ259*4</f>
        <v>11</v>
      </c>
      <c r="BB259" s="4">
        <f>IF(AM259&gt;3000000,1,0)</f>
        <v>0</v>
      </c>
      <c r="BC259" s="4">
        <f>IF(AM259/AL259&gt;1.5,1,0)</f>
        <v>0</v>
      </c>
      <c r="BD259" s="4">
        <f>IF(AND(I259&gt;1440,I259&lt;365*1440),1,0)</f>
        <v>1</v>
      </c>
      <c r="BE259" s="4">
        <f>IF(AND(J259&gt;=200,J259&lt;1000),1,0)</f>
        <v>0</v>
      </c>
      <c r="BF259" s="4">
        <f>IF(G259&gt;=3,1,0)</f>
        <v>0</v>
      </c>
      <c r="BG259" s="4">
        <f>IF(BA259&gt;0,BB259+BC259+BD259+BE259+BF259*2,0)</f>
        <v>1</v>
      </c>
      <c r="BH259" s="4">
        <f>BA259+BG259</f>
        <v>12</v>
      </c>
      <c r="BI259" s="1" t="s">
        <v>64</v>
      </c>
    </row>
    <row r="260" spans="1:62" hidden="1" x14ac:dyDescent="0.25">
      <c r="A260" s="4">
        <v>1291</v>
      </c>
      <c r="B260" s="4" t="s">
        <v>410</v>
      </c>
      <c r="C260" s="4" t="s">
        <v>411</v>
      </c>
      <c r="D260" s="4" t="s">
        <v>412</v>
      </c>
      <c r="E260" s="4">
        <v>4</v>
      </c>
      <c r="F260" s="4">
        <v>14</v>
      </c>
      <c r="G260" s="4">
        <v>5</v>
      </c>
      <c r="H260" s="4" t="s">
        <v>106</v>
      </c>
      <c r="I260" s="4">
        <v>43200</v>
      </c>
      <c r="J260" s="4">
        <v>200</v>
      </c>
      <c r="K260" s="4"/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 s="4"/>
      <c r="AL260" s="5">
        <v>16300</v>
      </c>
      <c r="AM260" s="5">
        <v>16800</v>
      </c>
      <c r="AN260" s="4"/>
      <c r="AO260" s="4">
        <f t="shared" ref="AO260:AO323" si="24">SUM(L260:S260)</f>
        <v>0</v>
      </c>
      <c r="AP260" s="4">
        <f t="shared" ref="AP260:AP323" si="25">T260+U260</f>
        <v>0</v>
      </c>
      <c r="AQ260" s="4">
        <f t="shared" ref="AQ260:AQ323" si="26">W260</f>
        <v>0</v>
      </c>
      <c r="AR260" s="4"/>
      <c r="AS260" s="4"/>
      <c r="AT260" s="4"/>
      <c r="AU260" s="4"/>
      <c r="AV260" s="4">
        <f t="shared" ref="AV260:AV323" si="27">AI260+AJ260</f>
        <v>0</v>
      </c>
      <c r="AW260" s="4">
        <f t="shared" ref="AW260:AW323" si="28">V260</f>
        <v>0</v>
      </c>
      <c r="AX260" s="4">
        <f t="shared" ref="AX260:AX323" si="29">SUM(X260:AH260)</f>
        <v>0</v>
      </c>
      <c r="AY260" s="4"/>
      <c r="AZ260" s="4">
        <v>1</v>
      </c>
      <c r="BA260" s="4">
        <f>AN260*4+AO260*4+AP260*4+AQ260*3+AR260*4+AS260*4+(AT260+AU260+AV260)*4+AW260*4+AX260*3-AY260*3+AZ260*4</f>
        <v>4</v>
      </c>
      <c r="BB260" s="4">
        <f>IF(AM260&gt;3000000,1,0)</f>
        <v>0</v>
      </c>
      <c r="BC260" s="4">
        <f>IF(AM260/AL260&gt;1.5,1,0)</f>
        <v>0</v>
      </c>
      <c r="BD260" s="4">
        <f>IF(AND(I260&gt;1440,I260&lt;365*1440),1,0)</f>
        <v>1</v>
      </c>
      <c r="BE260" s="4">
        <f>IF(AND(J260&gt;=200,J260&lt;1000),1,0)</f>
        <v>1</v>
      </c>
      <c r="BF260" s="4">
        <f>IF(G260&gt;=3,1,0)</f>
        <v>1</v>
      </c>
      <c r="BG260" s="4">
        <f>IF(BA260&gt;0,BB260+BC260+BD260+BE260+BF260*2,0)</f>
        <v>4</v>
      </c>
      <c r="BH260" s="4">
        <f>BA260+BG260</f>
        <v>8</v>
      </c>
      <c r="BI260" s="1" t="s">
        <v>99</v>
      </c>
    </row>
    <row r="261" spans="1:62" hidden="1" x14ac:dyDescent="0.25">
      <c r="A261" s="4">
        <v>1292</v>
      </c>
      <c r="B261" s="4" t="s">
        <v>410</v>
      </c>
      <c r="C261" s="4" t="s">
        <v>411</v>
      </c>
      <c r="D261" s="4" t="s">
        <v>413</v>
      </c>
      <c r="E261" s="4">
        <v>3</v>
      </c>
      <c r="F261" s="4">
        <v>9</v>
      </c>
      <c r="G261" s="4">
        <v>8</v>
      </c>
      <c r="H261" s="4" t="s">
        <v>106</v>
      </c>
      <c r="I261" s="4">
        <v>43200</v>
      </c>
      <c r="J261" s="4">
        <v>0</v>
      </c>
      <c r="K261" s="4"/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1</v>
      </c>
      <c r="AA261" s="4">
        <v>0</v>
      </c>
      <c r="AB261" s="4">
        <v>0</v>
      </c>
      <c r="AC261" s="4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 s="4"/>
      <c r="AL261" s="5">
        <v>6920</v>
      </c>
      <c r="AM261" s="5">
        <v>6810</v>
      </c>
      <c r="AN261" s="4"/>
      <c r="AO261" s="4">
        <f t="shared" si="24"/>
        <v>0</v>
      </c>
      <c r="AP261" s="4">
        <f t="shared" si="25"/>
        <v>0</v>
      </c>
      <c r="AQ261" s="4">
        <f t="shared" si="26"/>
        <v>0</v>
      </c>
      <c r="AR261" s="4"/>
      <c r="AS261" s="4"/>
      <c r="AT261" s="4"/>
      <c r="AU261" s="4"/>
      <c r="AV261" s="4">
        <f t="shared" si="27"/>
        <v>0</v>
      </c>
      <c r="AW261" s="4">
        <f t="shared" si="28"/>
        <v>0</v>
      </c>
      <c r="AX261" s="4">
        <f t="shared" si="29"/>
        <v>1</v>
      </c>
      <c r="AY261" s="4"/>
      <c r="AZ261" s="4">
        <v>1</v>
      </c>
      <c r="BA261" s="4">
        <f>AN261*4+AO261*4+AP261*4+AQ261*3+AR261*4+AS261*4+(AT261+AU261+AV261)*4+AW261*4+AX261*3-AY261*3+AZ261*4</f>
        <v>7</v>
      </c>
      <c r="BB261" s="4">
        <f>IF(AM261&gt;3000000,1,0)</f>
        <v>0</v>
      </c>
      <c r="BC261" s="4">
        <f>IF(AM261/AL261&gt;1.5,1,0)</f>
        <v>0</v>
      </c>
      <c r="BD261" s="4">
        <f>IF(AND(I261&gt;1440,I261&lt;365*1440),1,0)</f>
        <v>1</v>
      </c>
      <c r="BE261" s="4">
        <f>IF(AND(J261&gt;=200,J261&lt;1000),1,0)</f>
        <v>0</v>
      </c>
      <c r="BF261" s="4">
        <f>IF(G261&gt;=3,1,0)</f>
        <v>1</v>
      </c>
      <c r="BG261" s="4">
        <f>IF(BA261&gt;0,BB261+BC261+BD261+BE261+BF261*2,0)</f>
        <v>3</v>
      </c>
      <c r="BH261" s="4">
        <f>BA261+BG261</f>
        <v>10</v>
      </c>
      <c r="BI261" s="1" t="s">
        <v>143</v>
      </c>
      <c r="BJ261">
        <v>1</v>
      </c>
    </row>
    <row r="262" spans="1:62" hidden="1" x14ac:dyDescent="0.25">
      <c r="A262" s="4">
        <v>1293</v>
      </c>
      <c r="B262" s="4" t="s">
        <v>410</v>
      </c>
      <c r="C262" s="4" t="s">
        <v>411</v>
      </c>
      <c r="D262" s="4" t="s">
        <v>414</v>
      </c>
      <c r="E262" s="4">
        <v>3</v>
      </c>
      <c r="F262" s="4">
        <v>8</v>
      </c>
      <c r="G262" s="4">
        <v>7</v>
      </c>
      <c r="H262" s="4" t="s">
        <v>415</v>
      </c>
      <c r="I262" s="4">
        <v>150</v>
      </c>
      <c r="J262" s="4">
        <v>5000</v>
      </c>
      <c r="K262" s="4"/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 s="4"/>
      <c r="AL262" s="5">
        <v>8</v>
      </c>
      <c r="AM262" s="5">
        <v>1340</v>
      </c>
      <c r="AN262" s="4"/>
      <c r="AO262" s="4">
        <f t="shared" si="24"/>
        <v>0</v>
      </c>
      <c r="AP262" s="4">
        <f t="shared" si="25"/>
        <v>0</v>
      </c>
      <c r="AQ262" s="4">
        <f t="shared" si="26"/>
        <v>0</v>
      </c>
      <c r="AR262" s="4"/>
      <c r="AS262" s="4"/>
      <c r="AT262" s="4"/>
      <c r="AU262" s="4"/>
      <c r="AV262" s="4">
        <f t="shared" si="27"/>
        <v>0</v>
      </c>
      <c r="AW262" s="4">
        <f t="shared" si="28"/>
        <v>0</v>
      </c>
      <c r="AX262" s="4">
        <f t="shared" si="29"/>
        <v>1</v>
      </c>
      <c r="AY262" s="4"/>
      <c r="AZ262" s="4">
        <v>1</v>
      </c>
      <c r="BA262" s="4">
        <f>AN262*4+AO262*4+AP262*4+AQ262*3+AR262*4+AS262*4+(AT262+AU262+AV262)*4+AW262*4+AX262*3-AY262*3+AZ262*4</f>
        <v>7</v>
      </c>
      <c r="BB262" s="4">
        <f>IF(AM262&gt;3000000,1,0)</f>
        <v>0</v>
      </c>
      <c r="BC262" s="4">
        <f>IF(AM262/AL262&gt;1.5,1,0)</f>
        <v>1</v>
      </c>
      <c r="BD262" s="4">
        <f>IF(AND(I262&gt;1440,I262&lt;365*1440),1,0)</f>
        <v>0</v>
      </c>
      <c r="BE262" s="4">
        <f>IF(AND(J262&gt;=200,J262&lt;1000),1,0)</f>
        <v>0</v>
      </c>
      <c r="BF262" s="4">
        <f>IF(G262&gt;=3,1,0)</f>
        <v>1</v>
      </c>
      <c r="BG262" s="4">
        <f>IF(BA262&gt;0,BB262+BC262+BD262+BE262+BF262*2,0)</f>
        <v>3</v>
      </c>
      <c r="BH262" s="4">
        <f>BA262+BG262</f>
        <v>10</v>
      </c>
      <c r="BI262" s="1" t="s">
        <v>143</v>
      </c>
      <c r="BJ262">
        <v>1</v>
      </c>
    </row>
    <row r="263" spans="1:62" hidden="1" x14ac:dyDescent="0.25">
      <c r="A263" s="4">
        <v>1296</v>
      </c>
      <c r="B263" s="4" t="s">
        <v>410</v>
      </c>
      <c r="C263" s="4" t="s">
        <v>411</v>
      </c>
      <c r="D263" s="4" t="s">
        <v>416</v>
      </c>
      <c r="E263" s="4">
        <v>3</v>
      </c>
      <c r="F263" s="4">
        <v>8</v>
      </c>
      <c r="G263" s="4">
        <v>5</v>
      </c>
      <c r="H263" s="4" t="s">
        <v>98</v>
      </c>
      <c r="I263" s="4">
        <v>64800</v>
      </c>
      <c r="J263" s="4">
        <v>200</v>
      </c>
      <c r="K263" s="4"/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 s="4"/>
      <c r="AL263" s="5">
        <v>427000</v>
      </c>
      <c r="AM263" s="5">
        <v>369000</v>
      </c>
      <c r="AN263" s="4"/>
      <c r="AO263" s="4">
        <f t="shared" si="24"/>
        <v>0</v>
      </c>
      <c r="AP263" s="4">
        <f t="shared" si="25"/>
        <v>0</v>
      </c>
      <c r="AQ263" s="4">
        <f t="shared" si="26"/>
        <v>0</v>
      </c>
      <c r="AR263" s="4"/>
      <c r="AS263" s="4"/>
      <c r="AT263" s="4"/>
      <c r="AU263" s="4"/>
      <c r="AV263" s="4">
        <f t="shared" si="27"/>
        <v>0</v>
      </c>
      <c r="AW263" s="4">
        <f t="shared" si="28"/>
        <v>0</v>
      </c>
      <c r="AX263" s="4">
        <f t="shared" si="29"/>
        <v>0</v>
      </c>
      <c r="AY263" s="4"/>
      <c r="AZ263" s="4"/>
      <c r="BA263" s="4">
        <f>AN263*4+AO263*4+AP263*4+AQ263*3+AR263*4+AS263*4+(AT263+AU263+AV263)*4+AW263*4+AX263*3-AY263*3+AZ263*4</f>
        <v>0</v>
      </c>
      <c r="BB263" s="4">
        <f>IF(AM263&gt;3000000,1,0)</f>
        <v>0</v>
      </c>
      <c r="BC263" s="4">
        <f>IF(AM263/AL263&gt;1.5,1,0)</f>
        <v>0</v>
      </c>
      <c r="BD263" s="4">
        <f>IF(AND(I263&gt;1440,I263&lt;365*1440),1,0)</f>
        <v>1</v>
      </c>
      <c r="BE263" s="4">
        <f>IF(AND(J263&gt;=200,J263&lt;1000),1,0)</f>
        <v>1</v>
      </c>
      <c r="BF263" s="4">
        <f>IF(G263&gt;=3,1,0)</f>
        <v>1</v>
      </c>
      <c r="BG263" s="4">
        <f>IF(BA263&gt;0,BB263+BC263+BD263+BE263+BF263*2,0)</f>
        <v>0</v>
      </c>
      <c r="BH263" s="4">
        <f>BA263+BG263</f>
        <v>0</v>
      </c>
      <c r="BI263" s="1" t="s">
        <v>143</v>
      </c>
      <c r="BJ263">
        <v>1</v>
      </c>
    </row>
    <row r="264" spans="1:62" hidden="1" x14ac:dyDescent="0.25">
      <c r="A264" s="4">
        <v>1299</v>
      </c>
      <c r="B264" s="4" t="s">
        <v>410</v>
      </c>
      <c r="C264" s="4" t="s">
        <v>411</v>
      </c>
      <c r="D264" s="4" t="s">
        <v>417</v>
      </c>
      <c r="E264" s="4">
        <v>3</v>
      </c>
      <c r="F264" s="4">
        <v>8</v>
      </c>
      <c r="G264" s="4">
        <v>5</v>
      </c>
      <c r="H264" s="4" t="s">
        <v>98</v>
      </c>
      <c r="I264" s="4">
        <v>64800</v>
      </c>
      <c r="J264" s="4">
        <v>200</v>
      </c>
      <c r="K264" s="4"/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 s="4"/>
      <c r="AL264" s="5">
        <v>33500</v>
      </c>
      <c r="AM264" s="5">
        <v>32500</v>
      </c>
      <c r="AN264" s="4"/>
      <c r="AO264" s="4">
        <f t="shared" si="24"/>
        <v>0</v>
      </c>
      <c r="AP264" s="4">
        <f t="shared" si="25"/>
        <v>0</v>
      </c>
      <c r="AQ264" s="4">
        <f t="shared" si="26"/>
        <v>0</v>
      </c>
      <c r="AR264" s="4"/>
      <c r="AS264" s="4"/>
      <c r="AT264" s="4"/>
      <c r="AU264" s="4"/>
      <c r="AV264" s="4">
        <f t="shared" si="27"/>
        <v>0</v>
      </c>
      <c r="AW264" s="4">
        <f t="shared" si="28"/>
        <v>0</v>
      </c>
      <c r="AX264" s="4">
        <f t="shared" si="29"/>
        <v>0</v>
      </c>
      <c r="AY264" s="4"/>
      <c r="AZ264" s="4"/>
      <c r="BA264" s="4">
        <f>AN264*4+AO264*4+AP264*4+AQ264*3+AR264*4+AS264*4+(AT264+AU264+AV264)*4+AW264*4+AX264*3-AY264*3+AZ264*4</f>
        <v>0</v>
      </c>
      <c r="BB264" s="4">
        <f>IF(AM264&gt;3000000,1,0)</f>
        <v>0</v>
      </c>
      <c r="BC264" s="4">
        <f>IF(AM264/AL264&gt;1.5,1,0)</f>
        <v>0</v>
      </c>
      <c r="BD264" s="4">
        <f>IF(AND(I264&gt;1440,I264&lt;365*1440),1,0)</f>
        <v>1</v>
      </c>
      <c r="BE264" s="4">
        <f>IF(AND(J264&gt;=200,J264&lt;1000),1,0)</f>
        <v>1</v>
      </c>
      <c r="BF264" s="4">
        <f>IF(G264&gt;=3,1,0)</f>
        <v>1</v>
      </c>
      <c r="BG264" s="4">
        <f>IF(BA264&gt;0,BB264+BC264+BD264+BE264+BF264*2,0)</f>
        <v>0</v>
      </c>
      <c r="BH264" s="4">
        <f>BA264+BG264</f>
        <v>0</v>
      </c>
      <c r="BI264" s="1" t="s">
        <v>143</v>
      </c>
      <c r="BJ264">
        <v>1</v>
      </c>
    </row>
    <row r="265" spans="1:62" hidden="1" x14ac:dyDescent="0.25">
      <c r="A265" s="4">
        <v>1305</v>
      </c>
      <c r="B265" s="4" t="s">
        <v>410</v>
      </c>
      <c r="C265" s="4" t="s">
        <v>411</v>
      </c>
      <c r="D265" s="4" t="s">
        <v>418</v>
      </c>
      <c r="E265" s="4">
        <v>3</v>
      </c>
      <c r="F265" s="4">
        <v>8</v>
      </c>
      <c r="G265" s="4">
        <v>5</v>
      </c>
      <c r="H265" s="4" t="s">
        <v>98</v>
      </c>
      <c r="I265" s="4">
        <v>64800</v>
      </c>
      <c r="J265" s="4">
        <v>200</v>
      </c>
      <c r="K265" s="4"/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 s="4"/>
      <c r="AL265" s="5">
        <v>43100</v>
      </c>
      <c r="AM265" s="5">
        <v>39900</v>
      </c>
      <c r="AN265" s="4"/>
      <c r="AO265" s="4">
        <f t="shared" si="24"/>
        <v>0</v>
      </c>
      <c r="AP265" s="4">
        <f t="shared" si="25"/>
        <v>0</v>
      </c>
      <c r="AQ265" s="4">
        <f t="shared" si="26"/>
        <v>0</v>
      </c>
      <c r="AR265" s="4"/>
      <c r="AS265" s="4"/>
      <c r="AT265" s="4"/>
      <c r="AU265" s="4"/>
      <c r="AV265" s="4">
        <f t="shared" si="27"/>
        <v>0</v>
      </c>
      <c r="AW265" s="4">
        <f t="shared" si="28"/>
        <v>0</v>
      </c>
      <c r="AX265" s="4">
        <f t="shared" si="29"/>
        <v>0</v>
      </c>
      <c r="AY265" s="4"/>
      <c r="AZ265" s="4"/>
      <c r="BA265" s="4">
        <f>AN265*4+AO265*4+AP265*4+AQ265*3+AR265*4+AS265*4+(AT265+AU265+AV265)*4+AW265*4+AX265*3-AY265*3+AZ265*4</f>
        <v>0</v>
      </c>
      <c r="BB265" s="4">
        <f>IF(AM265&gt;3000000,1,0)</f>
        <v>0</v>
      </c>
      <c r="BC265" s="4">
        <f>IF(AM265/AL265&gt;1.5,1,0)</f>
        <v>0</v>
      </c>
      <c r="BD265" s="4">
        <f>IF(AND(I265&gt;1440,I265&lt;365*1440),1,0)</f>
        <v>1</v>
      </c>
      <c r="BE265" s="4">
        <f>IF(AND(J265&gt;=200,J265&lt;1000),1,0)</f>
        <v>1</v>
      </c>
      <c r="BF265" s="4">
        <f>IF(G265&gt;=3,1,0)</f>
        <v>1</v>
      </c>
      <c r="BG265" s="4">
        <f>IF(BA265&gt;0,BB265+BC265+BD265+BE265+BF265*2,0)</f>
        <v>0</v>
      </c>
      <c r="BH265" s="4">
        <f>BA265+BG265</f>
        <v>0</v>
      </c>
      <c r="BI265" s="1" t="s">
        <v>143</v>
      </c>
      <c r="BJ265">
        <v>1</v>
      </c>
    </row>
    <row r="266" spans="1:62" hidden="1" x14ac:dyDescent="0.25">
      <c r="A266" s="4">
        <v>1308</v>
      </c>
      <c r="B266" s="4" t="s">
        <v>410</v>
      </c>
      <c r="C266" s="4" t="s">
        <v>411</v>
      </c>
      <c r="D266" s="4" t="s">
        <v>419</v>
      </c>
      <c r="E266" s="4">
        <v>3</v>
      </c>
      <c r="F266" s="4">
        <v>8</v>
      </c>
      <c r="G266" s="4">
        <v>5</v>
      </c>
      <c r="H266" s="4" t="s">
        <v>98</v>
      </c>
      <c r="I266" s="4">
        <v>64800</v>
      </c>
      <c r="J266" s="4">
        <v>200</v>
      </c>
      <c r="K266" s="4"/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 s="4"/>
      <c r="AL266" s="5">
        <v>281000</v>
      </c>
      <c r="AM266" s="5">
        <v>255000</v>
      </c>
      <c r="AN266" s="4"/>
      <c r="AO266" s="4">
        <f t="shared" si="24"/>
        <v>0</v>
      </c>
      <c r="AP266" s="4">
        <f t="shared" si="25"/>
        <v>0</v>
      </c>
      <c r="AQ266" s="4">
        <f t="shared" si="26"/>
        <v>0</v>
      </c>
      <c r="AR266" s="4"/>
      <c r="AS266" s="4"/>
      <c r="AT266" s="4"/>
      <c r="AU266" s="4"/>
      <c r="AV266" s="4">
        <f t="shared" si="27"/>
        <v>0</v>
      </c>
      <c r="AW266" s="4">
        <f t="shared" si="28"/>
        <v>0</v>
      </c>
      <c r="AX266" s="4">
        <f t="shared" si="29"/>
        <v>0</v>
      </c>
      <c r="AY266" s="4"/>
      <c r="AZ266" s="4"/>
      <c r="BA266" s="4">
        <f>AN266*4+AO266*4+AP266*4+AQ266*3+AR266*4+AS266*4+(AT266+AU266+AV266)*4+AW266*4+AX266*3-AY266*3+AZ266*4</f>
        <v>0</v>
      </c>
      <c r="BB266" s="4">
        <f>IF(AM266&gt;3000000,1,0)</f>
        <v>0</v>
      </c>
      <c r="BC266" s="4">
        <f>IF(AM266/AL266&gt;1.5,1,0)</f>
        <v>0</v>
      </c>
      <c r="BD266" s="4">
        <f>IF(AND(I266&gt;1440,I266&lt;365*1440),1,0)</f>
        <v>1</v>
      </c>
      <c r="BE266" s="4">
        <f>IF(AND(J266&gt;=200,J266&lt;1000),1,0)</f>
        <v>1</v>
      </c>
      <c r="BF266" s="4">
        <f>IF(G266&gt;=3,1,0)</f>
        <v>1</v>
      </c>
      <c r="BG266" s="4">
        <f>IF(BA266&gt;0,BB266+BC266+BD266+BE266+BF266*2,0)</f>
        <v>0</v>
      </c>
      <c r="BH266" s="4">
        <f>BA266+BG266</f>
        <v>0</v>
      </c>
      <c r="BI266" s="1" t="s">
        <v>143</v>
      </c>
      <c r="BJ266">
        <v>1</v>
      </c>
    </row>
    <row r="267" spans="1:62" hidden="1" x14ac:dyDescent="0.25">
      <c r="A267" s="4">
        <v>1309</v>
      </c>
      <c r="B267" s="4" t="s">
        <v>410</v>
      </c>
      <c r="C267" s="4" t="s">
        <v>411</v>
      </c>
      <c r="D267" s="4" t="s">
        <v>420</v>
      </c>
      <c r="E267" s="4">
        <v>3</v>
      </c>
      <c r="F267" s="4">
        <v>8</v>
      </c>
      <c r="G267" s="4">
        <v>5</v>
      </c>
      <c r="H267" s="4" t="s">
        <v>421</v>
      </c>
      <c r="I267" s="4">
        <v>60480</v>
      </c>
      <c r="J267" s="4">
        <v>200</v>
      </c>
      <c r="K267" s="4">
        <v>1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 s="4">
        <v>1</v>
      </c>
      <c r="AL267" s="5">
        <v>349000</v>
      </c>
      <c r="AM267" s="5">
        <v>343000</v>
      </c>
      <c r="AN267" s="4"/>
      <c r="AO267" s="4">
        <f t="shared" si="24"/>
        <v>0</v>
      </c>
      <c r="AP267" s="4">
        <f t="shared" si="25"/>
        <v>0</v>
      </c>
      <c r="AQ267" s="4">
        <f t="shared" si="26"/>
        <v>0</v>
      </c>
      <c r="AR267" s="4"/>
      <c r="AS267" s="4"/>
      <c r="AT267" s="4"/>
      <c r="AU267" s="4"/>
      <c r="AV267" s="4">
        <f t="shared" si="27"/>
        <v>0</v>
      </c>
      <c r="AW267" s="4">
        <f t="shared" si="28"/>
        <v>0</v>
      </c>
      <c r="AX267" s="4">
        <f t="shared" si="29"/>
        <v>0</v>
      </c>
      <c r="AY267" s="4"/>
      <c r="AZ267" s="4">
        <v>1</v>
      </c>
      <c r="BA267" s="4">
        <f>AN267*4+AO267*4+AP267*4+AQ267*3+AR267*4+AS267*4+(AT267+AU267+AV267)*4+AW267*4+AX267*3-AY267*3+AZ267*4</f>
        <v>4</v>
      </c>
      <c r="BB267" s="4">
        <f>IF(AM267&gt;3000000,1,0)</f>
        <v>0</v>
      </c>
      <c r="BC267" s="4">
        <f>IF(AM267/AL267&gt;1.5,1,0)</f>
        <v>0</v>
      </c>
      <c r="BD267" s="4">
        <f>IF(AND(I267&gt;1440,I267&lt;365*1440),1,0)</f>
        <v>1</v>
      </c>
      <c r="BE267" s="4">
        <f>IF(AND(J267&gt;=200,J267&lt;1000),1,0)</f>
        <v>1</v>
      </c>
      <c r="BF267" s="4">
        <f>IF(G267&gt;=3,1,0)</f>
        <v>1</v>
      </c>
      <c r="BG267" s="4">
        <f>IF(BA267&gt;0,BB267+BC267+BD267+BE267+BF267*2,0)</f>
        <v>4</v>
      </c>
      <c r="BH267" s="4">
        <f>BA267+BG267</f>
        <v>8</v>
      </c>
      <c r="BI267" s="1" t="s">
        <v>143</v>
      </c>
      <c r="BJ267">
        <v>1</v>
      </c>
    </row>
    <row r="268" spans="1:62" hidden="1" x14ac:dyDescent="0.25">
      <c r="A268" s="4">
        <v>1313</v>
      </c>
      <c r="B268" s="4" t="s">
        <v>410</v>
      </c>
      <c r="C268" s="4" t="s">
        <v>411</v>
      </c>
      <c r="D268" s="4" t="s">
        <v>422</v>
      </c>
      <c r="E268" s="4">
        <v>2</v>
      </c>
      <c r="F268" s="4">
        <v>15</v>
      </c>
      <c r="G268" s="4">
        <v>4</v>
      </c>
      <c r="H268" s="4" t="s">
        <v>95</v>
      </c>
      <c r="I268" s="4">
        <v>1440</v>
      </c>
      <c r="J268" s="4">
        <v>0</v>
      </c>
      <c r="K268" s="4">
        <v>1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 s="4">
        <v>1</v>
      </c>
      <c r="AL268" s="5">
        <v>172000</v>
      </c>
      <c r="AM268" s="5">
        <v>176000</v>
      </c>
      <c r="AN268" s="4"/>
      <c r="AO268" s="4">
        <f t="shared" si="24"/>
        <v>0</v>
      </c>
      <c r="AP268" s="4">
        <f t="shared" si="25"/>
        <v>0</v>
      </c>
      <c r="AQ268" s="4">
        <f t="shared" si="26"/>
        <v>0</v>
      </c>
      <c r="AR268" s="4"/>
      <c r="AS268" s="4"/>
      <c r="AT268" s="4"/>
      <c r="AU268" s="4"/>
      <c r="AV268" s="4">
        <f t="shared" si="27"/>
        <v>0</v>
      </c>
      <c r="AW268" s="4">
        <f t="shared" si="28"/>
        <v>0</v>
      </c>
      <c r="AX268" s="4">
        <f t="shared" si="29"/>
        <v>1</v>
      </c>
      <c r="AY268" s="4"/>
      <c r="AZ268" s="4">
        <v>1</v>
      </c>
      <c r="BA268" s="4">
        <f>AN268*4+AO268*4+AP268*4+AQ268*3+AR268*4+AS268*4+(AT268+AU268+AV268)*4+AW268*4+AX268*3-AY268*3+AZ268*4</f>
        <v>7</v>
      </c>
      <c r="BB268" s="4">
        <f>IF(AM268&gt;3000000,1,0)</f>
        <v>0</v>
      </c>
      <c r="BC268" s="4">
        <f>IF(AM268/AL268&gt;1.5,1,0)</f>
        <v>0</v>
      </c>
      <c r="BD268" s="4">
        <f>IF(AND(I268&gt;1440,I268&lt;365*1440),1,0)</f>
        <v>0</v>
      </c>
      <c r="BE268" s="4">
        <f>IF(AND(J268&gt;=200,J268&lt;1000),1,0)</f>
        <v>0</v>
      </c>
      <c r="BF268" s="4">
        <f>IF(G268&gt;=3,1,0)</f>
        <v>1</v>
      </c>
      <c r="BG268" s="4">
        <f>IF(BA268&gt;0,BB268+BC268+BD268+BE268+BF268*2,0)</f>
        <v>2</v>
      </c>
      <c r="BH268" s="4">
        <f>BA268+BG268</f>
        <v>9</v>
      </c>
      <c r="BI268" s="1" t="s">
        <v>143</v>
      </c>
      <c r="BJ268">
        <v>1</v>
      </c>
    </row>
    <row r="269" spans="1:62" hidden="1" x14ac:dyDescent="0.25">
      <c r="A269" s="4">
        <v>1314</v>
      </c>
      <c r="B269" s="4" t="s">
        <v>410</v>
      </c>
      <c r="C269" s="4" t="s">
        <v>411</v>
      </c>
      <c r="D269" s="4" t="s">
        <v>423</v>
      </c>
      <c r="E269" s="4">
        <v>2</v>
      </c>
      <c r="F269" s="4">
        <v>14</v>
      </c>
      <c r="G269" s="4">
        <v>5</v>
      </c>
      <c r="H269" s="4" t="s">
        <v>95</v>
      </c>
      <c r="I269" s="4">
        <v>1440</v>
      </c>
      <c r="J269" s="4">
        <v>0</v>
      </c>
      <c r="K269" s="4">
        <v>1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 s="4">
        <v>1</v>
      </c>
      <c r="AL269" s="5">
        <v>118000</v>
      </c>
      <c r="AM269" s="5">
        <v>157000</v>
      </c>
      <c r="AN269" s="4"/>
      <c r="AO269" s="4">
        <f t="shared" si="24"/>
        <v>0</v>
      </c>
      <c r="AP269" s="4">
        <f t="shared" si="25"/>
        <v>0</v>
      </c>
      <c r="AQ269" s="4">
        <f t="shared" si="26"/>
        <v>0</v>
      </c>
      <c r="AR269" s="4"/>
      <c r="AS269" s="4"/>
      <c r="AT269" s="4"/>
      <c r="AU269" s="4"/>
      <c r="AV269" s="4">
        <f t="shared" si="27"/>
        <v>0</v>
      </c>
      <c r="AW269" s="4">
        <f t="shared" si="28"/>
        <v>0</v>
      </c>
      <c r="AX269" s="4">
        <f t="shared" si="29"/>
        <v>1</v>
      </c>
      <c r="AY269" s="4"/>
      <c r="AZ269" s="4">
        <v>1</v>
      </c>
      <c r="BA269" s="4">
        <f>AN269*4+AO269*4+AP269*4+AQ269*3+AR269*4+AS269*4+(AT269+AU269+AV269)*4+AW269*4+AX269*3-AY269*3+AZ269*4</f>
        <v>7</v>
      </c>
      <c r="BB269" s="4">
        <f>IF(AM269&gt;3000000,1,0)</f>
        <v>0</v>
      </c>
      <c r="BC269" s="4">
        <f>IF(AM269/AL269&gt;1.5,1,0)</f>
        <v>0</v>
      </c>
      <c r="BD269" s="4">
        <f>IF(AND(I269&gt;1440,I269&lt;365*1440),1,0)</f>
        <v>0</v>
      </c>
      <c r="BE269" s="4">
        <f>IF(AND(J269&gt;=200,J269&lt;1000),1,0)</f>
        <v>0</v>
      </c>
      <c r="BF269" s="4">
        <f>IF(G269&gt;=3,1,0)</f>
        <v>1</v>
      </c>
      <c r="BG269" s="4">
        <f>IF(BA269&gt;0,BB269+BC269+BD269+BE269+BF269*2,0)</f>
        <v>2</v>
      </c>
      <c r="BH269" s="4">
        <f>BA269+BG269</f>
        <v>9</v>
      </c>
      <c r="BI269" s="1" t="s">
        <v>143</v>
      </c>
      <c r="BJ269">
        <v>1</v>
      </c>
    </row>
    <row r="270" spans="1:62" hidden="1" x14ac:dyDescent="0.25">
      <c r="A270" s="4">
        <v>1315</v>
      </c>
      <c r="B270" s="4" t="s">
        <v>410</v>
      </c>
      <c r="C270" s="4" t="s">
        <v>411</v>
      </c>
      <c r="D270" s="4" t="s">
        <v>424</v>
      </c>
      <c r="E270" s="4">
        <v>3</v>
      </c>
      <c r="F270" s="4">
        <v>10</v>
      </c>
      <c r="G270" s="4">
        <v>6</v>
      </c>
      <c r="H270" s="4" t="s">
        <v>106</v>
      </c>
      <c r="I270" s="4">
        <v>43200</v>
      </c>
      <c r="J270" s="4">
        <v>200</v>
      </c>
      <c r="K270" s="4"/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 s="4"/>
      <c r="AL270" s="5">
        <v>16800</v>
      </c>
      <c r="AM270" s="5">
        <v>16400</v>
      </c>
      <c r="AN270" s="4"/>
      <c r="AO270" s="4">
        <f t="shared" si="24"/>
        <v>0</v>
      </c>
      <c r="AP270" s="4">
        <f t="shared" si="25"/>
        <v>0</v>
      </c>
      <c r="AQ270" s="4">
        <f t="shared" si="26"/>
        <v>0</v>
      </c>
      <c r="AR270" s="4"/>
      <c r="AS270" s="4"/>
      <c r="AT270" s="4"/>
      <c r="AU270" s="4"/>
      <c r="AV270" s="4">
        <f t="shared" si="27"/>
        <v>0</v>
      </c>
      <c r="AW270" s="4">
        <f t="shared" si="28"/>
        <v>0</v>
      </c>
      <c r="AX270" s="4">
        <f t="shared" si="29"/>
        <v>0</v>
      </c>
      <c r="AY270" s="4"/>
      <c r="AZ270" s="4">
        <v>1</v>
      </c>
      <c r="BA270" s="4">
        <f>AN270*4+AO270*4+AP270*4+AQ270*3+AR270*4+AS270*4+(AT270+AU270+AV270)*4+AW270*4+AX270*3-AY270*3+AZ270*4</f>
        <v>4</v>
      </c>
      <c r="BB270" s="4">
        <f>IF(AM270&gt;3000000,1,0)</f>
        <v>0</v>
      </c>
      <c r="BC270" s="4">
        <f>IF(AM270/AL270&gt;1.5,1,0)</f>
        <v>0</v>
      </c>
      <c r="BD270" s="4">
        <f>IF(AND(I270&gt;1440,I270&lt;365*1440),1,0)</f>
        <v>1</v>
      </c>
      <c r="BE270" s="4">
        <f>IF(AND(J270&gt;=200,J270&lt;1000),1,0)</f>
        <v>1</v>
      </c>
      <c r="BF270" s="4">
        <f>IF(G270&gt;=3,1,0)</f>
        <v>1</v>
      </c>
      <c r="BG270" s="4">
        <f>IF(BA270&gt;0,BB270+BC270+BD270+BE270+BF270*2,0)</f>
        <v>4</v>
      </c>
      <c r="BH270" s="4">
        <f>BA270+BG270</f>
        <v>8</v>
      </c>
      <c r="BI270" s="1" t="s">
        <v>143</v>
      </c>
      <c r="BJ270">
        <v>1</v>
      </c>
    </row>
    <row r="271" spans="1:62" hidden="1" x14ac:dyDescent="0.25">
      <c r="A271" s="4">
        <v>1316</v>
      </c>
      <c r="B271" s="4" t="s">
        <v>410</v>
      </c>
      <c r="C271" s="4" t="s">
        <v>411</v>
      </c>
      <c r="D271" s="4" t="s">
        <v>425</v>
      </c>
      <c r="E271" s="4">
        <v>3</v>
      </c>
      <c r="F271" s="4">
        <v>10</v>
      </c>
      <c r="G271" s="4">
        <v>5</v>
      </c>
      <c r="H271" s="4" t="s">
        <v>106</v>
      </c>
      <c r="I271" s="4">
        <v>43200</v>
      </c>
      <c r="J271" s="4">
        <v>200</v>
      </c>
      <c r="K271" s="4"/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 s="4"/>
      <c r="AL271" s="5">
        <v>19500</v>
      </c>
      <c r="AM271" s="5">
        <v>19100</v>
      </c>
      <c r="AN271" s="4"/>
      <c r="AO271" s="4">
        <f t="shared" si="24"/>
        <v>0</v>
      </c>
      <c r="AP271" s="4">
        <f t="shared" si="25"/>
        <v>0</v>
      </c>
      <c r="AQ271" s="4">
        <f t="shared" si="26"/>
        <v>0</v>
      </c>
      <c r="AR271" s="4"/>
      <c r="AS271" s="4"/>
      <c r="AT271" s="4"/>
      <c r="AU271" s="4"/>
      <c r="AV271" s="4">
        <f t="shared" si="27"/>
        <v>0</v>
      </c>
      <c r="AW271" s="4">
        <f t="shared" si="28"/>
        <v>0</v>
      </c>
      <c r="AX271" s="4">
        <f t="shared" si="29"/>
        <v>0</v>
      </c>
      <c r="AY271" s="4"/>
      <c r="AZ271" s="4">
        <v>1</v>
      </c>
      <c r="BA271" s="4">
        <f>AN271*4+AO271*4+AP271*4+AQ271*3+AR271*4+AS271*4+(AT271+AU271+AV271)*4+AW271*4+AX271*3-AY271*3+AZ271*4</f>
        <v>4</v>
      </c>
      <c r="BB271" s="4">
        <f>IF(AM271&gt;3000000,1,0)</f>
        <v>0</v>
      </c>
      <c r="BC271" s="4">
        <f>IF(AM271/AL271&gt;1.5,1,0)</f>
        <v>0</v>
      </c>
      <c r="BD271" s="4">
        <f>IF(AND(I271&gt;1440,I271&lt;365*1440),1,0)</f>
        <v>1</v>
      </c>
      <c r="BE271" s="4">
        <f>IF(AND(J271&gt;=200,J271&lt;1000),1,0)</f>
        <v>1</v>
      </c>
      <c r="BF271" s="4">
        <f>IF(G271&gt;=3,1,0)</f>
        <v>1</v>
      </c>
      <c r="BG271" s="4">
        <f>IF(BA271&gt;0,BB271+BC271+BD271+BE271+BF271*2,0)</f>
        <v>4</v>
      </c>
      <c r="BH271" s="4">
        <f>BA271+BG271</f>
        <v>8</v>
      </c>
      <c r="BI271" s="1" t="s">
        <v>99</v>
      </c>
    </row>
    <row r="272" spans="1:62" hidden="1" x14ac:dyDescent="0.25">
      <c r="A272" s="4">
        <v>1323</v>
      </c>
      <c r="B272" s="4" t="s">
        <v>410</v>
      </c>
      <c r="C272" s="4" t="s">
        <v>411</v>
      </c>
      <c r="D272" s="4" t="s">
        <v>426</v>
      </c>
      <c r="E272" s="4">
        <v>3</v>
      </c>
      <c r="F272" s="4">
        <v>8</v>
      </c>
      <c r="G272" s="4">
        <v>4</v>
      </c>
      <c r="H272" s="4" t="s">
        <v>121</v>
      </c>
      <c r="I272" s="4">
        <v>5760</v>
      </c>
      <c r="J272" s="4">
        <v>0</v>
      </c>
      <c r="K272" s="4"/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 s="4"/>
      <c r="AL272" s="5">
        <v>3330</v>
      </c>
      <c r="AM272" s="5">
        <v>5100</v>
      </c>
      <c r="AN272" s="4"/>
      <c r="AO272" s="4">
        <f t="shared" si="24"/>
        <v>0</v>
      </c>
      <c r="AP272" s="4">
        <f t="shared" si="25"/>
        <v>0</v>
      </c>
      <c r="AQ272" s="4">
        <f t="shared" si="26"/>
        <v>0</v>
      </c>
      <c r="AR272" s="4"/>
      <c r="AS272" s="4"/>
      <c r="AT272" s="4"/>
      <c r="AU272" s="4"/>
      <c r="AV272" s="4">
        <f t="shared" si="27"/>
        <v>0</v>
      </c>
      <c r="AW272" s="4">
        <f t="shared" si="28"/>
        <v>0</v>
      </c>
      <c r="AX272" s="4">
        <f t="shared" si="29"/>
        <v>0</v>
      </c>
      <c r="AY272" s="4"/>
      <c r="AZ272" s="4">
        <v>1</v>
      </c>
      <c r="BA272" s="4">
        <f>AN272*4+AO272*4+AP272*4+AQ272*3+AR272*4+AS272*4+(AT272+AU272+AV272)*4+AW272*4+AX272*3-AY272*3+AZ272*4</f>
        <v>4</v>
      </c>
      <c r="BB272" s="4">
        <f>IF(AM272&gt;3000000,1,0)</f>
        <v>0</v>
      </c>
      <c r="BC272" s="4">
        <f>IF(AM272/AL272&gt;1.5,1,0)</f>
        <v>1</v>
      </c>
      <c r="BD272" s="4">
        <f>IF(AND(I272&gt;1440,I272&lt;365*1440),1,0)</f>
        <v>1</v>
      </c>
      <c r="BE272" s="4">
        <f>IF(AND(J272&gt;=200,J272&lt;1000),1,0)</f>
        <v>0</v>
      </c>
      <c r="BF272" s="4">
        <f>IF(G272&gt;=3,1,0)</f>
        <v>1</v>
      </c>
      <c r="BG272" s="4">
        <f>IF(BA272&gt;0,BB272+BC272+BD272+BE272+BF272*2,0)</f>
        <v>4</v>
      </c>
      <c r="BH272" s="4">
        <f>BA272+BG272</f>
        <v>8</v>
      </c>
      <c r="BI272" s="1" t="s">
        <v>99</v>
      </c>
    </row>
    <row r="273" spans="1:62" hidden="1" x14ac:dyDescent="0.25">
      <c r="A273" s="4">
        <v>1332</v>
      </c>
      <c r="B273" s="4" t="s">
        <v>410</v>
      </c>
      <c r="C273" s="4" t="s">
        <v>411</v>
      </c>
      <c r="D273" s="4" t="s">
        <v>427</v>
      </c>
      <c r="E273" s="4">
        <v>3</v>
      </c>
      <c r="F273" s="4">
        <v>8</v>
      </c>
      <c r="G273" s="4">
        <v>5</v>
      </c>
      <c r="H273" s="4" t="s">
        <v>98</v>
      </c>
      <c r="I273" s="4">
        <v>64800</v>
      </c>
      <c r="J273" s="4">
        <v>200</v>
      </c>
      <c r="K273" s="4"/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 s="4"/>
      <c r="AL273" s="5">
        <v>183000</v>
      </c>
      <c r="AM273" s="5">
        <v>186000</v>
      </c>
      <c r="AN273" s="4"/>
      <c r="AO273" s="4">
        <f t="shared" si="24"/>
        <v>0</v>
      </c>
      <c r="AP273" s="4">
        <f t="shared" si="25"/>
        <v>0</v>
      </c>
      <c r="AQ273" s="4">
        <f t="shared" si="26"/>
        <v>0</v>
      </c>
      <c r="AR273" s="4"/>
      <c r="AS273" s="4"/>
      <c r="AT273" s="4"/>
      <c r="AU273" s="4"/>
      <c r="AV273" s="4">
        <f t="shared" si="27"/>
        <v>0</v>
      </c>
      <c r="AW273" s="4">
        <f t="shared" si="28"/>
        <v>0</v>
      </c>
      <c r="AX273" s="4">
        <f t="shared" si="29"/>
        <v>0</v>
      </c>
      <c r="AY273" s="4"/>
      <c r="AZ273" s="4">
        <v>1</v>
      </c>
      <c r="BA273" s="4">
        <f>AN273*4+AO273*4+AP273*4+AQ273*3+AR273*4+AS273*4+(AT273+AU273+AV273)*4+AW273*4+AX273*3-AY273*3+AZ273*4</f>
        <v>4</v>
      </c>
      <c r="BB273" s="4">
        <f>IF(AM273&gt;3000000,1,0)</f>
        <v>0</v>
      </c>
      <c r="BC273" s="4">
        <f>IF(AM273/AL273&gt;1.5,1,0)</f>
        <v>0</v>
      </c>
      <c r="BD273" s="4">
        <f>IF(AND(I273&gt;1440,I273&lt;365*1440),1,0)</f>
        <v>1</v>
      </c>
      <c r="BE273" s="4">
        <f>IF(AND(J273&gt;=200,J273&lt;1000),1,0)</f>
        <v>1</v>
      </c>
      <c r="BF273" s="4">
        <f>IF(G273&gt;=3,1,0)</f>
        <v>1</v>
      </c>
      <c r="BG273" s="4">
        <f>IF(BA273&gt;0,BB273+BC273+BD273+BE273+BF273*2,0)</f>
        <v>4</v>
      </c>
      <c r="BH273" s="4">
        <f>BA273+BG273</f>
        <v>8</v>
      </c>
      <c r="BI273" s="1" t="s">
        <v>143</v>
      </c>
      <c r="BJ273">
        <v>1</v>
      </c>
    </row>
    <row r="274" spans="1:62" hidden="1" x14ac:dyDescent="0.25">
      <c r="A274" s="4">
        <v>1333</v>
      </c>
      <c r="B274" s="4" t="s">
        <v>410</v>
      </c>
      <c r="C274" s="4" t="s">
        <v>411</v>
      </c>
      <c r="D274" s="4" t="s">
        <v>428</v>
      </c>
      <c r="E274" s="4">
        <v>3</v>
      </c>
      <c r="F274" s="4">
        <v>8</v>
      </c>
      <c r="G274" s="4">
        <v>5</v>
      </c>
      <c r="H274" s="4" t="s">
        <v>98</v>
      </c>
      <c r="I274" s="4">
        <v>64800</v>
      </c>
      <c r="J274" s="4">
        <v>200</v>
      </c>
      <c r="K274" s="4"/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 s="4"/>
      <c r="AL274" s="5">
        <v>50600</v>
      </c>
      <c r="AM274" s="5">
        <v>50200</v>
      </c>
      <c r="AN274" s="4"/>
      <c r="AO274" s="4">
        <f t="shared" si="24"/>
        <v>0</v>
      </c>
      <c r="AP274" s="4">
        <f t="shared" si="25"/>
        <v>0</v>
      </c>
      <c r="AQ274" s="4">
        <f t="shared" si="26"/>
        <v>0</v>
      </c>
      <c r="AR274" s="4"/>
      <c r="AS274" s="4"/>
      <c r="AT274" s="4"/>
      <c r="AU274" s="4"/>
      <c r="AV274" s="4">
        <f t="shared" si="27"/>
        <v>0</v>
      </c>
      <c r="AW274" s="4">
        <f t="shared" si="28"/>
        <v>0</v>
      </c>
      <c r="AX274" s="4">
        <f t="shared" si="29"/>
        <v>0</v>
      </c>
      <c r="AY274" s="4"/>
      <c r="AZ274" s="4">
        <v>1</v>
      </c>
      <c r="BA274" s="4">
        <f>AN274*4+AO274*4+AP274*4+AQ274*3+AR274*4+AS274*4+(AT274+AU274+AV274)*4+AW274*4+AX274*3-AY274*3+AZ274*4</f>
        <v>4</v>
      </c>
      <c r="BB274" s="4">
        <f>IF(AM274&gt;3000000,1,0)</f>
        <v>0</v>
      </c>
      <c r="BC274" s="4">
        <f>IF(AM274/AL274&gt;1.5,1,0)</f>
        <v>0</v>
      </c>
      <c r="BD274" s="4">
        <f>IF(AND(I274&gt;1440,I274&lt;365*1440),1,0)</f>
        <v>1</v>
      </c>
      <c r="BE274" s="4">
        <f>IF(AND(J274&gt;=200,J274&lt;1000),1,0)</f>
        <v>1</v>
      </c>
      <c r="BF274" s="4">
        <f>IF(G274&gt;=3,1,0)</f>
        <v>1</v>
      </c>
      <c r="BG274" s="4">
        <f>IF(BA274&gt;0,BB274+BC274+BD274+BE274+BF274*2,0)</f>
        <v>4</v>
      </c>
      <c r="BH274" s="4">
        <f>BA274+BG274</f>
        <v>8</v>
      </c>
      <c r="BI274" s="1" t="s">
        <v>143</v>
      </c>
      <c r="BJ274">
        <v>1</v>
      </c>
    </row>
    <row r="275" spans="1:62" hidden="1" x14ac:dyDescent="0.25">
      <c r="A275" s="4">
        <v>1336</v>
      </c>
      <c r="B275" s="4" t="s">
        <v>410</v>
      </c>
      <c r="C275" s="4" t="s">
        <v>411</v>
      </c>
      <c r="D275" s="4" t="s">
        <v>429</v>
      </c>
      <c r="E275" s="4">
        <v>3</v>
      </c>
      <c r="F275" s="4">
        <v>8</v>
      </c>
      <c r="G275" s="4">
        <v>5</v>
      </c>
      <c r="H275" s="4" t="s">
        <v>98</v>
      </c>
      <c r="I275" s="4">
        <v>64800</v>
      </c>
      <c r="J275" s="4">
        <v>200</v>
      </c>
      <c r="K275" s="4"/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 s="4"/>
      <c r="AL275" s="5">
        <v>176000</v>
      </c>
      <c r="AM275" s="5">
        <v>161000</v>
      </c>
      <c r="AN275" s="4"/>
      <c r="AO275" s="4">
        <f t="shared" si="24"/>
        <v>0</v>
      </c>
      <c r="AP275" s="4">
        <f t="shared" si="25"/>
        <v>0</v>
      </c>
      <c r="AQ275" s="4">
        <f t="shared" si="26"/>
        <v>0</v>
      </c>
      <c r="AR275" s="4"/>
      <c r="AS275" s="4"/>
      <c r="AT275" s="4"/>
      <c r="AU275" s="4"/>
      <c r="AV275" s="4">
        <f t="shared" si="27"/>
        <v>0</v>
      </c>
      <c r="AW275" s="4">
        <f t="shared" si="28"/>
        <v>0</v>
      </c>
      <c r="AX275" s="4">
        <f t="shared" si="29"/>
        <v>0</v>
      </c>
      <c r="AY275" s="4"/>
      <c r="AZ275" s="4"/>
      <c r="BA275" s="4">
        <f>AN275*4+AO275*4+AP275*4+AQ275*3+AR275*4+AS275*4+(AT275+AU275+AV275)*4+AW275*4+AX275*3-AY275*3+AZ275*4</f>
        <v>0</v>
      </c>
      <c r="BB275" s="4">
        <f>IF(AM275&gt;3000000,1,0)</f>
        <v>0</v>
      </c>
      <c r="BC275" s="4">
        <f>IF(AM275/AL275&gt;1.5,1,0)</f>
        <v>0</v>
      </c>
      <c r="BD275" s="4">
        <f>IF(AND(I275&gt;1440,I275&lt;365*1440),1,0)</f>
        <v>1</v>
      </c>
      <c r="BE275" s="4">
        <f>IF(AND(J275&gt;=200,J275&lt;1000),1,0)</f>
        <v>1</v>
      </c>
      <c r="BF275" s="4">
        <f>IF(G275&gt;=3,1,0)</f>
        <v>1</v>
      </c>
      <c r="BG275" s="4">
        <f>IF(BA275&gt;0,BB275+BC275+BD275+BE275+BF275*2,0)</f>
        <v>0</v>
      </c>
      <c r="BH275" s="4">
        <f>BA275+BG275</f>
        <v>0</v>
      </c>
      <c r="BI275" s="1" t="s">
        <v>143</v>
      </c>
      <c r="BJ275">
        <v>1</v>
      </c>
    </row>
    <row r="276" spans="1:62" hidden="1" x14ac:dyDescent="0.25">
      <c r="A276" s="4">
        <v>1349</v>
      </c>
      <c r="B276" s="4" t="s">
        <v>410</v>
      </c>
      <c r="C276" s="4" t="s">
        <v>411</v>
      </c>
      <c r="D276" s="4" t="s">
        <v>430</v>
      </c>
      <c r="E276" s="4">
        <v>3</v>
      </c>
      <c r="F276" s="4">
        <v>8</v>
      </c>
      <c r="G276" s="4">
        <v>5</v>
      </c>
      <c r="H276" s="4" t="s">
        <v>98</v>
      </c>
      <c r="I276" s="4">
        <v>64800</v>
      </c>
      <c r="J276" s="4">
        <v>200</v>
      </c>
      <c r="K276" s="4"/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 s="4"/>
      <c r="AL276" s="5">
        <v>33100</v>
      </c>
      <c r="AM276" s="5">
        <v>36900</v>
      </c>
      <c r="AN276" s="4"/>
      <c r="AO276" s="4">
        <f t="shared" si="24"/>
        <v>0</v>
      </c>
      <c r="AP276" s="4">
        <f t="shared" si="25"/>
        <v>0</v>
      </c>
      <c r="AQ276" s="4">
        <f t="shared" si="26"/>
        <v>0</v>
      </c>
      <c r="AR276" s="4"/>
      <c r="AS276" s="4"/>
      <c r="AT276" s="4"/>
      <c r="AU276" s="4"/>
      <c r="AV276" s="4">
        <f t="shared" si="27"/>
        <v>0</v>
      </c>
      <c r="AW276" s="4">
        <f t="shared" si="28"/>
        <v>0</v>
      </c>
      <c r="AX276" s="4">
        <f t="shared" si="29"/>
        <v>0</v>
      </c>
      <c r="AY276" s="4"/>
      <c r="AZ276" s="4"/>
      <c r="BA276" s="4">
        <f>AN276*4+AO276*4+AP276*4+AQ276*3+AR276*4+AS276*4+(AT276+AU276+AV276)*4+AW276*4+AX276*3-AY276*3+AZ276*4</f>
        <v>0</v>
      </c>
      <c r="BB276" s="4">
        <f>IF(AM276&gt;3000000,1,0)</f>
        <v>0</v>
      </c>
      <c r="BC276" s="4">
        <f>IF(AM276/AL276&gt;1.5,1,0)</f>
        <v>0</v>
      </c>
      <c r="BD276" s="4">
        <f>IF(AND(I276&gt;1440,I276&lt;365*1440),1,0)</f>
        <v>1</v>
      </c>
      <c r="BE276" s="4">
        <f>IF(AND(J276&gt;=200,J276&lt;1000),1,0)</f>
        <v>1</v>
      </c>
      <c r="BF276" s="4">
        <f>IF(G276&gt;=3,1,0)</f>
        <v>1</v>
      </c>
      <c r="BG276" s="4">
        <f>IF(BA276&gt;0,BB276+BC276+BD276+BE276+BF276*2,0)</f>
        <v>0</v>
      </c>
      <c r="BH276" s="4">
        <f>BA276+BG276</f>
        <v>0</v>
      </c>
      <c r="BI276" s="1" t="s">
        <v>143</v>
      </c>
      <c r="BJ276">
        <v>1</v>
      </c>
    </row>
    <row r="277" spans="1:62" hidden="1" x14ac:dyDescent="0.25">
      <c r="A277" s="4">
        <v>1350</v>
      </c>
      <c r="B277" s="4" t="s">
        <v>410</v>
      </c>
      <c r="C277" s="4" t="s">
        <v>411</v>
      </c>
      <c r="D277" s="4" t="s">
        <v>431</v>
      </c>
      <c r="E277" s="4">
        <v>3</v>
      </c>
      <c r="F277" s="4">
        <v>9</v>
      </c>
      <c r="G277" s="4">
        <v>5</v>
      </c>
      <c r="H277" s="4" t="s">
        <v>415</v>
      </c>
      <c r="I277" s="4">
        <v>150</v>
      </c>
      <c r="J277" s="4">
        <v>100</v>
      </c>
      <c r="K277" s="4"/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1</v>
      </c>
      <c r="AB277" s="4">
        <v>0</v>
      </c>
      <c r="AC277" s="4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 s="4"/>
      <c r="AL277" s="5">
        <v>2650</v>
      </c>
      <c r="AM277" s="5">
        <v>1510</v>
      </c>
      <c r="AN277" s="4"/>
      <c r="AO277" s="4">
        <f t="shared" si="24"/>
        <v>0</v>
      </c>
      <c r="AP277" s="4">
        <f t="shared" si="25"/>
        <v>0</v>
      </c>
      <c r="AQ277" s="4">
        <f t="shared" si="26"/>
        <v>0</v>
      </c>
      <c r="AR277" s="4"/>
      <c r="AS277" s="4"/>
      <c r="AT277" s="4"/>
      <c r="AU277" s="4"/>
      <c r="AV277" s="4">
        <f t="shared" si="27"/>
        <v>0</v>
      </c>
      <c r="AW277" s="4">
        <f t="shared" si="28"/>
        <v>0</v>
      </c>
      <c r="AX277" s="4">
        <f t="shared" si="29"/>
        <v>1</v>
      </c>
      <c r="AY277" s="4"/>
      <c r="AZ277" s="4"/>
      <c r="BA277" s="4">
        <f>AN277*4+AO277*4+AP277*4+AQ277*3+AR277*4+AS277*4+(AT277+AU277+AV277)*4+AW277*4+AX277*3-AY277*3+AZ277*4</f>
        <v>3</v>
      </c>
      <c r="BB277" s="4">
        <f>IF(AM277&gt;3000000,1,0)</f>
        <v>0</v>
      </c>
      <c r="BC277" s="4">
        <f>IF(AM277/AL277&gt;1.5,1,0)</f>
        <v>0</v>
      </c>
      <c r="BD277" s="4">
        <f>IF(AND(I277&gt;1440,I277&lt;365*1440),1,0)</f>
        <v>0</v>
      </c>
      <c r="BE277" s="4">
        <f>IF(AND(J277&gt;=200,J277&lt;1000),1,0)</f>
        <v>0</v>
      </c>
      <c r="BF277" s="4">
        <f>IF(G277&gt;=3,1,0)</f>
        <v>1</v>
      </c>
      <c r="BG277" s="4">
        <f>IF(BA277&gt;0,BB277+BC277+BD277+BE277+BF277*2,0)</f>
        <v>2</v>
      </c>
      <c r="BH277" s="4">
        <f>BA277+BG277</f>
        <v>5</v>
      </c>
      <c r="BI277" s="1" t="s">
        <v>99</v>
      </c>
    </row>
    <row r="278" spans="1:62" hidden="1" x14ac:dyDescent="0.25">
      <c r="A278" s="4">
        <v>1360</v>
      </c>
      <c r="B278" s="4" t="s">
        <v>410</v>
      </c>
      <c r="C278" s="4" t="s">
        <v>411</v>
      </c>
      <c r="D278" s="4" t="s">
        <v>432</v>
      </c>
      <c r="E278" s="4">
        <v>3</v>
      </c>
      <c r="F278" s="4">
        <v>9</v>
      </c>
      <c r="G278" s="4">
        <v>7</v>
      </c>
      <c r="H278" s="4" t="s">
        <v>433</v>
      </c>
      <c r="I278" s="4">
        <v>240</v>
      </c>
      <c r="J278" s="4">
        <v>5000</v>
      </c>
      <c r="K278" s="4"/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1</v>
      </c>
      <c r="AB278" s="4">
        <v>0</v>
      </c>
      <c r="AC278" s="4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 s="4"/>
      <c r="AL278" s="5">
        <v>2960</v>
      </c>
      <c r="AM278" s="5">
        <v>1700</v>
      </c>
      <c r="AN278" s="4"/>
      <c r="AO278" s="4">
        <f t="shared" si="24"/>
        <v>0</v>
      </c>
      <c r="AP278" s="4">
        <f t="shared" si="25"/>
        <v>0</v>
      </c>
      <c r="AQ278" s="4">
        <f t="shared" si="26"/>
        <v>0</v>
      </c>
      <c r="AR278" s="4"/>
      <c r="AS278" s="4"/>
      <c r="AT278" s="4"/>
      <c r="AU278" s="4"/>
      <c r="AV278" s="4">
        <f t="shared" si="27"/>
        <v>0</v>
      </c>
      <c r="AW278" s="4">
        <f t="shared" si="28"/>
        <v>0</v>
      </c>
      <c r="AX278" s="4">
        <f t="shared" si="29"/>
        <v>1</v>
      </c>
      <c r="AY278" s="4"/>
      <c r="AZ278" s="4"/>
      <c r="BA278" s="4">
        <f>AN278*4+AO278*4+AP278*4+AQ278*3+AR278*4+AS278*4+(AT278+AU278+AV278)*4+AW278*4+AX278*3-AY278*3+AZ278*4</f>
        <v>3</v>
      </c>
      <c r="BB278" s="4">
        <f>IF(AM278&gt;3000000,1,0)</f>
        <v>0</v>
      </c>
      <c r="BC278" s="4">
        <f>IF(AM278/AL278&gt;1.5,1,0)</f>
        <v>0</v>
      </c>
      <c r="BD278" s="4">
        <f>IF(AND(I278&gt;1440,I278&lt;365*1440),1,0)</f>
        <v>0</v>
      </c>
      <c r="BE278" s="4">
        <f>IF(AND(J278&gt;=200,J278&lt;1000),1,0)</f>
        <v>0</v>
      </c>
      <c r="BF278" s="4">
        <f>IF(G278&gt;=3,1,0)</f>
        <v>1</v>
      </c>
      <c r="BG278" s="4">
        <f>IF(BA278&gt;0,BB278+BC278+BD278+BE278+BF278*2,0)</f>
        <v>2</v>
      </c>
      <c r="BH278" s="4">
        <f>BA278+BG278</f>
        <v>5</v>
      </c>
      <c r="BI278" s="1" t="s">
        <v>99</v>
      </c>
    </row>
    <row r="279" spans="1:62" hidden="1" x14ac:dyDescent="0.25">
      <c r="A279" s="4">
        <v>1361</v>
      </c>
      <c r="B279" s="4" t="s">
        <v>410</v>
      </c>
      <c r="C279" s="4" t="s">
        <v>411</v>
      </c>
      <c r="D279" s="4" t="s">
        <v>434</v>
      </c>
      <c r="E279" s="4">
        <v>4</v>
      </c>
      <c r="F279" s="4">
        <v>14</v>
      </c>
      <c r="G279" s="4">
        <v>5</v>
      </c>
      <c r="H279" s="4" t="s">
        <v>435</v>
      </c>
      <c r="I279" s="4">
        <v>46080</v>
      </c>
      <c r="J279" s="4">
        <v>100</v>
      </c>
      <c r="K279" s="4"/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 s="4"/>
      <c r="AL279" s="5">
        <v>8</v>
      </c>
      <c r="AM279" s="5">
        <v>1850</v>
      </c>
      <c r="AN279" s="4"/>
      <c r="AO279" s="4">
        <f t="shared" si="24"/>
        <v>0</v>
      </c>
      <c r="AP279" s="4">
        <f t="shared" si="25"/>
        <v>0</v>
      </c>
      <c r="AQ279" s="4">
        <f t="shared" si="26"/>
        <v>0</v>
      </c>
      <c r="AR279" s="4"/>
      <c r="AS279" s="4"/>
      <c r="AT279" s="4"/>
      <c r="AU279" s="4"/>
      <c r="AV279" s="4">
        <f t="shared" si="27"/>
        <v>0</v>
      </c>
      <c r="AW279" s="4">
        <f t="shared" si="28"/>
        <v>0</v>
      </c>
      <c r="AX279" s="4">
        <f t="shared" si="29"/>
        <v>0</v>
      </c>
      <c r="AY279" s="4"/>
      <c r="AZ279" s="4"/>
      <c r="BA279" s="4">
        <f>AN279*4+AO279*4+AP279*4+AQ279*3+AR279*4+AS279*4+(AT279+AU279+AV279)*4+AW279*4+AX279*3-AY279*3+AZ279*4</f>
        <v>0</v>
      </c>
      <c r="BB279" s="4">
        <f>IF(AM279&gt;3000000,1,0)</f>
        <v>0</v>
      </c>
      <c r="BC279" s="4">
        <f>IF(AM279/AL279&gt;1.5,1,0)</f>
        <v>1</v>
      </c>
      <c r="BD279" s="4">
        <f>IF(AND(I279&gt;1440,I279&lt;365*1440),1,0)</f>
        <v>1</v>
      </c>
      <c r="BE279" s="4">
        <f>IF(AND(J279&gt;=200,J279&lt;1000),1,0)</f>
        <v>0</v>
      </c>
      <c r="BF279" s="4">
        <f>IF(G279&gt;=3,1,0)</f>
        <v>1</v>
      </c>
      <c r="BG279" s="4">
        <f>IF(BA279&gt;0,BB279+BC279+BD279+BE279+BF279*2,0)</f>
        <v>0</v>
      </c>
      <c r="BH279" s="4">
        <f>BA279+BG279</f>
        <v>0</v>
      </c>
      <c r="BI279" s="1" t="s">
        <v>99</v>
      </c>
    </row>
    <row r="280" spans="1:62" hidden="1" x14ac:dyDescent="0.25">
      <c r="A280" s="4">
        <v>1366</v>
      </c>
      <c r="B280" s="4" t="s">
        <v>410</v>
      </c>
      <c r="C280" s="4" t="s">
        <v>411</v>
      </c>
      <c r="D280" s="4" t="s">
        <v>436</v>
      </c>
      <c r="E280" s="4">
        <v>3</v>
      </c>
      <c r="F280" s="4">
        <v>5</v>
      </c>
      <c r="G280" s="4">
        <v>3</v>
      </c>
      <c r="H280" s="4" t="s">
        <v>437</v>
      </c>
      <c r="I280" s="4">
        <v>27360</v>
      </c>
      <c r="J280" s="4">
        <v>0</v>
      </c>
      <c r="K280" s="4"/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 s="4"/>
      <c r="AL280" s="5">
        <v>8</v>
      </c>
      <c r="AM280" s="5">
        <v>2080</v>
      </c>
      <c r="AN280" s="4"/>
      <c r="AO280" s="4">
        <f t="shared" si="24"/>
        <v>0</v>
      </c>
      <c r="AP280" s="4">
        <f t="shared" si="25"/>
        <v>0</v>
      </c>
      <c r="AQ280" s="4">
        <f t="shared" si="26"/>
        <v>0</v>
      </c>
      <c r="AR280" s="4"/>
      <c r="AS280" s="4"/>
      <c r="AT280" s="4"/>
      <c r="AU280" s="4"/>
      <c r="AV280" s="4">
        <f t="shared" si="27"/>
        <v>0</v>
      </c>
      <c r="AW280" s="4">
        <f t="shared" si="28"/>
        <v>0</v>
      </c>
      <c r="AX280" s="4">
        <f t="shared" si="29"/>
        <v>0</v>
      </c>
      <c r="AY280" s="4"/>
      <c r="AZ280" s="4"/>
      <c r="BA280" s="4">
        <f>AN280*4+AO280*4+AP280*4+AQ280*3+AR280*4+AS280*4+(AT280+AU280+AV280)*4+AW280*4+AX280*3-AY280*3+AZ280*4</f>
        <v>0</v>
      </c>
      <c r="BB280" s="4">
        <f>IF(AM280&gt;3000000,1,0)</f>
        <v>0</v>
      </c>
      <c r="BC280" s="4">
        <f>IF(AM280/AL280&gt;1.5,1,0)</f>
        <v>1</v>
      </c>
      <c r="BD280" s="4">
        <f>IF(AND(I280&gt;1440,I280&lt;365*1440),1,0)</f>
        <v>1</v>
      </c>
      <c r="BE280" s="4">
        <f>IF(AND(J280&gt;=200,J280&lt;1000),1,0)</f>
        <v>0</v>
      </c>
      <c r="BF280" s="4">
        <f>IF(G280&gt;=3,1,0)</f>
        <v>1</v>
      </c>
      <c r="BG280" s="4">
        <f>IF(BA280&gt;0,BB280+BC280+BD280+BE280+BF280*2,0)</f>
        <v>0</v>
      </c>
      <c r="BH280" s="4">
        <f>BA280+BG280</f>
        <v>0</v>
      </c>
      <c r="BI280" s="1" t="s">
        <v>99</v>
      </c>
    </row>
    <row r="281" spans="1:62" hidden="1" x14ac:dyDescent="0.25">
      <c r="A281" s="4">
        <v>1367</v>
      </c>
      <c r="B281" s="4" t="s">
        <v>410</v>
      </c>
      <c r="C281" s="4" t="s">
        <v>411</v>
      </c>
      <c r="D281" s="4" t="s">
        <v>438</v>
      </c>
      <c r="E281" s="4">
        <v>3</v>
      </c>
      <c r="F281" s="4">
        <v>8</v>
      </c>
      <c r="G281" s="4">
        <v>7</v>
      </c>
      <c r="H281" s="4" t="s">
        <v>433</v>
      </c>
      <c r="I281" s="4">
        <v>240</v>
      </c>
      <c r="J281" s="4">
        <v>0</v>
      </c>
      <c r="K281" s="4"/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 s="4"/>
      <c r="AL281" s="5">
        <v>8940</v>
      </c>
      <c r="AM281" s="5">
        <v>3660</v>
      </c>
      <c r="AN281" s="4"/>
      <c r="AO281" s="4">
        <f t="shared" si="24"/>
        <v>0</v>
      </c>
      <c r="AP281" s="4">
        <f t="shared" si="25"/>
        <v>0</v>
      </c>
      <c r="AQ281" s="4">
        <f t="shared" si="26"/>
        <v>0</v>
      </c>
      <c r="AR281" s="4"/>
      <c r="AS281" s="4"/>
      <c r="AT281" s="4"/>
      <c r="AU281" s="4"/>
      <c r="AV281" s="4">
        <f t="shared" si="27"/>
        <v>0</v>
      </c>
      <c r="AW281" s="4">
        <f t="shared" si="28"/>
        <v>0</v>
      </c>
      <c r="AX281" s="4">
        <f t="shared" si="29"/>
        <v>1</v>
      </c>
      <c r="AY281" s="4"/>
      <c r="AZ281" s="4"/>
      <c r="BA281" s="4">
        <f>AN281*4+AO281*4+AP281*4+AQ281*3+AR281*4+AS281*4+(AT281+AU281+AV281)*4+AW281*4+AX281*3-AY281*3+AZ281*4</f>
        <v>3</v>
      </c>
      <c r="BB281" s="4">
        <f>IF(AM281&gt;3000000,1,0)</f>
        <v>0</v>
      </c>
      <c r="BC281" s="4">
        <f>IF(AM281/AL281&gt;1.5,1,0)</f>
        <v>0</v>
      </c>
      <c r="BD281" s="4">
        <f>IF(AND(I281&gt;1440,I281&lt;365*1440),1,0)</f>
        <v>0</v>
      </c>
      <c r="BE281" s="4">
        <f>IF(AND(J281&gt;=200,J281&lt;1000),1,0)</f>
        <v>0</v>
      </c>
      <c r="BF281" s="4">
        <f>IF(G281&gt;=3,1,0)</f>
        <v>1</v>
      </c>
      <c r="BG281" s="4">
        <f>IF(BA281&gt;0,BB281+BC281+BD281+BE281+BF281*2,0)</f>
        <v>2</v>
      </c>
      <c r="BH281" s="4">
        <f>BA281+BG281</f>
        <v>5</v>
      </c>
      <c r="BI281" s="1" t="s">
        <v>143</v>
      </c>
      <c r="BJ281">
        <v>1</v>
      </c>
    </row>
    <row r="282" spans="1:62" hidden="1" x14ac:dyDescent="0.25">
      <c r="A282" s="4">
        <v>1368</v>
      </c>
      <c r="B282" s="4" t="s">
        <v>410</v>
      </c>
      <c r="C282" s="4" t="s">
        <v>411</v>
      </c>
      <c r="D282" s="4" t="s">
        <v>439</v>
      </c>
      <c r="E282" s="4">
        <v>3</v>
      </c>
      <c r="F282" s="4">
        <v>7</v>
      </c>
      <c r="G282" s="4">
        <v>4</v>
      </c>
      <c r="H282" s="4" t="s">
        <v>437</v>
      </c>
      <c r="I282" s="4">
        <v>27360</v>
      </c>
      <c r="J282" s="4">
        <v>0</v>
      </c>
      <c r="K282" s="4"/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 s="4"/>
      <c r="AL282" s="5">
        <v>9</v>
      </c>
      <c r="AM282" s="5">
        <v>782</v>
      </c>
      <c r="AN282" s="4"/>
      <c r="AO282" s="4">
        <f t="shared" si="24"/>
        <v>0</v>
      </c>
      <c r="AP282" s="4">
        <f t="shared" si="25"/>
        <v>0</v>
      </c>
      <c r="AQ282" s="4">
        <f t="shared" si="26"/>
        <v>0</v>
      </c>
      <c r="AR282" s="4"/>
      <c r="AS282" s="4"/>
      <c r="AT282" s="4"/>
      <c r="AU282" s="4"/>
      <c r="AV282" s="4">
        <f t="shared" si="27"/>
        <v>0</v>
      </c>
      <c r="AW282" s="4">
        <f t="shared" si="28"/>
        <v>0</v>
      </c>
      <c r="AX282" s="4">
        <f t="shared" si="29"/>
        <v>0</v>
      </c>
      <c r="AY282" s="4"/>
      <c r="AZ282" s="4"/>
      <c r="BA282" s="4">
        <f>AN282*4+AO282*4+AP282*4+AQ282*3+AR282*4+AS282*4+(AT282+AU282+AV282)*4+AW282*4+AX282*3-AY282*3+AZ282*4</f>
        <v>0</v>
      </c>
      <c r="BB282" s="4">
        <f>IF(AM282&gt;3000000,1,0)</f>
        <v>0</v>
      </c>
      <c r="BC282" s="4">
        <f>IF(AM282/AL282&gt;1.5,1,0)</f>
        <v>1</v>
      </c>
      <c r="BD282" s="4">
        <f>IF(AND(I282&gt;1440,I282&lt;365*1440),1,0)</f>
        <v>1</v>
      </c>
      <c r="BE282" s="4">
        <f>IF(AND(J282&gt;=200,J282&lt;1000),1,0)</f>
        <v>0</v>
      </c>
      <c r="BF282" s="4">
        <f>IF(G282&gt;=3,1,0)</f>
        <v>1</v>
      </c>
      <c r="BG282" s="4">
        <f>IF(BA282&gt;0,BB282+BC282+BD282+BE282+BF282*2,0)</f>
        <v>0</v>
      </c>
      <c r="BH282" s="4">
        <f>BA282+BG282</f>
        <v>0</v>
      </c>
      <c r="BI282" s="1" t="s">
        <v>143</v>
      </c>
      <c r="BJ282">
        <v>1</v>
      </c>
    </row>
    <row r="283" spans="1:62" hidden="1" x14ac:dyDescent="0.25">
      <c r="A283" s="4">
        <v>1370</v>
      </c>
      <c r="B283" s="4" t="s">
        <v>410</v>
      </c>
      <c r="C283" s="4" t="s">
        <v>411</v>
      </c>
      <c r="D283" s="4" t="s">
        <v>440</v>
      </c>
      <c r="E283" s="4">
        <v>3</v>
      </c>
      <c r="F283" s="4">
        <v>12</v>
      </c>
      <c r="G283" s="4">
        <v>5</v>
      </c>
      <c r="H283" s="4" t="s">
        <v>116</v>
      </c>
      <c r="I283" s="4">
        <v>86400</v>
      </c>
      <c r="J283" s="4">
        <v>0</v>
      </c>
      <c r="K283" s="4"/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1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 s="4"/>
      <c r="AL283" s="5">
        <v>24800</v>
      </c>
      <c r="AM283" s="5">
        <v>5640</v>
      </c>
      <c r="AN283" s="4"/>
      <c r="AO283" s="4">
        <f t="shared" si="24"/>
        <v>0</v>
      </c>
      <c r="AP283" s="4">
        <f t="shared" si="25"/>
        <v>1</v>
      </c>
      <c r="AQ283" s="4">
        <f t="shared" si="26"/>
        <v>0</v>
      </c>
      <c r="AR283" s="4"/>
      <c r="AS283" s="4"/>
      <c r="AT283" s="4"/>
      <c r="AU283" s="4"/>
      <c r="AV283" s="4">
        <f t="shared" si="27"/>
        <v>0</v>
      </c>
      <c r="AW283" s="4">
        <f t="shared" si="28"/>
        <v>0</v>
      </c>
      <c r="AX283" s="4">
        <f t="shared" si="29"/>
        <v>0</v>
      </c>
      <c r="AY283" s="4"/>
      <c r="AZ283" s="4"/>
      <c r="BA283" s="4">
        <f>AN283*4+AO283*4+AP283*4+AQ283*3+AR283*4+AS283*4+(AT283+AU283+AV283)*4+AW283*4+AX283*3-AY283*3+AZ283*4</f>
        <v>4</v>
      </c>
      <c r="BB283" s="4">
        <f>IF(AM283&gt;3000000,1,0)</f>
        <v>0</v>
      </c>
      <c r="BC283" s="4">
        <f>IF(AM283/AL283&gt;1.5,1,0)</f>
        <v>0</v>
      </c>
      <c r="BD283" s="4">
        <f>IF(AND(I283&gt;1440,I283&lt;365*1440),1,0)</f>
        <v>1</v>
      </c>
      <c r="BE283" s="4">
        <f>IF(AND(J283&gt;=200,J283&lt;1000),1,0)</f>
        <v>0</v>
      </c>
      <c r="BF283" s="4">
        <f>IF(G283&gt;=3,1,0)</f>
        <v>1</v>
      </c>
      <c r="BG283" s="4">
        <f>IF(BA283&gt;0,BB283+BC283+BD283+BE283+BF283*2,0)</f>
        <v>3</v>
      </c>
      <c r="BH283" s="4">
        <f>BA283+BG283</f>
        <v>7</v>
      </c>
      <c r="BI283" s="1" t="s">
        <v>99</v>
      </c>
    </row>
    <row r="284" spans="1:62" hidden="1" x14ac:dyDescent="0.25">
      <c r="A284" s="4">
        <v>1371</v>
      </c>
      <c r="B284" s="4" t="s">
        <v>410</v>
      </c>
      <c r="C284" s="4" t="s">
        <v>411</v>
      </c>
      <c r="D284" s="4" t="s">
        <v>441</v>
      </c>
      <c r="E284" s="4">
        <v>3</v>
      </c>
      <c r="F284" s="4">
        <v>9</v>
      </c>
      <c r="G284" s="4">
        <v>5</v>
      </c>
      <c r="H284" s="4" t="s">
        <v>442</v>
      </c>
      <c r="I284" s="4">
        <v>34560</v>
      </c>
      <c r="J284" s="4">
        <v>100</v>
      </c>
      <c r="K284" s="4"/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 s="4"/>
      <c r="AL284" s="5">
        <v>9130</v>
      </c>
      <c r="AM284" s="5">
        <v>9130</v>
      </c>
      <c r="AN284" s="4"/>
      <c r="AO284" s="4">
        <f t="shared" si="24"/>
        <v>0</v>
      </c>
      <c r="AP284" s="4">
        <f t="shared" si="25"/>
        <v>0</v>
      </c>
      <c r="AQ284" s="4">
        <f t="shared" si="26"/>
        <v>0</v>
      </c>
      <c r="AR284" s="4"/>
      <c r="AS284" s="4"/>
      <c r="AT284" s="4"/>
      <c r="AU284" s="4"/>
      <c r="AV284" s="4">
        <f t="shared" si="27"/>
        <v>1</v>
      </c>
      <c r="AW284" s="4">
        <f t="shared" si="28"/>
        <v>0</v>
      </c>
      <c r="AX284" s="4">
        <f t="shared" si="29"/>
        <v>0</v>
      </c>
      <c r="AY284" s="4"/>
      <c r="AZ284" s="4"/>
      <c r="BA284" s="4">
        <f>AN284*4+AO284*4+AP284*4+AQ284*3+AR284*4+AS284*4+(AT284+AU284+AV284)*4+AW284*4+AX284*3-AY284*3+AZ284*4</f>
        <v>4</v>
      </c>
      <c r="BB284" s="4">
        <f>IF(AM284&gt;3000000,1,0)</f>
        <v>0</v>
      </c>
      <c r="BC284" s="4">
        <f>IF(AM284/AL284&gt;1.5,1,0)</f>
        <v>0</v>
      </c>
      <c r="BD284" s="4">
        <f>IF(AND(I284&gt;1440,I284&lt;365*1440),1,0)</f>
        <v>1</v>
      </c>
      <c r="BE284" s="4">
        <f>IF(AND(J284&gt;=200,J284&lt;1000),1,0)</f>
        <v>0</v>
      </c>
      <c r="BF284" s="4">
        <f>IF(G284&gt;=3,1,0)</f>
        <v>1</v>
      </c>
      <c r="BG284" s="4">
        <f>IF(BA284&gt;0,BB284+BC284+BD284+BE284+BF284*2,0)</f>
        <v>3</v>
      </c>
      <c r="BH284" s="4">
        <f>BA284+BG284</f>
        <v>7</v>
      </c>
      <c r="BI284" s="1" t="s">
        <v>99</v>
      </c>
    </row>
    <row r="285" spans="1:62" hidden="1" x14ac:dyDescent="0.25">
      <c r="A285" s="4">
        <v>1373</v>
      </c>
      <c r="B285" s="4" t="s">
        <v>410</v>
      </c>
      <c r="C285" s="4" t="s">
        <v>411</v>
      </c>
      <c r="D285" s="4" t="s">
        <v>443</v>
      </c>
      <c r="E285" s="4">
        <v>3</v>
      </c>
      <c r="F285" s="4">
        <v>12</v>
      </c>
      <c r="G285" s="4">
        <v>6</v>
      </c>
      <c r="H285" s="4" t="s">
        <v>116</v>
      </c>
      <c r="I285" s="4">
        <v>86400</v>
      </c>
      <c r="J285" s="4">
        <v>0</v>
      </c>
      <c r="K285" s="4"/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1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 s="4"/>
      <c r="AL285" s="5">
        <v>9050</v>
      </c>
      <c r="AM285" s="5">
        <v>10200</v>
      </c>
      <c r="AN285" s="4"/>
      <c r="AO285" s="4">
        <f t="shared" si="24"/>
        <v>0</v>
      </c>
      <c r="AP285" s="4">
        <f t="shared" si="25"/>
        <v>1</v>
      </c>
      <c r="AQ285" s="4">
        <f t="shared" si="26"/>
        <v>0</v>
      </c>
      <c r="AR285" s="4"/>
      <c r="AS285" s="4"/>
      <c r="AT285" s="4"/>
      <c r="AU285" s="4"/>
      <c r="AV285" s="4">
        <f t="shared" si="27"/>
        <v>0</v>
      </c>
      <c r="AW285" s="4">
        <f t="shared" si="28"/>
        <v>0</v>
      </c>
      <c r="AX285" s="4">
        <f t="shared" si="29"/>
        <v>0</v>
      </c>
      <c r="AY285" s="4"/>
      <c r="AZ285" s="4"/>
      <c r="BA285" s="4">
        <f>AN285*4+AO285*4+AP285*4+AQ285*3+AR285*4+AS285*4+(AT285+AU285+AV285)*4+AW285*4+AX285*3-AY285*3+AZ285*4</f>
        <v>4</v>
      </c>
      <c r="BB285" s="4">
        <f>IF(AM285&gt;3000000,1,0)</f>
        <v>0</v>
      </c>
      <c r="BC285" s="4">
        <f>IF(AM285/AL285&gt;1.5,1,0)</f>
        <v>0</v>
      </c>
      <c r="BD285" s="4">
        <f>IF(AND(I285&gt;1440,I285&lt;365*1440),1,0)</f>
        <v>1</v>
      </c>
      <c r="BE285" s="4">
        <f>IF(AND(J285&gt;=200,J285&lt;1000),1,0)</f>
        <v>0</v>
      </c>
      <c r="BF285" s="4">
        <f>IF(G285&gt;=3,1,0)</f>
        <v>1</v>
      </c>
      <c r="BG285" s="4">
        <f>IF(BA285&gt;0,BB285+BC285+BD285+BE285+BF285*2,0)</f>
        <v>3</v>
      </c>
      <c r="BH285" s="4">
        <f>BA285+BG285</f>
        <v>7</v>
      </c>
      <c r="BI285" s="1" t="s">
        <v>143</v>
      </c>
      <c r="BJ285">
        <v>1</v>
      </c>
    </row>
    <row r="286" spans="1:62" hidden="1" x14ac:dyDescent="0.25">
      <c r="A286" s="4">
        <v>1374</v>
      </c>
      <c r="B286" s="4" t="s">
        <v>410</v>
      </c>
      <c r="C286" s="4" t="s">
        <v>411</v>
      </c>
      <c r="D286" s="4" t="s">
        <v>444</v>
      </c>
      <c r="E286" s="4">
        <v>3</v>
      </c>
      <c r="F286" s="4">
        <v>7</v>
      </c>
      <c r="G286" s="4">
        <v>5</v>
      </c>
      <c r="H286" s="4" t="s">
        <v>437</v>
      </c>
      <c r="I286" s="4">
        <v>27360</v>
      </c>
      <c r="J286" s="4">
        <v>0</v>
      </c>
      <c r="K286" s="4"/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 s="4"/>
      <c r="AL286" s="5">
        <v>7100</v>
      </c>
      <c r="AM286" s="5">
        <v>7100</v>
      </c>
      <c r="AN286" s="4"/>
      <c r="AO286" s="4">
        <f t="shared" si="24"/>
        <v>0</v>
      </c>
      <c r="AP286" s="4">
        <f t="shared" si="25"/>
        <v>0</v>
      </c>
      <c r="AQ286" s="4">
        <f t="shared" si="26"/>
        <v>0</v>
      </c>
      <c r="AR286" s="4"/>
      <c r="AS286" s="4"/>
      <c r="AT286" s="4"/>
      <c r="AU286" s="4"/>
      <c r="AV286" s="4">
        <f t="shared" si="27"/>
        <v>1</v>
      </c>
      <c r="AW286" s="4">
        <f t="shared" si="28"/>
        <v>0</v>
      </c>
      <c r="AX286" s="4">
        <f t="shared" si="29"/>
        <v>0</v>
      </c>
      <c r="AY286" s="4"/>
      <c r="AZ286" s="4"/>
      <c r="BA286" s="4">
        <f>AN286*4+AO286*4+AP286*4+AQ286*3+AR286*4+AS286*4+(AT286+AU286+AV286)*4+AW286*4+AX286*3-AY286*3+AZ286*4</f>
        <v>4</v>
      </c>
      <c r="BB286" s="4">
        <f>IF(AM286&gt;3000000,1,0)</f>
        <v>0</v>
      </c>
      <c r="BC286" s="4">
        <f>IF(AM286/AL286&gt;1.5,1,0)</f>
        <v>0</v>
      </c>
      <c r="BD286" s="4">
        <f>IF(AND(I286&gt;1440,I286&lt;365*1440),1,0)</f>
        <v>1</v>
      </c>
      <c r="BE286" s="4">
        <f>IF(AND(J286&gt;=200,J286&lt;1000),1,0)</f>
        <v>0</v>
      </c>
      <c r="BF286" s="4">
        <f>IF(G286&gt;=3,1,0)</f>
        <v>1</v>
      </c>
      <c r="BG286" s="4">
        <f>IF(BA286&gt;0,BB286+BC286+BD286+BE286+BF286*2,0)</f>
        <v>3</v>
      </c>
      <c r="BH286" s="4">
        <f>BA286+BG286</f>
        <v>7</v>
      </c>
      <c r="BI286" s="1" t="s">
        <v>143</v>
      </c>
      <c r="BJ286">
        <v>1</v>
      </c>
    </row>
    <row r="287" spans="1:62" hidden="1" x14ac:dyDescent="0.25">
      <c r="A287" s="4">
        <v>1379</v>
      </c>
      <c r="B287" s="4" t="s">
        <v>410</v>
      </c>
      <c r="C287" s="4" t="s">
        <v>411</v>
      </c>
      <c r="D287" s="4" t="s">
        <v>445</v>
      </c>
      <c r="E287" s="4">
        <v>3</v>
      </c>
      <c r="F287" s="4">
        <v>4</v>
      </c>
      <c r="G287" s="4">
        <v>2</v>
      </c>
      <c r="H287" s="4" t="s">
        <v>152</v>
      </c>
      <c r="I287" s="4">
        <v>7200</v>
      </c>
      <c r="J287" s="4">
        <v>0</v>
      </c>
      <c r="K287" s="4"/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1</v>
      </c>
      <c r="AK287" s="4"/>
      <c r="AL287" s="5">
        <v>7970</v>
      </c>
      <c r="AM287" s="5">
        <v>7970</v>
      </c>
      <c r="AN287" s="4"/>
      <c r="AO287" s="4">
        <f t="shared" si="24"/>
        <v>0</v>
      </c>
      <c r="AP287" s="4">
        <f t="shared" si="25"/>
        <v>0</v>
      </c>
      <c r="AQ287" s="4">
        <f t="shared" si="26"/>
        <v>0</v>
      </c>
      <c r="AR287" s="4"/>
      <c r="AS287" s="4"/>
      <c r="AT287" s="4"/>
      <c r="AU287" s="4"/>
      <c r="AV287" s="4">
        <f t="shared" si="27"/>
        <v>1</v>
      </c>
      <c r="AW287" s="4">
        <f t="shared" si="28"/>
        <v>0</v>
      </c>
      <c r="AX287" s="4">
        <f t="shared" si="29"/>
        <v>1</v>
      </c>
      <c r="AY287" s="4"/>
      <c r="AZ287" s="4"/>
      <c r="BA287" s="4">
        <f>AN287*4+AO287*4+AP287*4+AQ287*3+AR287*4+AS287*4+(AT287+AU287+AV287)*4+AW287*4+AX287*3-AY287*3+AZ287*4</f>
        <v>7</v>
      </c>
      <c r="BB287" s="4">
        <f>IF(AM287&gt;3000000,1,0)</f>
        <v>0</v>
      </c>
      <c r="BC287" s="4">
        <f>IF(AM287/AL287&gt;1.5,1,0)</f>
        <v>0</v>
      </c>
      <c r="BD287" s="4">
        <f>IF(AND(I287&gt;1440,I287&lt;365*1440),1,0)</f>
        <v>1</v>
      </c>
      <c r="BE287" s="4">
        <f>IF(AND(J287&gt;=200,J287&lt;1000),1,0)</f>
        <v>0</v>
      </c>
      <c r="BF287" s="4">
        <f>IF(G287&gt;=3,1,0)</f>
        <v>0</v>
      </c>
      <c r="BG287" s="4">
        <f>IF(BA287&gt;0,BB287+BC287+BD287+BE287+BF287*2,0)</f>
        <v>1</v>
      </c>
      <c r="BH287" s="4">
        <f>BA287+BG287</f>
        <v>8</v>
      </c>
      <c r="BI287" s="1" t="s">
        <v>143</v>
      </c>
      <c r="BJ287">
        <v>1</v>
      </c>
    </row>
    <row r="288" spans="1:62" hidden="1" x14ac:dyDescent="0.25">
      <c r="A288" s="4">
        <v>1382</v>
      </c>
      <c r="B288" s="4" t="s">
        <v>410</v>
      </c>
      <c r="C288" s="4" t="s">
        <v>411</v>
      </c>
      <c r="D288" s="4" t="s">
        <v>446</v>
      </c>
      <c r="E288" s="4">
        <v>3</v>
      </c>
      <c r="F288" s="4">
        <v>6</v>
      </c>
      <c r="G288" s="4">
        <v>3</v>
      </c>
      <c r="H288" s="4" t="s">
        <v>152</v>
      </c>
      <c r="I288" s="4">
        <v>7200</v>
      </c>
      <c r="J288" s="4">
        <v>0</v>
      </c>
      <c r="K288" s="4"/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 s="4"/>
      <c r="AL288" s="5">
        <v>7950</v>
      </c>
      <c r="AM288" s="5">
        <v>7950</v>
      </c>
      <c r="AN288" s="4"/>
      <c r="AO288" s="4">
        <f t="shared" si="24"/>
        <v>0</v>
      </c>
      <c r="AP288" s="4">
        <f t="shared" si="25"/>
        <v>0</v>
      </c>
      <c r="AQ288" s="4">
        <f t="shared" si="26"/>
        <v>0</v>
      </c>
      <c r="AR288" s="4"/>
      <c r="AS288" s="4"/>
      <c r="AT288" s="4"/>
      <c r="AU288" s="4"/>
      <c r="AV288" s="4">
        <f t="shared" si="27"/>
        <v>1</v>
      </c>
      <c r="AW288" s="4">
        <f t="shared" si="28"/>
        <v>0</v>
      </c>
      <c r="AX288" s="4">
        <f t="shared" si="29"/>
        <v>0</v>
      </c>
      <c r="AY288" s="4"/>
      <c r="AZ288" s="4"/>
      <c r="BA288" s="4">
        <f>AN288*4+AO288*4+AP288*4+AQ288*3+AR288*4+AS288*4+(AT288+AU288+AV288)*4+AW288*4+AX288*3-AY288*3+AZ288*4</f>
        <v>4</v>
      </c>
      <c r="BB288" s="4">
        <f>IF(AM288&gt;3000000,1,0)</f>
        <v>0</v>
      </c>
      <c r="BC288" s="4">
        <f>IF(AM288/AL288&gt;1.5,1,0)</f>
        <v>0</v>
      </c>
      <c r="BD288" s="4">
        <f>IF(AND(I288&gt;1440,I288&lt;365*1440),1,0)</f>
        <v>1</v>
      </c>
      <c r="BE288" s="4">
        <f>IF(AND(J288&gt;=200,J288&lt;1000),1,0)</f>
        <v>0</v>
      </c>
      <c r="BF288" s="4">
        <f>IF(G288&gt;=3,1,0)</f>
        <v>1</v>
      </c>
      <c r="BG288" s="4">
        <f>IF(BA288&gt;0,BB288+BC288+BD288+BE288+BF288*2,0)</f>
        <v>3</v>
      </c>
      <c r="BH288" s="4">
        <f>BA288+BG288</f>
        <v>7</v>
      </c>
      <c r="BI288" s="1" t="s">
        <v>143</v>
      </c>
      <c r="BJ288">
        <v>1</v>
      </c>
    </row>
    <row r="289" spans="1:62" hidden="1" x14ac:dyDescent="0.25">
      <c r="A289" s="4">
        <v>1401</v>
      </c>
      <c r="B289" s="4" t="s">
        <v>410</v>
      </c>
      <c r="C289" s="4" t="s">
        <v>411</v>
      </c>
      <c r="D289" s="4" t="s">
        <v>447</v>
      </c>
      <c r="E289" s="4">
        <v>3</v>
      </c>
      <c r="F289" s="4">
        <v>9</v>
      </c>
      <c r="G289" s="4">
        <v>6</v>
      </c>
      <c r="H289" s="4" t="s">
        <v>98</v>
      </c>
      <c r="I289" s="4">
        <v>64800</v>
      </c>
      <c r="J289" s="4">
        <v>200</v>
      </c>
      <c r="K289" s="4"/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 s="4"/>
      <c r="AL289" s="5">
        <v>34200</v>
      </c>
      <c r="AM289" s="5">
        <v>32100</v>
      </c>
      <c r="AN289" s="4"/>
      <c r="AO289" s="4">
        <f t="shared" si="24"/>
        <v>0</v>
      </c>
      <c r="AP289" s="4">
        <f t="shared" si="25"/>
        <v>0</v>
      </c>
      <c r="AQ289" s="4">
        <f t="shared" si="26"/>
        <v>0</v>
      </c>
      <c r="AR289" s="4"/>
      <c r="AS289" s="4"/>
      <c r="AT289" s="4"/>
      <c r="AU289" s="4"/>
      <c r="AV289" s="4">
        <f t="shared" si="27"/>
        <v>0</v>
      </c>
      <c r="AW289" s="4">
        <f t="shared" si="28"/>
        <v>0</v>
      </c>
      <c r="AX289" s="4">
        <f t="shared" si="29"/>
        <v>0</v>
      </c>
      <c r="AY289" s="4"/>
      <c r="AZ289" s="4"/>
      <c r="BA289" s="4">
        <f>AN289*4+AO289*4+AP289*4+AQ289*3+AR289*4+AS289*4+(AT289+AU289+AV289)*4+AW289*4+AX289*3-AY289*3+AZ289*4</f>
        <v>0</v>
      </c>
      <c r="BB289" s="4">
        <f>IF(AM289&gt;3000000,1,0)</f>
        <v>0</v>
      </c>
      <c r="BC289" s="4">
        <f>IF(AM289/AL289&gt;1.5,1,0)</f>
        <v>0</v>
      </c>
      <c r="BD289" s="4">
        <f>IF(AND(I289&gt;1440,I289&lt;365*1440),1,0)</f>
        <v>1</v>
      </c>
      <c r="BE289" s="4">
        <f>IF(AND(J289&gt;=200,J289&lt;1000),1,0)</f>
        <v>1</v>
      </c>
      <c r="BF289" s="4">
        <f>IF(G289&gt;=3,1,0)</f>
        <v>1</v>
      </c>
      <c r="BG289" s="4">
        <f>IF(BA289&gt;0,BB289+BC289+BD289+BE289+BF289*2,0)</f>
        <v>0</v>
      </c>
      <c r="BH289" s="4">
        <f>BA289+BG289</f>
        <v>0</v>
      </c>
      <c r="BI289" s="1" t="s">
        <v>143</v>
      </c>
      <c r="BJ289">
        <v>1</v>
      </c>
    </row>
    <row r="290" spans="1:62" hidden="1" x14ac:dyDescent="0.25">
      <c r="A290" s="4">
        <v>1402</v>
      </c>
      <c r="B290" s="4" t="s">
        <v>410</v>
      </c>
      <c r="C290" s="4" t="s">
        <v>411</v>
      </c>
      <c r="D290" s="4" t="s">
        <v>448</v>
      </c>
      <c r="E290" s="4">
        <v>3</v>
      </c>
      <c r="F290" s="4">
        <v>16</v>
      </c>
      <c r="G290" s="4">
        <v>5</v>
      </c>
      <c r="H290" s="4" t="s">
        <v>421</v>
      </c>
      <c r="I290" s="4">
        <v>60480</v>
      </c>
      <c r="J290" s="4">
        <v>0</v>
      </c>
      <c r="K290" s="4"/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 s="4"/>
      <c r="AL290" s="5">
        <v>85300</v>
      </c>
      <c r="AM290" s="5">
        <v>217000</v>
      </c>
      <c r="AN290" s="4"/>
      <c r="AO290" s="4">
        <f t="shared" si="24"/>
        <v>0</v>
      </c>
      <c r="AP290" s="4">
        <f t="shared" si="25"/>
        <v>0</v>
      </c>
      <c r="AQ290" s="4">
        <f t="shared" si="26"/>
        <v>0</v>
      </c>
      <c r="AR290" s="4"/>
      <c r="AS290" s="4"/>
      <c r="AT290" s="4"/>
      <c r="AU290" s="4"/>
      <c r="AV290" s="4">
        <f t="shared" si="27"/>
        <v>0</v>
      </c>
      <c r="AW290" s="4">
        <f t="shared" si="28"/>
        <v>0</v>
      </c>
      <c r="AX290" s="4">
        <f t="shared" si="29"/>
        <v>0</v>
      </c>
      <c r="AY290" s="4"/>
      <c r="AZ290" s="4"/>
      <c r="BA290" s="4">
        <f>AN290*4+AO290*4+AP290*4+AQ290*3+AR290*4+AS290*4+(AT290+AU290+AV290)*4+AW290*4+AX290*3-AY290*3+AZ290*4</f>
        <v>0</v>
      </c>
      <c r="BB290" s="4">
        <f>IF(AM290&gt;3000000,1,0)</f>
        <v>0</v>
      </c>
      <c r="BC290" s="4">
        <f>IF(AM290/AL290&gt;1.5,1,0)</f>
        <v>1</v>
      </c>
      <c r="BD290" s="4">
        <f>IF(AND(I290&gt;1440,I290&lt;365*1440),1,0)</f>
        <v>1</v>
      </c>
      <c r="BE290" s="4">
        <f>IF(AND(J290&gt;=200,J290&lt;1000),1,0)</f>
        <v>0</v>
      </c>
      <c r="BF290" s="4">
        <f>IF(G290&gt;=3,1,0)</f>
        <v>1</v>
      </c>
      <c r="BG290" s="4">
        <f>IF(BA290&gt;0,BB290+BC290+BD290+BE290+BF290*2,0)</f>
        <v>0</v>
      </c>
      <c r="BH290" s="4">
        <f>BA290+BG290</f>
        <v>0</v>
      </c>
      <c r="BI290" s="1" t="s">
        <v>99</v>
      </c>
    </row>
    <row r="291" spans="1:62" hidden="1" x14ac:dyDescent="0.25">
      <c r="A291" s="4">
        <v>1410</v>
      </c>
      <c r="B291" s="4" t="s">
        <v>410</v>
      </c>
      <c r="C291" s="4" t="s">
        <v>411</v>
      </c>
      <c r="D291" s="4" t="s">
        <v>449</v>
      </c>
      <c r="E291" s="4">
        <v>0</v>
      </c>
      <c r="F291" s="4">
        <v>0</v>
      </c>
      <c r="G291" s="4">
        <v>0</v>
      </c>
      <c r="H291" s="4"/>
      <c r="I291" s="4">
        <v>0</v>
      </c>
      <c r="J291" s="4">
        <v>0</v>
      </c>
      <c r="K291" s="4"/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1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 s="4"/>
      <c r="AL291" s="5">
        <v>15900</v>
      </c>
      <c r="AM291" s="5">
        <v>14400</v>
      </c>
      <c r="AN291" s="4"/>
      <c r="AO291" s="4">
        <f t="shared" si="24"/>
        <v>1</v>
      </c>
      <c r="AP291" s="4">
        <f t="shared" si="25"/>
        <v>0</v>
      </c>
      <c r="AQ291" s="4">
        <f t="shared" si="26"/>
        <v>0</v>
      </c>
      <c r="AR291" s="4"/>
      <c r="AS291" s="4"/>
      <c r="AT291" s="4"/>
      <c r="AU291" s="4"/>
      <c r="AV291" s="4">
        <f t="shared" si="27"/>
        <v>0</v>
      </c>
      <c r="AW291" s="4">
        <f t="shared" si="28"/>
        <v>0</v>
      </c>
      <c r="AX291" s="4">
        <f t="shared" si="29"/>
        <v>0</v>
      </c>
      <c r="AY291" s="4"/>
      <c r="AZ291" s="4"/>
      <c r="BA291" s="4">
        <f>AN291*4+AO291*4+AP291*4+AQ291*3+AR291*4+AS291*4+(AT291+AU291+AV291)*4+AW291*4+AX291*3-AY291*3+AZ291*4</f>
        <v>4</v>
      </c>
      <c r="BB291" s="4">
        <f>IF(AM291&gt;3000000,1,0)</f>
        <v>0</v>
      </c>
      <c r="BC291" s="4">
        <f>IF(AM291/AL291&gt;1.5,1,0)</f>
        <v>0</v>
      </c>
      <c r="BD291" s="4">
        <f>IF(AND(I291&gt;1440,I291&lt;365*1440),1,0)</f>
        <v>0</v>
      </c>
      <c r="BE291" s="4">
        <f>IF(AND(J291&gt;=200,J291&lt;1000),1,0)</f>
        <v>0</v>
      </c>
      <c r="BF291" s="4">
        <f>IF(G291&gt;=3,1,0)</f>
        <v>0</v>
      </c>
      <c r="BG291" s="4">
        <f>IF(BA291&gt;0,BB291+BC291+BD291+BE291+BF291*2,0)</f>
        <v>0</v>
      </c>
      <c r="BH291" s="4">
        <f>BA291+BG291</f>
        <v>4</v>
      </c>
      <c r="BI291" s="1" t="s">
        <v>99</v>
      </c>
    </row>
    <row r="292" spans="1:62" hidden="1" x14ac:dyDescent="0.25">
      <c r="A292" s="4">
        <v>1414</v>
      </c>
      <c r="B292" s="4" t="s">
        <v>410</v>
      </c>
      <c r="C292" s="4" t="s">
        <v>411</v>
      </c>
      <c r="D292" s="4" t="s">
        <v>450</v>
      </c>
      <c r="E292" s="4">
        <v>0</v>
      </c>
      <c r="F292" s="4">
        <v>0</v>
      </c>
      <c r="G292" s="4">
        <v>0</v>
      </c>
      <c r="H292" s="4"/>
      <c r="I292" s="4">
        <v>0</v>
      </c>
      <c r="J292" s="4">
        <v>0</v>
      </c>
      <c r="K292" s="4"/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1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 s="4"/>
      <c r="AL292" s="5">
        <v>104000</v>
      </c>
      <c r="AM292" s="5">
        <v>97700</v>
      </c>
      <c r="AN292" s="4"/>
      <c r="AO292" s="4">
        <f t="shared" si="24"/>
        <v>1</v>
      </c>
      <c r="AP292" s="4">
        <f t="shared" si="25"/>
        <v>0</v>
      </c>
      <c r="AQ292" s="4">
        <f t="shared" si="26"/>
        <v>0</v>
      </c>
      <c r="AR292" s="4"/>
      <c r="AS292" s="4"/>
      <c r="AT292" s="4"/>
      <c r="AU292" s="4"/>
      <c r="AV292" s="4">
        <f t="shared" si="27"/>
        <v>0</v>
      </c>
      <c r="AW292" s="4">
        <f t="shared" si="28"/>
        <v>0</v>
      </c>
      <c r="AX292" s="4">
        <f t="shared" si="29"/>
        <v>0</v>
      </c>
      <c r="AY292" s="4"/>
      <c r="AZ292" s="4"/>
      <c r="BA292" s="4">
        <f>AN292*4+AO292*4+AP292*4+AQ292*3+AR292*4+AS292*4+(AT292+AU292+AV292)*4+AW292*4+AX292*3-AY292*3+AZ292*4</f>
        <v>4</v>
      </c>
      <c r="BB292" s="4">
        <f>IF(AM292&gt;3000000,1,0)</f>
        <v>0</v>
      </c>
      <c r="BC292" s="4">
        <f>IF(AM292/AL292&gt;1.5,1,0)</f>
        <v>0</v>
      </c>
      <c r="BD292" s="4">
        <f>IF(AND(I292&gt;1440,I292&lt;365*1440),1,0)</f>
        <v>0</v>
      </c>
      <c r="BE292" s="4">
        <f>IF(AND(J292&gt;=200,J292&lt;1000),1,0)</f>
        <v>0</v>
      </c>
      <c r="BF292" s="4">
        <f>IF(G292&gt;=3,1,0)</f>
        <v>0</v>
      </c>
      <c r="BG292" s="4">
        <f>IF(BA292&gt;0,BB292+BC292+BD292+BE292+BF292*2,0)</f>
        <v>0</v>
      </c>
      <c r="BH292" s="4">
        <f>BA292+BG292</f>
        <v>4</v>
      </c>
      <c r="BI292" s="1" t="s">
        <v>99</v>
      </c>
    </row>
    <row r="293" spans="1:62" hidden="1" x14ac:dyDescent="0.25">
      <c r="A293" s="4">
        <v>1416</v>
      </c>
      <c r="B293" s="4" t="s">
        <v>410</v>
      </c>
      <c r="C293" s="4" t="s">
        <v>411</v>
      </c>
      <c r="D293" s="4" t="s">
        <v>451</v>
      </c>
      <c r="E293" s="4">
        <v>3</v>
      </c>
      <c r="F293" s="4">
        <v>10</v>
      </c>
      <c r="G293" s="4">
        <v>4</v>
      </c>
      <c r="H293" s="4" t="s">
        <v>452</v>
      </c>
      <c r="I293" s="4">
        <v>82080</v>
      </c>
      <c r="J293" s="4">
        <v>200</v>
      </c>
      <c r="K293" s="4"/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 s="4"/>
      <c r="AL293" s="5">
        <v>135000</v>
      </c>
      <c r="AM293" s="5">
        <v>155000</v>
      </c>
      <c r="AN293" s="4"/>
      <c r="AO293" s="4">
        <f t="shared" si="24"/>
        <v>0</v>
      </c>
      <c r="AP293" s="4">
        <f t="shared" si="25"/>
        <v>0</v>
      </c>
      <c r="AQ293" s="4">
        <f t="shared" si="26"/>
        <v>0</v>
      </c>
      <c r="AR293" s="4"/>
      <c r="AS293" s="4"/>
      <c r="AT293" s="4"/>
      <c r="AU293" s="4"/>
      <c r="AV293" s="4">
        <f t="shared" si="27"/>
        <v>0</v>
      </c>
      <c r="AW293" s="4">
        <f t="shared" si="28"/>
        <v>0</v>
      </c>
      <c r="AX293" s="4">
        <f t="shared" si="29"/>
        <v>0</v>
      </c>
      <c r="AY293" s="4"/>
      <c r="AZ293" s="4"/>
      <c r="BA293" s="4">
        <f>AN293*4+AO293*4+AP293*4+AQ293*3+AR293*4+AS293*4+(AT293+AU293+AV293)*4+AW293*4+AX293*3-AY293*3+AZ293*4</f>
        <v>0</v>
      </c>
      <c r="BB293" s="4">
        <f>IF(AM293&gt;3000000,1,0)</f>
        <v>0</v>
      </c>
      <c r="BC293" s="4">
        <f>IF(AM293/AL293&gt;1.5,1,0)</f>
        <v>0</v>
      </c>
      <c r="BD293" s="4">
        <f>IF(AND(I293&gt;1440,I293&lt;365*1440),1,0)</f>
        <v>1</v>
      </c>
      <c r="BE293" s="4">
        <f>IF(AND(J293&gt;=200,J293&lt;1000),1,0)</f>
        <v>1</v>
      </c>
      <c r="BF293" s="4">
        <f>IF(G293&gt;=3,1,0)</f>
        <v>1</v>
      </c>
      <c r="BG293" s="4">
        <f>IF(BA293&gt;0,BB293+BC293+BD293+BE293+BF293*2,0)</f>
        <v>0</v>
      </c>
      <c r="BH293" s="4">
        <f>BA293+BG293</f>
        <v>0</v>
      </c>
      <c r="BI293" s="1" t="s">
        <v>143</v>
      </c>
      <c r="BJ293">
        <v>1</v>
      </c>
    </row>
    <row r="294" spans="1:62" hidden="1" x14ac:dyDescent="0.25">
      <c r="A294" s="4">
        <v>1417</v>
      </c>
      <c r="B294" s="4" t="s">
        <v>410</v>
      </c>
      <c r="C294" s="4" t="s">
        <v>411</v>
      </c>
      <c r="D294" s="4" t="s">
        <v>453</v>
      </c>
      <c r="E294" s="4">
        <v>3</v>
      </c>
      <c r="F294" s="4">
        <v>14</v>
      </c>
      <c r="G294" s="4">
        <v>2</v>
      </c>
      <c r="H294" s="4" t="s">
        <v>306</v>
      </c>
      <c r="I294" s="4">
        <v>30240</v>
      </c>
      <c r="J294" s="4">
        <v>0</v>
      </c>
      <c r="K294" s="4"/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1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 s="4"/>
      <c r="AL294" s="5">
        <v>360000</v>
      </c>
      <c r="AM294" s="5">
        <v>360000</v>
      </c>
      <c r="AN294" s="4"/>
      <c r="AO294" s="4">
        <f t="shared" si="24"/>
        <v>1</v>
      </c>
      <c r="AP294" s="4">
        <f t="shared" si="25"/>
        <v>0</v>
      </c>
      <c r="AQ294" s="4">
        <f t="shared" si="26"/>
        <v>0</v>
      </c>
      <c r="AR294" s="4"/>
      <c r="AS294" s="4"/>
      <c r="AT294" s="4"/>
      <c r="AU294" s="4"/>
      <c r="AV294" s="4">
        <f t="shared" si="27"/>
        <v>0</v>
      </c>
      <c r="AW294" s="4">
        <f t="shared" si="28"/>
        <v>0</v>
      </c>
      <c r="AX294" s="4">
        <f t="shared" si="29"/>
        <v>0</v>
      </c>
      <c r="AY294" s="4"/>
      <c r="AZ294" s="4"/>
      <c r="BA294" s="4">
        <f>AN294*4+AO294*4+AP294*4+AQ294*3+AR294*4+AS294*4+(AT294+AU294+AV294)*4+AW294*4+AX294*3-AY294*3+AZ294*4</f>
        <v>4</v>
      </c>
      <c r="BB294" s="4">
        <f>IF(AM294&gt;3000000,1,0)</f>
        <v>0</v>
      </c>
      <c r="BC294" s="4">
        <f>IF(AM294/AL294&gt;1.5,1,0)</f>
        <v>0</v>
      </c>
      <c r="BD294" s="4">
        <f>IF(AND(I294&gt;1440,I294&lt;365*1440),1,0)</f>
        <v>1</v>
      </c>
      <c r="BE294" s="4">
        <f>IF(AND(J294&gt;=200,J294&lt;1000),1,0)</f>
        <v>0</v>
      </c>
      <c r="BF294" s="4">
        <f>IF(G294&gt;=3,1,0)</f>
        <v>0</v>
      </c>
      <c r="BG294" s="4">
        <f>IF(BA294&gt;0,BB294+BC294+BD294+BE294+BF294*2,0)</f>
        <v>1</v>
      </c>
      <c r="BH294" s="4">
        <f>BA294+BG294</f>
        <v>5</v>
      </c>
      <c r="BI294" s="1" t="s">
        <v>99</v>
      </c>
    </row>
    <row r="295" spans="1:62" hidden="1" x14ac:dyDescent="0.25">
      <c r="A295" s="4">
        <v>1418</v>
      </c>
      <c r="B295" s="4" t="s">
        <v>410</v>
      </c>
      <c r="C295" s="4" t="s">
        <v>411</v>
      </c>
      <c r="D295" s="4" t="s">
        <v>454</v>
      </c>
      <c r="E295" s="4">
        <v>3</v>
      </c>
      <c r="F295" s="4">
        <v>4</v>
      </c>
      <c r="G295" s="4">
        <v>0</v>
      </c>
      <c r="H295" s="4" t="s">
        <v>306</v>
      </c>
      <c r="I295" s="4">
        <v>30240</v>
      </c>
      <c r="J295" s="4">
        <v>0</v>
      </c>
      <c r="K295" s="4"/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1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 s="4"/>
      <c r="AL295" s="5">
        <v>350000</v>
      </c>
      <c r="AM295" s="5">
        <v>350000</v>
      </c>
      <c r="AN295" s="4"/>
      <c r="AO295" s="4">
        <f t="shared" si="24"/>
        <v>1</v>
      </c>
      <c r="AP295" s="4">
        <f t="shared" si="25"/>
        <v>0</v>
      </c>
      <c r="AQ295" s="4">
        <f t="shared" si="26"/>
        <v>0</v>
      </c>
      <c r="AR295" s="4"/>
      <c r="AS295" s="4"/>
      <c r="AT295" s="4"/>
      <c r="AU295" s="4"/>
      <c r="AV295" s="4">
        <f t="shared" si="27"/>
        <v>0</v>
      </c>
      <c r="AW295" s="4">
        <f t="shared" si="28"/>
        <v>0</v>
      </c>
      <c r="AX295" s="4">
        <f t="shared" si="29"/>
        <v>0</v>
      </c>
      <c r="AY295" s="4"/>
      <c r="AZ295" s="4"/>
      <c r="BA295" s="4">
        <f>AN295*4+AO295*4+AP295*4+AQ295*3+AR295*4+AS295*4+(AT295+AU295+AV295)*4+AW295*4+AX295*3-AY295*3+AZ295*4</f>
        <v>4</v>
      </c>
      <c r="BB295" s="4">
        <f>IF(AM295&gt;3000000,1,0)</f>
        <v>0</v>
      </c>
      <c r="BC295" s="4">
        <f>IF(AM295/AL295&gt;1.5,1,0)</f>
        <v>0</v>
      </c>
      <c r="BD295" s="4">
        <f>IF(AND(I295&gt;1440,I295&lt;365*1440),1,0)</f>
        <v>1</v>
      </c>
      <c r="BE295" s="4">
        <f>IF(AND(J295&gt;=200,J295&lt;1000),1,0)</f>
        <v>0</v>
      </c>
      <c r="BF295" s="4">
        <f>IF(G295&gt;=3,1,0)</f>
        <v>0</v>
      </c>
      <c r="BG295" s="4">
        <f>IF(BA295&gt;0,BB295+BC295+BD295+BE295+BF295*2,0)</f>
        <v>1</v>
      </c>
      <c r="BH295" s="4">
        <f>BA295+BG295</f>
        <v>5</v>
      </c>
      <c r="BI295" s="1" t="s">
        <v>99</v>
      </c>
    </row>
    <row r="296" spans="1:62" hidden="1" x14ac:dyDescent="0.25">
      <c r="A296" s="4">
        <v>1419</v>
      </c>
      <c r="B296" s="4" t="s">
        <v>410</v>
      </c>
      <c r="C296" s="4" t="s">
        <v>411</v>
      </c>
      <c r="D296" s="4" t="s">
        <v>455</v>
      </c>
      <c r="E296" s="4">
        <v>3</v>
      </c>
      <c r="F296" s="4">
        <v>11</v>
      </c>
      <c r="G296" s="4">
        <v>3</v>
      </c>
      <c r="H296" s="4" t="s">
        <v>452</v>
      </c>
      <c r="I296" s="4">
        <v>82080</v>
      </c>
      <c r="J296" s="4">
        <v>200</v>
      </c>
      <c r="K296" s="4"/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 s="4"/>
      <c r="AL296" s="5">
        <v>317000</v>
      </c>
      <c r="AM296" s="5">
        <v>261000</v>
      </c>
      <c r="AN296" s="4"/>
      <c r="AO296" s="4">
        <f t="shared" si="24"/>
        <v>0</v>
      </c>
      <c r="AP296" s="4">
        <f t="shared" si="25"/>
        <v>0</v>
      </c>
      <c r="AQ296" s="4">
        <f t="shared" si="26"/>
        <v>0</v>
      </c>
      <c r="AR296" s="4"/>
      <c r="AS296" s="4"/>
      <c r="AT296" s="4"/>
      <c r="AU296" s="4"/>
      <c r="AV296" s="4">
        <f t="shared" si="27"/>
        <v>0</v>
      </c>
      <c r="AW296" s="4">
        <f t="shared" si="28"/>
        <v>0</v>
      </c>
      <c r="AX296" s="4">
        <f t="shared" si="29"/>
        <v>0</v>
      </c>
      <c r="AY296" s="4"/>
      <c r="AZ296" s="4"/>
      <c r="BA296" s="4">
        <f>AN296*4+AO296*4+AP296*4+AQ296*3+AR296*4+AS296*4+(AT296+AU296+AV296)*4+AW296*4+AX296*3-AY296*3+AZ296*4</f>
        <v>0</v>
      </c>
      <c r="BB296" s="4">
        <f>IF(AM296&gt;3000000,1,0)</f>
        <v>0</v>
      </c>
      <c r="BC296" s="4">
        <f>IF(AM296/AL296&gt;1.5,1,0)</f>
        <v>0</v>
      </c>
      <c r="BD296" s="4">
        <f>IF(AND(I296&gt;1440,I296&lt;365*1440),1,0)</f>
        <v>1</v>
      </c>
      <c r="BE296" s="4">
        <f>IF(AND(J296&gt;=200,J296&lt;1000),1,0)</f>
        <v>1</v>
      </c>
      <c r="BF296" s="4">
        <f>IF(G296&gt;=3,1,0)</f>
        <v>1</v>
      </c>
      <c r="BG296" s="4">
        <f>IF(BA296&gt;0,BB296+BC296+BD296+BE296+BF296*2,0)</f>
        <v>0</v>
      </c>
      <c r="BH296" s="4">
        <f>BA296+BG296</f>
        <v>0</v>
      </c>
      <c r="BI296" s="1" t="s">
        <v>143</v>
      </c>
      <c r="BJ296">
        <v>1</v>
      </c>
    </row>
    <row r="297" spans="1:62" hidden="1" x14ac:dyDescent="0.25">
      <c r="A297" s="4">
        <v>1420</v>
      </c>
      <c r="B297" s="4" t="s">
        <v>410</v>
      </c>
      <c r="C297" s="4" t="s">
        <v>411</v>
      </c>
      <c r="D297" s="4" t="s">
        <v>456</v>
      </c>
      <c r="E297" s="4">
        <v>3</v>
      </c>
      <c r="F297" s="4">
        <v>5</v>
      </c>
      <c r="G297" s="4">
        <v>0</v>
      </c>
      <c r="H297" s="4" t="s">
        <v>306</v>
      </c>
      <c r="I297" s="4">
        <v>30240</v>
      </c>
      <c r="J297" s="4">
        <v>0</v>
      </c>
      <c r="K297" s="4"/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1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 s="4"/>
      <c r="AL297" s="5">
        <v>271000</v>
      </c>
      <c r="AM297" s="5">
        <v>271000</v>
      </c>
      <c r="AN297" s="4"/>
      <c r="AO297" s="4">
        <f t="shared" si="24"/>
        <v>1</v>
      </c>
      <c r="AP297" s="4">
        <f t="shared" si="25"/>
        <v>0</v>
      </c>
      <c r="AQ297" s="4">
        <f t="shared" si="26"/>
        <v>0</v>
      </c>
      <c r="AR297" s="4"/>
      <c r="AS297" s="4"/>
      <c r="AT297" s="4"/>
      <c r="AU297" s="4"/>
      <c r="AV297" s="4">
        <f t="shared" si="27"/>
        <v>0</v>
      </c>
      <c r="AW297" s="4">
        <f t="shared" si="28"/>
        <v>0</v>
      </c>
      <c r="AX297" s="4">
        <f t="shared" si="29"/>
        <v>0</v>
      </c>
      <c r="AY297" s="4"/>
      <c r="AZ297" s="4"/>
      <c r="BA297" s="4">
        <f>AN297*4+AO297*4+AP297*4+AQ297*3+AR297*4+AS297*4+(AT297+AU297+AV297)*4+AW297*4+AX297*3-AY297*3+AZ297*4</f>
        <v>4</v>
      </c>
      <c r="BB297" s="4">
        <f>IF(AM297&gt;3000000,1,0)</f>
        <v>0</v>
      </c>
      <c r="BC297" s="4">
        <f>IF(AM297/AL297&gt;1.5,1,0)</f>
        <v>0</v>
      </c>
      <c r="BD297" s="4">
        <f>IF(AND(I297&gt;1440,I297&lt;365*1440),1,0)</f>
        <v>1</v>
      </c>
      <c r="BE297" s="4">
        <f>IF(AND(J297&gt;=200,J297&lt;1000),1,0)</f>
        <v>0</v>
      </c>
      <c r="BF297" s="4">
        <f>IF(G297&gt;=3,1,0)</f>
        <v>0</v>
      </c>
      <c r="BG297" s="4">
        <f>IF(BA297&gt;0,BB297+BC297+BD297+BE297+BF297*2,0)</f>
        <v>1</v>
      </c>
      <c r="BH297" s="4">
        <f>BA297+BG297</f>
        <v>5</v>
      </c>
      <c r="BI297" s="1" t="s">
        <v>143</v>
      </c>
      <c r="BJ297">
        <v>1</v>
      </c>
    </row>
    <row r="298" spans="1:62" hidden="1" x14ac:dyDescent="0.25">
      <c r="A298" s="4">
        <v>1421</v>
      </c>
      <c r="B298" s="4" t="s">
        <v>410</v>
      </c>
      <c r="C298" s="4" t="s">
        <v>411</v>
      </c>
      <c r="D298" s="4" t="s">
        <v>457</v>
      </c>
      <c r="E298" s="4">
        <v>3</v>
      </c>
      <c r="F298" s="4">
        <v>10</v>
      </c>
      <c r="G298" s="4">
        <v>0</v>
      </c>
      <c r="H298" s="4" t="s">
        <v>306</v>
      </c>
      <c r="I298" s="4">
        <v>30240</v>
      </c>
      <c r="J298" s="4">
        <v>0</v>
      </c>
      <c r="K298" s="4"/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1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 s="4"/>
      <c r="AL298" s="5">
        <v>345000</v>
      </c>
      <c r="AM298" s="5">
        <v>345000</v>
      </c>
      <c r="AN298" s="4"/>
      <c r="AO298" s="4">
        <f t="shared" si="24"/>
        <v>1</v>
      </c>
      <c r="AP298" s="4">
        <f t="shared" si="25"/>
        <v>0</v>
      </c>
      <c r="AQ298" s="4">
        <f t="shared" si="26"/>
        <v>0</v>
      </c>
      <c r="AR298" s="4"/>
      <c r="AS298" s="4"/>
      <c r="AT298" s="4"/>
      <c r="AU298" s="4"/>
      <c r="AV298" s="4">
        <f t="shared" si="27"/>
        <v>0</v>
      </c>
      <c r="AW298" s="4">
        <f t="shared" si="28"/>
        <v>0</v>
      </c>
      <c r="AX298" s="4">
        <f t="shared" si="29"/>
        <v>0</v>
      </c>
      <c r="AY298" s="4"/>
      <c r="AZ298" s="4"/>
      <c r="BA298" s="4">
        <f>AN298*4+AO298*4+AP298*4+AQ298*3+AR298*4+AS298*4+(AT298+AU298+AV298)*4+AW298*4+AX298*3-AY298*3+AZ298*4</f>
        <v>4</v>
      </c>
      <c r="BB298" s="4">
        <f>IF(AM298&gt;3000000,1,0)</f>
        <v>0</v>
      </c>
      <c r="BC298" s="4">
        <f>IF(AM298/AL298&gt;1.5,1,0)</f>
        <v>0</v>
      </c>
      <c r="BD298" s="4">
        <f>IF(AND(I298&gt;1440,I298&lt;365*1440),1,0)</f>
        <v>1</v>
      </c>
      <c r="BE298" s="4">
        <f>IF(AND(J298&gt;=200,J298&lt;1000),1,0)</f>
        <v>0</v>
      </c>
      <c r="BF298" s="4">
        <f>IF(G298&gt;=3,1,0)</f>
        <v>0</v>
      </c>
      <c r="BG298" s="4">
        <f>IF(BA298&gt;0,BB298+BC298+BD298+BE298+BF298*2,0)</f>
        <v>1</v>
      </c>
      <c r="BH298" s="4">
        <f>BA298+BG298</f>
        <v>5</v>
      </c>
      <c r="BI298" s="1" t="s">
        <v>99</v>
      </c>
    </row>
    <row r="299" spans="1:62" hidden="1" x14ac:dyDescent="0.25">
      <c r="A299" s="4">
        <v>1424</v>
      </c>
      <c r="B299" s="4" t="s">
        <v>410</v>
      </c>
      <c r="C299" s="4" t="s">
        <v>411</v>
      </c>
      <c r="D299" s="4" t="s">
        <v>458</v>
      </c>
      <c r="E299" s="4">
        <v>3</v>
      </c>
      <c r="F299" s="4">
        <v>7</v>
      </c>
      <c r="G299" s="4">
        <v>5</v>
      </c>
      <c r="H299" s="4" t="s">
        <v>262</v>
      </c>
      <c r="I299" s="4">
        <v>47520</v>
      </c>
      <c r="J299" s="4">
        <v>200</v>
      </c>
      <c r="K299" s="4"/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 s="4"/>
      <c r="AL299" s="5">
        <v>312000</v>
      </c>
      <c r="AM299" s="5">
        <v>240000</v>
      </c>
      <c r="AN299" s="4"/>
      <c r="AO299" s="4">
        <f t="shared" si="24"/>
        <v>0</v>
      </c>
      <c r="AP299" s="4">
        <f t="shared" si="25"/>
        <v>0</v>
      </c>
      <c r="AQ299" s="4">
        <f t="shared" si="26"/>
        <v>0</v>
      </c>
      <c r="AR299" s="4"/>
      <c r="AS299" s="4"/>
      <c r="AT299" s="4"/>
      <c r="AU299" s="4"/>
      <c r="AV299" s="4">
        <f t="shared" si="27"/>
        <v>0</v>
      </c>
      <c r="AW299" s="4">
        <f t="shared" si="28"/>
        <v>0</v>
      </c>
      <c r="AX299" s="4">
        <f t="shared" si="29"/>
        <v>0</v>
      </c>
      <c r="AY299" s="4"/>
      <c r="AZ299" s="4"/>
      <c r="BA299" s="4">
        <f>AN299*4+AO299*4+AP299*4+AQ299*3+AR299*4+AS299*4+(AT299+AU299+AV299)*4+AW299*4+AX299*3-AY299*3+AZ299*4</f>
        <v>0</v>
      </c>
      <c r="BB299" s="4">
        <f>IF(AM299&gt;3000000,1,0)</f>
        <v>0</v>
      </c>
      <c r="BC299" s="4">
        <f>IF(AM299/AL299&gt;1.5,1,0)</f>
        <v>0</v>
      </c>
      <c r="BD299" s="4">
        <f>IF(AND(I299&gt;1440,I299&lt;365*1440),1,0)</f>
        <v>1</v>
      </c>
      <c r="BE299" s="4">
        <f>IF(AND(J299&gt;=200,J299&lt;1000),1,0)</f>
        <v>1</v>
      </c>
      <c r="BF299" s="4">
        <f>IF(G299&gt;=3,1,0)</f>
        <v>1</v>
      </c>
      <c r="BG299" s="4">
        <f>IF(BA299&gt;0,BB299+BC299+BD299+BE299+BF299*2,0)</f>
        <v>0</v>
      </c>
      <c r="BH299" s="4">
        <f>BA299+BG299</f>
        <v>0</v>
      </c>
      <c r="BI299" s="1" t="s">
        <v>99</v>
      </c>
    </row>
    <row r="300" spans="1:62" hidden="1" x14ac:dyDescent="0.25">
      <c r="A300" s="4">
        <v>1427</v>
      </c>
      <c r="B300" s="4" t="s">
        <v>410</v>
      </c>
      <c r="C300" s="4" t="s">
        <v>411</v>
      </c>
      <c r="D300" s="4" t="s">
        <v>459</v>
      </c>
      <c r="E300" s="4">
        <v>3</v>
      </c>
      <c r="F300" s="4">
        <v>48</v>
      </c>
      <c r="G300" s="4">
        <v>4</v>
      </c>
      <c r="H300" s="4" t="s">
        <v>460</v>
      </c>
      <c r="I300" s="4">
        <v>61920</v>
      </c>
      <c r="J300" s="4">
        <v>0</v>
      </c>
      <c r="K300" s="4"/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 s="4"/>
      <c r="AL300" s="5">
        <v>38000</v>
      </c>
      <c r="AM300" s="5">
        <v>112000</v>
      </c>
      <c r="AN300" s="4"/>
      <c r="AO300" s="4">
        <f t="shared" si="24"/>
        <v>0</v>
      </c>
      <c r="AP300" s="4">
        <f t="shared" si="25"/>
        <v>0</v>
      </c>
      <c r="AQ300" s="4">
        <f t="shared" si="26"/>
        <v>0</v>
      </c>
      <c r="AR300" s="4"/>
      <c r="AS300" s="4"/>
      <c r="AT300" s="4"/>
      <c r="AU300" s="4"/>
      <c r="AV300" s="4">
        <f t="shared" si="27"/>
        <v>0</v>
      </c>
      <c r="AW300" s="4">
        <f t="shared" si="28"/>
        <v>0</v>
      </c>
      <c r="AX300" s="4">
        <f t="shared" si="29"/>
        <v>0</v>
      </c>
      <c r="AY300" s="4"/>
      <c r="AZ300" s="4"/>
      <c r="BA300" s="4">
        <f>AN300*4+AO300*4+AP300*4+AQ300*3+AR300*4+AS300*4+(AT300+AU300+AV300)*4+AW300*4+AX300*3-AY300*3+AZ300*4</f>
        <v>0</v>
      </c>
      <c r="BB300" s="4">
        <f>IF(AM300&gt;3000000,1,0)</f>
        <v>0</v>
      </c>
      <c r="BC300" s="4">
        <f>IF(AM300/AL300&gt;1.5,1,0)</f>
        <v>1</v>
      </c>
      <c r="BD300" s="4">
        <f>IF(AND(I300&gt;1440,I300&lt;365*1440),1,0)</f>
        <v>1</v>
      </c>
      <c r="BE300" s="4">
        <f>IF(AND(J300&gt;=200,J300&lt;1000),1,0)</f>
        <v>0</v>
      </c>
      <c r="BF300" s="4">
        <f>IF(G300&gt;=3,1,0)</f>
        <v>1</v>
      </c>
      <c r="BG300" s="4">
        <f>IF(BA300&gt;0,BB300+BC300+BD300+BE300+BF300*2,0)</f>
        <v>0</v>
      </c>
      <c r="BH300" s="4">
        <f>BA300+BG300</f>
        <v>0</v>
      </c>
      <c r="BI300" s="1" t="s">
        <v>99</v>
      </c>
    </row>
    <row r="301" spans="1:62" hidden="1" x14ac:dyDescent="0.25">
      <c r="A301" s="4">
        <v>1428</v>
      </c>
      <c r="B301" s="4" t="s">
        <v>410</v>
      </c>
      <c r="C301" s="4" t="s">
        <v>411</v>
      </c>
      <c r="D301" s="4" t="s">
        <v>461</v>
      </c>
      <c r="E301" s="4">
        <v>3</v>
      </c>
      <c r="F301" s="4">
        <v>14</v>
      </c>
      <c r="G301" s="4">
        <v>6</v>
      </c>
      <c r="H301" s="4" t="s">
        <v>460</v>
      </c>
      <c r="I301" s="4">
        <v>61920</v>
      </c>
      <c r="J301" s="4">
        <v>200</v>
      </c>
      <c r="K301" s="4"/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 s="4"/>
      <c r="AL301" s="5">
        <v>199000</v>
      </c>
      <c r="AM301" s="5">
        <v>179000</v>
      </c>
      <c r="AN301" s="4"/>
      <c r="AO301" s="4">
        <f t="shared" si="24"/>
        <v>0</v>
      </c>
      <c r="AP301" s="4">
        <f t="shared" si="25"/>
        <v>0</v>
      </c>
      <c r="AQ301" s="4">
        <f t="shared" si="26"/>
        <v>0</v>
      </c>
      <c r="AR301" s="4"/>
      <c r="AS301" s="4"/>
      <c r="AT301" s="4"/>
      <c r="AU301" s="4"/>
      <c r="AV301" s="4">
        <f t="shared" si="27"/>
        <v>0</v>
      </c>
      <c r="AW301" s="4">
        <f t="shared" si="28"/>
        <v>0</v>
      </c>
      <c r="AX301" s="4">
        <f t="shared" si="29"/>
        <v>0</v>
      </c>
      <c r="AY301" s="4"/>
      <c r="AZ301" s="4"/>
      <c r="BA301" s="4">
        <f>AN301*4+AO301*4+AP301*4+AQ301*3+AR301*4+AS301*4+(AT301+AU301+AV301)*4+AW301*4+AX301*3-AY301*3+AZ301*4</f>
        <v>0</v>
      </c>
      <c r="BB301" s="4">
        <f>IF(AM301&gt;3000000,1,0)</f>
        <v>0</v>
      </c>
      <c r="BC301" s="4">
        <f>IF(AM301/AL301&gt;1.5,1,0)</f>
        <v>0</v>
      </c>
      <c r="BD301" s="4">
        <f>IF(AND(I301&gt;1440,I301&lt;365*1440),1,0)</f>
        <v>1</v>
      </c>
      <c r="BE301" s="4">
        <f>IF(AND(J301&gt;=200,J301&lt;1000),1,0)</f>
        <v>1</v>
      </c>
      <c r="BF301" s="4">
        <f>IF(G301&gt;=3,1,0)</f>
        <v>1</v>
      </c>
      <c r="BG301" s="4">
        <f>IF(BA301&gt;0,BB301+BC301+BD301+BE301+BF301*2,0)</f>
        <v>0</v>
      </c>
      <c r="BH301" s="4">
        <f>BA301+BG301</f>
        <v>0</v>
      </c>
      <c r="BI301" s="1" t="s">
        <v>143</v>
      </c>
      <c r="BJ301">
        <v>1</v>
      </c>
    </row>
    <row r="302" spans="1:62" hidden="1" x14ac:dyDescent="0.25">
      <c r="A302" s="4">
        <v>1449</v>
      </c>
      <c r="B302" s="4" t="s">
        <v>410</v>
      </c>
      <c r="C302" s="4" t="s">
        <v>411</v>
      </c>
      <c r="D302" s="4" t="s">
        <v>462</v>
      </c>
      <c r="E302" s="4">
        <v>3</v>
      </c>
      <c r="F302" s="4">
        <v>9</v>
      </c>
      <c r="G302" s="4">
        <v>6</v>
      </c>
      <c r="H302" s="4" t="s">
        <v>108</v>
      </c>
      <c r="I302" s="4">
        <v>36000</v>
      </c>
      <c r="J302" s="4">
        <v>200</v>
      </c>
      <c r="K302" s="4"/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 s="4"/>
      <c r="AL302" s="5">
        <v>147000</v>
      </c>
      <c r="AM302" s="5">
        <v>142000</v>
      </c>
      <c r="AN302" s="4"/>
      <c r="AO302" s="4">
        <f t="shared" si="24"/>
        <v>0</v>
      </c>
      <c r="AP302" s="4">
        <f t="shared" si="25"/>
        <v>0</v>
      </c>
      <c r="AQ302" s="4">
        <f t="shared" si="26"/>
        <v>0</v>
      </c>
      <c r="AR302" s="4"/>
      <c r="AS302" s="4"/>
      <c r="AT302" s="4"/>
      <c r="AU302" s="4"/>
      <c r="AV302" s="4">
        <f t="shared" si="27"/>
        <v>0</v>
      </c>
      <c r="AW302" s="4">
        <f t="shared" si="28"/>
        <v>0</v>
      </c>
      <c r="AX302" s="4">
        <f t="shared" si="29"/>
        <v>0</v>
      </c>
      <c r="AY302" s="4"/>
      <c r="AZ302" s="4"/>
      <c r="BA302" s="4">
        <f>AN302*4+AO302*4+AP302*4+AQ302*3+AR302*4+AS302*4+(AT302+AU302+AV302)*4+AW302*4+AX302*3-AY302*3+AZ302*4</f>
        <v>0</v>
      </c>
      <c r="BB302" s="4">
        <f>IF(AM302&gt;3000000,1,0)</f>
        <v>0</v>
      </c>
      <c r="BC302" s="4">
        <f>IF(AM302/AL302&gt;1.5,1,0)</f>
        <v>0</v>
      </c>
      <c r="BD302" s="4">
        <f>IF(AND(I302&gt;1440,I302&lt;365*1440),1,0)</f>
        <v>1</v>
      </c>
      <c r="BE302" s="4">
        <f>IF(AND(J302&gt;=200,J302&lt;1000),1,0)</f>
        <v>1</v>
      </c>
      <c r="BF302" s="4">
        <f>IF(G302&gt;=3,1,0)</f>
        <v>1</v>
      </c>
      <c r="BG302" s="4">
        <f>IF(BA302&gt;0,BB302+BC302+BD302+BE302+BF302*2,0)</f>
        <v>0</v>
      </c>
      <c r="BH302" s="4">
        <f>BA302+BG302</f>
        <v>0</v>
      </c>
      <c r="BI302" s="1" t="s">
        <v>99</v>
      </c>
    </row>
    <row r="303" spans="1:62" hidden="1" x14ac:dyDescent="0.25">
      <c r="A303" s="4">
        <v>1450</v>
      </c>
      <c r="B303" s="4" t="s">
        <v>410</v>
      </c>
      <c r="C303" s="4" t="s">
        <v>411</v>
      </c>
      <c r="D303" s="4" t="s">
        <v>463</v>
      </c>
      <c r="E303" s="4">
        <v>3</v>
      </c>
      <c r="F303" s="4">
        <v>7</v>
      </c>
      <c r="G303" s="4">
        <v>6</v>
      </c>
      <c r="H303" s="4" t="s">
        <v>142</v>
      </c>
      <c r="I303" s="4">
        <v>20160</v>
      </c>
      <c r="J303" s="4">
        <v>100</v>
      </c>
      <c r="K303" s="4"/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1</v>
      </c>
      <c r="AB303" s="4">
        <v>0</v>
      </c>
      <c r="AC303" s="4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 s="4"/>
      <c r="AL303" s="5">
        <v>6250</v>
      </c>
      <c r="AM303" s="5">
        <v>5220</v>
      </c>
      <c r="AN303" s="4"/>
      <c r="AO303" s="4">
        <f t="shared" si="24"/>
        <v>0</v>
      </c>
      <c r="AP303" s="4">
        <f t="shared" si="25"/>
        <v>0</v>
      </c>
      <c r="AQ303" s="4">
        <f t="shared" si="26"/>
        <v>0</v>
      </c>
      <c r="AR303" s="4"/>
      <c r="AS303" s="4"/>
      <c r="AT303" s="4"/>
      <c r="AU303" s="4"/>
      <c r="AV303" s="4">
        <f t="shared" si="27"/>
        <v>0</v>
      </c>
      <c r="AW303" s="4">
        <f t="shared" si="28"/>
        <v>0</v>
      </c>
      <c r="AX303" s="4">
        <f t="shared" si="29"/>
        <v>1</v>
      </c>
      <c r="AY303" s="4"/>
      <c r="AZ303" s="4"/>
      <c r="BA303" s="4">
        <f>AN303*4+AO303*4+AP303*4+AQ303*3+AR303*4+AS303*4+(AT303+AU303+AV303)*4+AW303*4+AX303*3-AY303*3+AZ303*4</f>
        <v>3</v>
      </c>
      <c r="BB303" s="4">
        <f>IF(AM303&gt;3000000,1,0)</f>
        <v>0</v>
      </c>
      <c r="BC303" s="4">
        <f>IF(AM303/AL303&gt;1.5,1,0)</f>
        <v>0</v>
      </c>
      <c r="BD303" s="4">
        <f>IF(AND(I303&gt;1440,I303&lt;365*1440),1,0)</f>
        <v>1</v>
      </c>
      <c r="BE303" s="4">
        <f>IF(AND(J303&gt;=200,J303&lt;1000),1,0)</f>
        <v>0</v>
      </c>
      <c r="BF303" s="4">
        <f>IF(G303&gt;=3,1,0)</f>
        <v>1</v>
      </c>
      <c r="BG303" s="4">
        <f>IF(BA303&gt;0,BB303+BC303+BD303+BE303+BF303*2,0)</f>
        <v>3</v>
      </c>
      <c r="BH303" s="4">
        <f>BA303+BG303</f>
        <v>6</v>
      </c>
      <c r="BI303" s="1" t="s">
        <v>99</v>
      </c>
    </row>
    <row r="304" spans="1:62" hidden="1" x14ac:dyDescent="0.25">
      <c r="A304" s="4">
        <v>1451</v>
      </c>
      <c r="B304" s="4" t="s">
        <v>410</v>
      </c>
      <c r="C304" s="4" t="s">
        <v>411</v>
      </c>
      <c r="D304" s="4" t="s">
        <v>464</v>
      </c>
      <c r="E304" s="4">
        <v>3</v>
      </c>
      <c r="F304" s="4">
        <v>10</v>
      </c>
      <c r="G304" s="4">
        <v>5</v>
      </c>
      <c r="H304" s="4" t="s">
        <v>116</v>
      </c>
      <c r="I304" s="4">
        <v>86400</v>
      </c>
      <c r="J304" s="4">
        <v>200</v>
      </c>
      <c r="K304" s="4"/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 s="4"/>
      <c r="AL304" s="5">
        <v>34600</v>
      </c>
      <c r="AM304" s="5">
        <v>34100</v>
      </c>
      <c r="AN304" s="4"/>
      <c r="AO304" s="4">
        <f t="shared" si="24"/>
        <v>0</v>
      </c>
      <c r="AP304" s="4">
        <f t="shared" si="25"/>
        <v>0</v>
      </c>
      <c r="AQ304" s="4">
        <f t="shared" si="26"/>
        <v>0</v>
      </c>
      <c r="AR304" s="4"/>
      <c r="AS304" s="4"/>
      <c r="AT304" s="4"/>
      <c r="AU304" s="4"/>
      <c r="AV304" s="4">
        <f t="shared" si="27"/>
        <v>0</v>
      </c>
      <c r="AW304" s="4">
        <f t="shared" si="28"/>
        <v>0</v>
      </c>
      <c r="AX304" s="4">
        <f t="shared" si="29"/>
        <v>0</v>
      </c>
      <c r="AY304" s="4"/>
      <c r="AZ304" s="4"/>
      <c r="BA304" s="4">
        <f>AN304*4+AO304*4+AP304*4+AQ304*3+AR304*4+AS304*4+(AT304+AU304+AV304)*4+AW304*4+AX304*3-AY304*3+AZ304*4</f>
        <v>0</v>
      </c>
      <c r="BB304" s="4">
        <f>IF(AM304&gt;3000000,1,0)</f>
        <v>0</v>
      </c>
      <c r="BC304" s="4">
        <f>IF(AM304/AL304&gt;1.5,1,0)</f>
        <v>0</v>
      </c>
      <c r="BD304" s="4">
        <f>IF(AND(I304&gt;1440,I304&lt;365*1440),1,0)</f>
        <v>1</v>
      </c>
      <c r="BE304" s="4">
        <f>IF(AND(J304&gt;=200,J304&lt;1000),1,0)</f>
        <v>1</v>
      </c>
      <c r="BF304" s="4">
        <f>IF(G304&gt;=3,1,0)</f>
        <v>1</v>
      </c>
      <c r="BG304" s="4">
        <f>IF(BA304&gt;0,BB304+BC304+BD304+BE304+BF304*2,0)</f>
        <v>0</v>
      </c>
      <c r="BH304" s="4">
        <f>BA304+BG304</f>
        <v>0</v>
      </c>
      <c r="BI304" s="1" t="s">
        <v>99</v>
      </c>
    </row>
    <row r="305" spans="1:62" hidden="1" x14ac:dyDescent="0.25">
      <c r="A305" s="4">
        <v>1452</v>
      </c>
      <c r="B305" s="4" t="s">
        <v>410</v>
      </c>
      <c r="C305" s="4" t="s">
        <v>411</v>
      </c>
      <c r="D305" s="4" t="s">
        <v>465</v>
      </c>
      <c r="E305" s="4">
        <v>3</v>
      </c>
      <c r="F305" s="4">
        <v>10</v>
      </c>
      <c r="G305" s="4">
        <v>6</v>
      </c>
      <c r="H305" s="4" t="s">
        <v>116</v>
      </c>
      <c r="I305" s="4">
        <v>86400</v>
      </c>
      <c r="J305" s="4">
        <v>200</v>
      </c>
      <c r="K305" s="4"/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 s="4"/>
      <c r="AL305" s="5">
        <v>27300</v>
      </c>
      <c r="AM305" s="5">
        <v>25200</v>
      </c>
      <c r="AN305" s="4"/>
      <c r="AO305" s="4">
        <f t="shared" si="24"/>
        <v>0</v>
      </c>
      <c r="AP305" s="4">
        <f t="shared" si="25"/>
        <v>0</v>
      </c>
      <c r="AQ305" s="4">
        <f t="shared" si="26"/>
        <v>0</v>
      </c>
      <c r="AR305" s="4"/>
      <c r="AS305" s="4"/>
      <c r="AT305" s="4"/>
      <c r="AU305" s="4"/>
      <c r="AV305" s="4">
        <f t="shared" si="27"/>
        <v>0</v>
      </c>
      <c r="AW305" s="4">
        <f t="shared" si="28"/>
        <v>0</v>
      </c>
      <c r="AX305" s="4">
        <f t="shared" si="29"/>
        <v>0</v>
      </c>
      <c r="AY305" s="4"/>
      <c r="AZ305" s="4"/>
      <c r="BA305" s="4">
        <f>AN305*4+AO305*4+AP305*4+AQ305*3+AR305*4+AS305*4+(AT305+AU305+AV305)*4+AW305*4+AX305*3-AY305*3+AZ305*4</f>
        <v>0</v>
      </c>
      <c r="BB305" s="4">
        <f>IF(AM305&gt;3000000,1,0)</f>
        <v>0</v>
      </c>
      <c r="BC305" s="4">
        <f>IF(AM305/AL305&gt;1.5,1,0)</f>
        <v>0</v>
      </c>
      <c r="BD305" s="4">
        <f>IF(AND(I305&gt;1440,I305&lt;365*1440),1,0)</f>
        <v>1</v>
      </c>
      <c r="BE305" s="4">
        <f>IF(AND(J305&gt;=200,J305&lt;1000),1,0)</f>
        <v>1</v>
      </c>
      <c r="BF305" s="4">
        <f>IF(G305&gt;=3,1,0)</f>
        <v>1</v>
      </c>
      <c r="BG305" s="4">
        <f>IF(BA305&gt;0,BB305+BC305+BD305+BE305+BF305*2,0)</f>
        <v>0</v>
      </c>
      <c r="BH305" s="4">
        <f>BA305+BG305</f>
        <v>0</v>
      </c>
      <c r="BI305" s="1" t="s">
        <v>143</v>
      </c>
      <c r="BJ305">
        <v>1</v>
      </c>
    </row>
    <row r="306" spans="1:62" hidden="1" x14ac:dyDescent="0.25">
      <c r="A306" s="4">
        <v>1453</v>
      </c>
      <c r="B306" s="4" t="s">
        <v>410</v>
      </c>
      <c r="C306" s="4" t="s">
        <v>411</v>
      </c>
      <c r="D306" s="4" t="s">
        <v>466</v>
      </c>
      <c r="E306" s="4">
        <v>3</v>
      </c>
      <c r="F306" s="4">
        <v>13</v>
      </c>
      <c r="G306" s="4">
        <v>6</v>
      </c>
      <c r="H306" s="4" t="s">
        <v>108</v>
      </c>
      <c r="I306" s="4">
        <v>36000</v>
      </c>
      <c r="J306" s="4">
        <v>200</v>
      </c>
      <c r="K306" s="4"/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 s="4"/>
      <c r="AL306" s="5">
        <v>18700</v>
      </c>
      <c r="AM306" s="5">
        <v>21900</v>
      </c>
      <c r="AN306" s="4"/>
      <c r="AO306" s="4">
        <f t="shared" si="24"/>
        <v>0</v>
      </c>
      <c r="AP306" s="4">
        <f t="shared" si="25"/>
        <v>0</v>
      </c>
      <c r="AQ306" s="4">
        <f t="shared" si="26"/>
        <v>0</v>
      </c>
      <c r="AR306" s="4"/>
      <c r="AS306" s="4"/>
      <c r="AT306" s="4"/>
      <c r="AU306" s="4"/>
      <c r="AV306" s="4">
        <f t="shared" si="27"/>
        <v>0</v>
      </c>
      <c r="AW306" s="4">
        <f t="shared" si="28"/>
        <v>0</v>
      </c>
      <c r="AX306" s="4">
        <f t="shared" si="29"/>
        <v>0</v>
      </c>
      <c r="AY306" s="4"/>
      <c r="AZ306" s="4"/>
      <c r="BA306" s="4">
        <f>AN306*4+AO306*4+AP306*4+AQ306*3+AR306*4+AS306*4+(AT306+AU306+AV306)*4+AW306*4+AX306*3-AY306*3+AZ306*4</f>
        <v>0</v>
      </c>
      <c r="BB306" s="4">
        <f>IF(AM306&gt;3000000,1,0)</f>
        <v>0</v>
      </c>
      <c r="BC306" s="4">
        <f>IF(AM306/AL306&gt;1.5,1,0)</f>
        <v>0</v>
      </c>
      <c r="BD306" s="4">
        <f>IF(AND(I306&gt;1440,I306&lt;365*1440),1,0)</f>
        <v>1</v>
      </c>
      <c r="BE306" s="4">
        <f>IF(AND(J306&gt;=200,J306&lt;1000),1,0)</f>
        <v>1</v>
      </c>
      <c r="BF306" s="4">
        <f>IF(G306&gt;=3,1,0)</f>
        <v>1</v>
      </c>
      <c r="BG306" s="4">
        <f>IF(BA306&gt;0,BB306+BC306+BD306+BE306+BF306*2,0)</f>
        <v>0</v>
      </c>
      <c r="BH306" s="4">
        <f>BA306+BG306</f>
        <v>0</v>
      </c>
      <c r="BI306" s="1" t="s">
        <v>99</v>
      </c>
    </row>
    <row r="307" spans="1:62" hidden="1" x14ac:dyDescent="0.25">
      <c r="A307" s="4">
        <v>1454</v>
      </c>
      <c r="B307" s="4" t="s">
        <v>410</v>
      </c>
      <c r="C307" s="4" t="s">
        <v>411</v>
      </c>
      <c r="D307" s="4" t="s">
        <v>467</v>
      </c>
      <c r="E307" s="4">
        <v>3</v>
      </c>
      <c r="F307" s="4">
        <v>8</v>
      </c>
      <c r="G307" s="4">
        <v>5</v>
      </c>
      <c r="H307" s="4" t="s">
        <v>108</v>
      </c>
      <c r="I307" s="4">
        <v>36000</v>
      </c>
      <c r="J307" s="4">
        <v>200</v>
      </c>
      <c r="K307" s="4"/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 s="4"/>
      <c r="AL307" s="5">
        <v>29400</v>
      </c>
      <c r="AM307" s="5">
        <v>25900</v>
      </c>
      <c r="AN307" s="4"/>
      <c r="AO307" s="4">
        <f t="shared" si="24"/>
        <v>0</v>
      </c>
      <c r="AP307" s="4">
        <f t="shared" si="25"/>
        <v>0</v>
      </c>
      <c r="AQ307" s="4">
        <f t="shared" si="26"/>
        <v>0</v>
      </c>
      <c r="AR307" s="4"/>
      <c r="AS307" s="4"/>
      <c r="AT307" s="4"/>
      <c r="AU307" s="4"/>
      <c r="AV307" s="4">
        <f t="shared" si="27"/>
        <v>0</v>
      </c>
      <c r="AW307" s="4">
        <f t="shared" si="28"/>
        <v>0</v>
      </c>
      <c r="AX307" s="4">
        <f t="shared" si="29"/>
        <v>0</v>
      </c>
      <c r="AY307" s="4"/>
      <c r="AZ307" s="4"/>
      <c r="BA307" s="4">
        <f>AN307*4+AO307*4+AP307*4+AQ307*3+AR307*4+AS307*4+(AT307+AU307+AV307)*4+AW307*4+AX307*3-AY307*3+AZ307*4</f>
        <v>0</v>
      </c>
      <c r="BB307" s="4">
        <f>IF(AM307&gt;3000000,1,0)</f>
        <v>0</v>
      </c>
      <c r="BC307" s="4">
        <f>IF(AM307/AL307&gt;1.5,1,0)</f>
        <v>0</v>
      </c>
      <c r="BD307" s="4">
        <f>IF(AND(I307&gt;1440,I307&lt;365*1440),1,0)</f>
        <v>1</v>
      </c>
      <c r="BE307" s="4">
        <f>IF(AND(J307&gt;=200,J307&lt;1000),1,0)</f>
        <v>1</v>
      </c>
      <c r="BF307" s="4">
        <f>IF(G307&gt;=3,1,0)</f>
        <v>1</v>
      </c>
      <c r="BG307" s="4">
        <f>IF(BA307&gt;0,BB307+BC307+BD307+BE307+BF307*2,0)</f>
        <v>0</v>
      </c>
      <c r="BH307" s="4">
        <f>BA307+BG307</f>
        <v>0</v>
      </c>
      <c r="BI307" s="1" t="s">
        <v>143</v>
      </c>
      <c r="BJ307">
        <v>1</v>
      </c>
    </row>
    <row r="308" spans="1:62" hidden="1" x14ac:dyDescent="0.25">
      <c r="A308" s="4">
        <v>1455</v>
      </c>
      <c r="B308" s="4" t="s">
        <v>410</v>
      </c>
      <c r="C308" s="4" t="s">
        <v>411</v>
      </c>
      <c r="D308" s="4" t="s">
        <v>468</v>
      </c>
      <c r="E308" s="4">
        <v>3</v>
      </c>
      <c r="F308" s="4">
        <v>9</v>
      </c>
      <c r="G308" s="4">
        <v>8</v>
      </c>
      <c r="H308" s="4" t="s">
        <v>142</v>
      </c>
      <c r="I308" s="4">
        <v>20160</v>
      </c>
      <c r="J308" s="4">
        <v>0</v>
      </c>
      <c r="K308" s="4"/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1</v>
      </c>
      <c r="AB308" s="4">
        <v>0</v>
      </c>
      <c r="AC308" s="4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 s="4"/>
      <c r="AL308" s="5">
        <v>4070</v>
      </c>
      <c r="AM308" s="5">
        <v>5030</v>
      </c>
      <c r="AN308" s="4"/>
      <c r="AO308" s="4">
        <f t="shared" si="24"/>
        <v>0</v>
      </c>
      <c r="AP308" s="4">
        <f t="shared" si="25"/>
        <v>0</v>
      </c>
      <c r="AQ308" s="4">
        <f t="shared" si="26"/>
        <v>0</v>
      </c>
      <c r="AR308" s="4"/>
      <c r="AS308" s="4"/>
      <c r="AT308" s="4"/>
      <c r="AU308" s="4"/>
      <c r="AV308" s="4">
        <f t="shared" si="27"/>
        <v>0</v>
      </c>
      <c r="AW308" s="4">
        <f t="shared" si="28"/>
        <v>0</v>
      </c>
      <c r="AX308" s="4">
        <f t="shared" si="29"/>
        <v>1</v>
      </c>
      <c r="AY308" s="4"/>
      <c r="AZ308" s="4"/>
      <c r="BA308" s="4">
        <f>AN308*4+AO308*4+AP308*4+AQ308*3+AR308*4+AS308*4+(AT308+AU308+AV308)*4+AW308*4+AX308*3-AY308*3+AZ308*4</f>
        <v>3</v>
      </c>
      <c r="BB308" s="4">
        <f>IF(AM308&gt;3000000,1,0)</f>
        <v>0</v>
      </c>
      <c r="BC308" s="4">
        <f>IF(AM308/AL308&gt;1.5,1,0)</f>
        <v>0</v>
      </c>
      <c r="BD308" s="4">
        <f>IF(AND(I308&gt;1440,I308&lt;365*1440),1,0)</f>
        <v>1</v>
      </c>
      <c r="BE308" s="4">
        <f>IF(AND(J308&gt;=200,J308&lt;1000),1,0)</f>
        <v>0</v>
      </c>
      <c r="BF308" s="4">
        <f>IF(G308&gt;=3,1,0)</f>
        <v>1</v>
      </c>
      <c r="BG308" s="4">
        <f>IF(BA308&gt;0,BB308+BC308+BD308+BE308+BF308*2,0)</f>
        <v>3</v>
      </c>
      <c r="BH308" s="4">
        <f>BA308+BG308</f>
        <v>6</v>
      </c>
      <c r="BI308" s="1" t="s">
        <v>99</v>
      </c>
    </row>
    <row r="309" spans="1:62" hidden="1" x14ac:dyDescent="0.25">
      <c r="A309" s="4">
        <v>1458</v>
      </c>
      <c r="B309" s="4" t="s">
        <v>410</v>
      </c>
      <c r="C309" s="4" t="s">
        <v>411</v>
      </c>
      <c r="D309" s="4" t="s">
        <v>469</v>
      </c>
      <c r="E309" s="4">
        <v>3</v>
      </c>
      <c r="F309" s="4">
        <v>9</v>
      </c>
      <c r="G309" s="4">
        <v>5</v>
      </c>
      <c r="H309" s="4" t="s">
        <v>142</v>
      </c>
      <c r="I309" s="4">
        <v>20160</v>
      </c>
      <c r="J309" s="4">
        <v>100</v>
      </c>
      <c r="K309" s="4"/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1</v>
      </c>
      <c r="AB309" s="4">
        <v>0</v>
      </c>
      <c r="AC309" s="4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 s="4"/>
      <c r="AL309" s="5">
        <v>3990</v>
      </c>
      <c r="AM309" s="5">
        <v>3360</v>
      </c>
      <c r="AN309" s="4"/>
      <c r="AO309" s="4">
        <f t="shared" si="24"/>
        <v>0</v>
      </c>
      <c r="AP309" s="4">
        <f t="shared" si="25"/>
        <v>0</v>
      </c>
      <c r="AQ309" s="4">
        <f t="shared" si="26"/>
        <v>0</v>
      </c>
      <c r="AR309" s="4"/>
      <c r="AS309" s="4"/>
      <c r="AT309" s="4"/>
      <c r="AU309" s="4"/>
      <c r="AV309" s="4">
        <f t="shared" si="27"/>
        <v>0</v>
      </c>
      <c r="AW309" s="4">
        <f t="shared" si="28"/>
        <v>0</v>
      </c>
      <c r="AX309" s="4">
        <f t="shared" si="29"/>
        <v>1</v>
      </c>
      <c r="AY309" s="4"/>
      <c r="AZ309" s="4"/>
      <c r="BA309" s="4">
        <f>AN309*4+AO309*4+AP309*4+AQ309*3+AR309*4+AS309*4+(AT309+AU309+AV309)*4+AW309*4+AX309*3-AY309*3+AZ309*4</f>
        <v>3</v>
      </c>
      <c r="BB309" s="4">
        <f>IF(AM309&gt;3000000,1,0)</f>
        <v>0</v>
      </c>
      <c r="BC309" s="4">
        <f>IF(AM309/AL309&gt;1.5,1,0)</f>
        <v>0</v>
      </c>
      <c r="BD309" s="4">
        <f>IF(AND(I309&gt;1440,I309&lt;365*1440),1,0)</f>
        <v>1</v>
      </c>
      <c r="BE309" s="4">
        <f>IF(AND(J309&gt;=200,J309&lt;1000),1,0)</f>
        <v>0</v>
      </c>
      <c r="BF309" s="4">
        <f>IF(G309&gt;=3,1,0)</f>
        <v>1</v>
      </c>
      <c r="BG309" s="4">
        <f>IF(BA309&gt;0,BB309+BC309+BD309+BE309+BF309*2,0)</f>
        <v>3</v>
      </c>
      <c r="BH309" s="4">
        <f>BA309+BG309</f>
        <v>6</v>
      </c>
      <c r="BI309" s="1" t="s">
        <v>99</v>
      </c>
    </row>
    <row r="310" spans="1:62" x14ac:dyDescent="0.25">
      <c r="A310" s="4">
        <v>1459</v>
      </c>
      <c r="B310" s="4" t="s">
        <v>410</v>
      </c>
      <c r="C310" s="4" t="s">
        <v>411</v>
      </c>
      <c r="D310" s="4" t="s">
        <v>470</v>
      </c>
      <c r="E310" s="4">
        <v>3</v>
      </c>
      <c r="F310" s="4">
        <v>9</v>
      </c>
      <c r="G310" s="4">
        <v>7</v>
      </c>
      <c r="H310" s="4" t="s">
        <v>142</v>
      </c>
      <c r="I310" s="4">
        <v>20160</v>
      </c>
      <c r="J310" s="4">
        <v>5000</v>
      </c>
      <c r="K310" s="4"/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1</v>
      </c>
      <c r="AB310" s="4">
        <v>0</v>
      </c>
      <c r="AC310" s="4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 s="4"/>
      <c r="AL310" s="5">
        <v>3880</v>
      </c>
      <c r="AM310" s="5">
        <v>3000</v>
      </c>
      <c r="AN310" s="4"/>
      <c r="AO310" s="4">
        <f t="shared" si="24"/>
        <v>0</v>
      </c>
      <c r="AP310" s="4">
        <f t="shared" si="25"/>
        <v>0</v>
      </c>
      <c r="AQ310" s="4">
        <f t="shared" si="26"/>
        <v>0</v>
      </c>
      <c r="AR310" s="4"/>
      <c r="AS310" s="4"/>
      <c r="AT310" s="4"/>
      <c r="AU310" s="4"/>
      <c r="AV310" s="4">
        <f t="shared" si="27"/>
        <v>0</v>
      </c>
      <c r="AW310" s="4">
        <f t="shared" si="28"/>
        <v>0</v>
      </c>
      <c r="AX310" s="4">
        <f t="shared" si="29"/>
        <v>1</v>
      </c>
      <c r="AY310" s="4"/>
      <c r="AZ310" s="4"/>
      <c r="BA310" s="4">
        <f>AN310*4+AO310*4+AP310*4+AQ310*3+AR310*4+AS310*4+(AT310+AU310+AV310)*4+AW310*4+AX310*3-AY310*3+AZ310*4</f>
        <v>3</v>
      </c>
      <c r="BB310" s="4">
        <f>IF(AM310&gt;3000000,1,0)</f>
        <v>0</v>
      </c>
      <c r="BC310" s="4">
        <f>IF(AM310/AL310&gt;1.5,1,0)</f>
        <v>0</v>
      </c>
      <c r="BD310" s="4">
        <f>IF(AND(I310&gt;1440,I310&lt;365*1440),1,0)</f>
        <v>1</v>
      </c>
      <c r="BE310" s="4">
        <f>IF(AND(J310&gt;=200,J310&lt;1000),1,0)</f>
        <v>0</v>
      </c>
      <c r="BF310" s="4">
        <f>IF(G310&gt;=3,1,0)</f>
        <v>1</v>
      </c>
      <c r="BG310" s="4">
        <f>IF(BA310&gt;0,BB310+BC310+BD310+BE310+BF310*2,0)</f>
        <v>3</v>
      </c>
      <c r="BH310" s="4">
        <f>BA310+BG310</f>
        <v>6</v>
      </c>
      <c r="BI310" s="1" t="s">
        <v>64</v>
      </c>
      <c r="BJ310">
        <v>3</v>
      </c>
    </row>
    <row r="311" spans="1:62" hidden="1" x14ac:dyDescent="0.25">
      <c r="A311" s="4">
        <v>1460</v>
      </c>
      <c r="B311" s="4" t="s">
        <v>410</v>
      </c>
      <c r="C311" s="4" t="s">
        <v>411</v>
      </c>
      <c r="D311" s="4" t="s">
        <v>471</v>
      </c>
      <c r="E311" s="4">
        <v>3</v>
      </c>
      <c r="F311" s="4">
        <v>38</v>
      </c>
      <c r="G311" s="4">
        <v>14</v>
      </c>
      <c r="H311" s="4" t="s">
        <v>106</v>
      </c>
      <c r="I311" s="4">
        <v>43200</v>
      </c>
      <c r="J311" s="4">
        <v>0</v>
      </c>
      <c r="K311" s="4"/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 s="4"/>
      <c r="AL311" s="5">
        <v>37800</v>
      </c>
      <c r="AM311" s="5">
        <v>83500</v>
      </c>
      <c r="AN311" s="4"/>
      <c r="AO311" s="4">
        <f t="shared" si="24"/>
        <v>0</v>
      </c>
      <c r="AP311" s="4">
        <f t="shared" si="25"/>
        <v>0</v>
      </c>
      <c r="AQ311" s="4">
        <f t="shared" si="26"/>
        <v>0</v>
      </c>
      <c r="AR311" s="4"/>
      <c r="AS311" s="4"/>
      <c r="AT311" s="4"/>
      <c r="AU311" s="4"/>
      <c r="AV311" s="4">
        <f t="shared" si="27"/>
        <v>0</v>
      </c>
      <c r="AW311" s="4">
        <f t="shared" si="28"/>
        <v>0</v>
      </c>
      <c r="AX311" s="4">
        <f t="shared" si="29"/>
        <v>0</v>
      </c>
      <c r="AY311" s="4"/>
      <c r="AZ311" s="4"/>
      <c r="BA311" s="4">
        <f>AN311*4+AO311*4+AP311*4+AQ311*3+AR311*4+AS311*4+(AT311+AU311+AV311)*4+AW311*4+AX311*3-AY311*3+AZ311*4</f>
        <v>0</v>
      </c>
      <c r="BB311" s="4">
        <f>IF(AM311&gt;3000000,1,0)</f>
        <v>0</v>
      </c>
      <c r="BC311" s="4">
        <f>IF(AM311/AL311&gt;1.5,1,0)</f>
        <v>1</v>
      </c>
      <c r="BD311" s="4">
        <f>IF(AND(I311&gt;1440,I311&lt;365*1440),1,0)</f>
        <v>1</v>
      </c>
      <c r="BE311" s="4">
        <f>IF(AND(J311&gt;=200,J311&lt;1000),1,0)</f>
        <v>0</v>
      </c>
      <c r="BF311" s="4">
        <f>IF(G311&gt;=3,1,0)</f>
        <v>1</v>
      </c>
      <c r="BG311" s="4">
        <f>IF(BA311&gt;0,BB311+BC311+BD311+BE311+BF311*2,0)</f>
        <v>0</v>
      </c>
      <c r="BH311" s="4">
        <f>BA311+BG311</f>
        <v>0</v>
      </c>
      <c r="BI311" s="1" t="s">
        <v>99</v>
      </c>
    </row>
    <row r="312" spans="1:62" hidden="1" x14ac:dyDescent="0.25">
      <c r="A312" s="4">
        <v>1463</v>
      </c>
      <c r="B312" s="4" t="s">
        <v>410</v>
      </c>
      <c r="C312" s="4" t="s">
        <v>411</v>
      </c>
      <c r="D312" s="4" t="s">
        <v>472</v>
      </c>
      <c r="E312" s="4">
        <v>3</v>
      </c>
      <c r="F312" s="4">
        <v>8</v>
      </c>
      <c r="G312" s="4">
        <v>7</v>
      </c>
      <c r="H312" s="4" t="s">
        <v>142</v>
      </c>
      <c r="I312" s="4">
        <v>20160</v>
      </c>
      <c r="J312" s="4">
        <v>0</v>
      </c>
      <c r="K312" s="4"/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 s="4"/>
      <c r="AL312" s="5">
        <v>9250</v>
      </c>
      <c r="AM312" s="5">
        <v>4550</v>
      </c>
      <c r="AN312" s="4"/>
      <c r="AO312" s="4">
        <f t="shared" si="24"/>
        <v>0</v>
      </c>
      <c r="AP312" s="4">
        <f t="shared" si="25"/>
        <v>0</v>
      </c>
      <c r="AQ312" s="4">
        <f t="shared" si="26"/>
        <v>0</v>
      </c>
      <c r="AR312" s="4"/>
      <c r="AS312" s="4"/>
      <c r="AT312" s="4"/>
      <c r="AU312" s="4"/>
      <c r="AV312" s="4">
        <f t="shared" si="27"/>
        <v>0</v>
      </c>
      <c r="AW312" s="4">
        <f t="shared" si="28"/>
        <v>0</v>
      </c>
      <c r="AX312" s="4">
        <f t="shared" si="29"/>
        <v>1</v>
      </c>
      <c r="AY312" s="4"/>
      <c r="AZ312" s="4"/>
      <c r="BA312" s="4">
        <f>AN312*4+AO312*4+AP312*4+AQ312*3+AR312*4+AS312*4+(AT312+AU312+AV312)*4+AW312*4+AX312*3-AY312*3+AZ312*4</f>
        <v>3</v>
      </c>
      <c r="BB312" s="4">
        <f>IF(AM312&gt;3000000,1,0)</f>
        <v>0</v>
      </c>
      <c r="BC312" s="4">
        <f>IF(AM312/AL312&gt;1.5,1,0)</f>
        <v>0</v>
      </c>
      <c r="BD312" s="4">
        <f>IF(AND(I312&gt;1440,I312&lt;365*1440),1,0)</f>
        <v>1</v>
      </c>
      <c r="BE312" s="4">
        <f>IF(AND(J312&gt;=200,J312&lt;1000),1,0)</f>
        <v>0</v>
      </c>
      <c r="BF312" s="4">
        <f>IF(G312&gt;=3,1,0)</f>
        <v>1</v>
      </c>
      <c r="BG312" s="4">
        <f>IF(BA312&gt;0,BB312+BC312+BD312+BE312+BF312*2,0)</f>
        <v>3</v>
      </c>
      <c r="BH312" s="4">
        <f>BA312+BG312</f>
        <v>6</v>
      </c>
      <c r="BI312" s="1" t="s">
        <v>143</v>
      </c>
      <c r="BJ312">
        <v>1</v>
      </c>
    </row>
    <row r="313" spans="1:62" hidden="1" x14ac:dyDescent="0.25">
      <c r="A313" s="4">
        <v>1466</v>
      </c>
      <c r="B313" s="4" t="s">
        <v>410</v>
      </c>
      <c r="C313" s="4" t="s">
        <v>411</v>
      </c>
      <c r="D313" s="4" t="s">
        <v>473</v>
      </c>
      <c r="E313" s="4">
        <v>3</v>
      </c>
      <c r="F313" s="4">
        <v>8</v>
      </c>
      <c r="G313" s="4">
        <v>7</v>
      </c>
      <c r="H313" s="4" t="s">
        <v>142</v>
      </c>
      <c r="I313" s="4">
        <v>20160</v>
      </c>
      <c r="J313" s="4">
        <v>5000</v>
      </c>
      <c r="K313" s="4"/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 s="4"/>
      <c r="AL313" s="5">
        <v>7260</v>
      </c>
      <c r="AM313" s="5">
        <v>4870</v>
      </c>
      <c r="AN313" s="4"/>
      <c r="AO313" s="4">
        <f t="shared" si="24"/>
        <v>0</v>
      </c>
      <c r="AP313" s="4">
        <f t="shared" si="25"/>
        <v>0</v>
      </c>
      <c r="AQ313" s="4">
        <f t="shared" si="26"/>
        <v>0</v>
      </c>
      <c r="AR313" s="4"/>
      <c r="AS313" s="4"/>
      <c r="AT313" s="4"/>
      <c r="AU313" s="4"/>
      <c r="AV313" s="4">
        <f t="shared" si="27"/>
        <v>0</v>
      </c>
      <c r="AW313" s="4">
        <f t="shared" si="28"/>
        <v>0</v>
      </c>
      <c r="AX313" s="4">
        <f t="shared" si="29"/>
        <v>1</v>
      </c>
      <c r="AY313" s="4"/>
      <c r="AZ313" s="4"/>
      <c r="BA313" s="4">
        <f>AN313*4+AO313*4+AP313*4+AQ313*3+AR313*4+AS313*4+(AT313+AU313+AV313)*4+AW313*4+AX313*3-AY313*3+AZ313*4</f>
        <v>3</v>
      </c>
      <c r="BB313" s="4">
        <f>IF(AM313&gt;3000000,1,0)</f>
        <v>0</v>
      </c>
      <c r="BC313" s="4">
        <f>IF(AM313/AL313&gt;1.5,1,0)</f>
        <v>0</v>
      </c>
      <c r="BD313" s="4">
        <f>IF(AND(I313&gt;1440,I313&lt;365*1440),1,0)</f>
        <v>1</v>
      </c>
      <c r="BE313" s="4">
        <f>IF(AND(J313&gt;=200,J313&lt;1000),1,0)</f>
        <v>0</v>
      </c>
      <c r="BF313" s="4">
        <f>IF(G313&gt;=3,1,0)</f>
        <v>1</v>
      </c>
      <c r="BG313" s="4">
        <f>IF(BA313&gt;0,BB313+BC313+BD313+BE313+BF313*2,0)</f>
        <v>3</v>
      </c>
      <c r="BH313" s="4">
        <f>BA313+BG313</f>
        <v>6</v>
      </c>
      <c r="BI313" s="1" t="s">
        <v>143</v>
      </c>
      <c r="BJ313">
        <v>1</v>
      </c>
    </row>
    <row r="314" spans="1:62" hidden="1" x14ac:dyDescent="0.25">
      <c r="A314" s="4">
        <v>1471</v>
      </c>
      <c r="B314" s="4" t="s">
        <v>410</v>
      </c>
      <c r="C314" s="4" t="s">
        <v>411</v>
      </c>
      <c r="D314" s="4" t="s">
        <v>474</v>
      </c>
      <c r="E314" s="4">
        <v>3</v>
      </c>
      <c r="F314" s="4">
        <v>8</v>
      </c>
      <c r="G314" s="4">
        <v>4</v>
      </c>
      <c r="H314" s="4" t="s">
        <v>475</v>
      </c>
      <c r="I314" s="4">
        <v>79200</v>
      </c>
      <c r="J314" s="4">
        <v>200</v>
      </c>
      <c r="K314" s="4"/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 s="4"/>
      <c r="AL314" s="5">
        <v>126000</v>
      </c>
      <c r="AM314" s="5">
        <v>129000</v>
      </c>
      <c r="AN314" s="4"/>
      <c r="AO314" s="4">
        <f t="shared" si="24"/>
        <v>0</v>
      </c>
      <c r="AP314" s="4">
        <f t="shared" si="25"/>
        <v>0</v>
      </c>
      <c r="AQ314" s="4">
        <f t="shared" si="26"/>
        <v>0</v>
      </c>
      <c r="AR314" s="4"/>
      <c r="AS314" s="4"/>
      <c r="AT314" s="4"/>
      <c r="AU314" s="4"/>
      <c r="AV314" s="4">
        <f t="shared" si="27"/>
        <v>0</v>
      </c>
      <c r="AW314" s="4">
        <f t="shared" si="28"/>
        <v>0</v>
      </c>
      <c r="AX314" s="4">
        <f t="shared" si="29"/>
        <v>0</v>
      </c>
      <c r="AY314" s="4"/>
      <c r="AZ314" s="4"/>
      <c r="BA314" s="4">
        <f>AN314*4+AO314*4+AP314*4+AQ314*3+AR314*4+AS314*4+(AT314+AU314+AV314)*4+AW314*4+AX314*3-AY314*3+AZ314*4</f>
        <v>0</v>
      </c>
      <c r="BB314" s="4">
        <f>IF(AM314&gt;3000000,1,0)</f>
        <v>0</v>
      </c>
      <c r="BC314" s="4">
        <f>IF(AM314/AL314&gt;1.5,1,0)</f>
        <v>0</v>
      </c>
      <c r="BD314" s="4">
        <f>IF(AND(I314&gt;1440,I314&lt;365*1440),1,0)</f>
        <v>1</v>
      </c>
      <c r="BE314" s="4">
        <f>IF(AND(J314&gt;=200,J314&lt;1000),1,0)</f>
        <v>1</v>
      </c>
      <c r="BF314" s="4">
        <f>IF(G314&gt;=3,1,0)</f>
        <v>1</v>
      </c>
      <c r="BG314" s="4">
        <f>IF(BA314&gt;0,BB314+BC314+BD314+BE314+BF314*2,0)</f>
        <v>0</v>
      </c>
      <c r="BH314" s="4">
        <f>BA314+BG314</f>
        <v>0</v>
      </c>
      <c r="BI314" s="1" t="s">
        <v>143</v>
      </c>
      <c r="BJ314">
        <v>1</v>
      </c>
    </row>
    <row r="315" spans="1:62" hidden="1" x14ac:dyDescent="0.25">
      <c r="A315" s="4">
        <v>1472</v>
      </c>
      <c r="B315" s="4" t="s">
        <v>410</v>
      </c>
      <c r="C315" s="4" t="s">
        <v>411</v>
      </c>
      <c r="D315" s="4" t="s">
        <v>476</v>
      </c>
      <c r="E315" s="4">
        <v>3</v>
      </c>
      <c r="F315" s="4">
        <v>27</v>
      </c>
      <c r="G315" s="4">
        <v>4</v>
      </c>
      <c r="H315" s="4" t="s">
        <v>477</v>
      </c>
      <c r="I315" s="4">
        <v>74880</v>
      </c>
      <c r="J315" s="4">
        <v>0</v>
      </c>
      <c r="K315" s="4"/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 s="4"/>
      <c r="AL315" s="5">
        <v>47800</v>
      </c>
      <c r="AM315" s="5">
        <v>153000</v>
      </c>
      <c r="AN315" s="4"/>
      <c r="AO315" s="4">
        <f t="shared" si="24"/>
        <v>0</v>
      </c>
      <c r="AP315" s="4">
        <f t="shared" si="25"/>
        <v>0</v>
      </c>
      <c r="AQ315" s="4">
        <f t="shared" si="26"/>
        <v>0</v>
      </c>
      <c r="AR315" s="4"/>
      <c r="AS315" s="4"/>
      <c r="AT315" s="4"/>
      <c r="AU315" s="4"/>
      <c r="AV315" s="4">
        <f t="shared" si="27"/>
        <v>0</v>
      </c>
      <c r="AW315" s="4">
        <f t="shared" si="28"/>
        <v>0</v>
      </c>
      <c r="AX315" s="4">
        <f t="shared" si="29"/>
        <v>0</v>
      </c>
      <c r="AY315" s="4"/>
      <c r="AZ315" s="4">
        <v>1</v>
      </c>
      <c r="BA315" s="4">
        <f>AN315*4+AO315*4+AP315*4+AQ315*3+AR315*4+AS315*4+(AT315+AU315+AV315)*4+AW315*4+AX315*3-AY315*3+AZ315*4</f>
        <v>4</v>
      </c>
      <c r="BB315" s="4">
        <f>IF(AM315&gt;3000000,1,0)</f>
        <v>0</v>
      </c>
      <c r="BC315" s="4">
        <f>IF(AM315/AL315&gt;1.5,1,0)</f>
        <v>1</v>
      </c>
      <c r="BD315" s="4">
        <f>IF(AND(I315&gt;1440,I315&lt;365*1440),1,0)</f>
        <v>1</v>
      </c>
      <c r="BE315" s="4">
        <f>IF(AND(J315&gt;=200,J315&lt;1000),1,0)</f>
        <v>0</v>
      </c>
      <c r="BF315" s="4">
        <f>IF(G315&gt;=3,1,0)</f>
        <v>1</v>
      </c>
      <c r="BG315" s="4">
        <f>IF(BA315&gt;0,BB315+BC315+BD315+BE315+BF315*2,0)</f>
        <v>4</v>
      </c>
      <c r="BH315" s="4">
        <f>BA315+BG315</f>
        <v>8</v>
      </c>
      <c r="BI315" s="1" t="s">
        <v>99</v>
      </c>
    </row>
    <row r="316" spans="1:62" hidden="1" x14ac:dyDescent="0.25">
      <c r="A316" s="4">
        <v>1473</v>
      </c>
      <c r="B316" s="4" t="s">
        <v>410</v>
      </c>
      <c r="C316" s="4" t="s">
        <v>411</v>
      </c>
      <c r="D316" s="4" t="s">
        <v>478</v>
      </c>
      <c r="E316" s="4">
        <v>3</v>
      </c>
      <c r="F316" s="4">
        <v>28</v>
      </c>
      <c r="G316" s="4">
        <v>5</v>
      </c>
      <c r="H316" s="4" t="s">
        <v>479</v>
      </c>
      <c r="I316" s="4">
        <v>41760</v>
      </c>
      <c r="J316" s="4">
        <v>0</v>
      </c>
      <c r="K316" s="4"/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 s="4"/>
      <c r="AL316" s="5">
        <v>43300</v>
      </c>
      <c r="AM316" s="5">
        <v>150000</v>
      </c>
      <c r="AN316" s="4"/>
      <c r="AO316" s="4">
        <f t="shared" si="24"/>
        <v>0</v>
      </c>
      <c r="AP316" s="4">
        <f t="shared" si="25"/>
        <v>0</v>
      </c>
      <c r="AQ316" s="4">
        <f t="shared" si="26"/>
        <v>0</v>
      </c>
      <c r="AR316" s="4"/>
      <c r="AS316" s="4"/>
      <c r="AT316" s="4"/>
      <c r="AU316" s="4"/>
      <c r="AV316" s="4">
        <f t="shared" si="27"/>
        <v>0</v>
      </c>
      <c r="AW316" s="4">
        <f t="shared" si="28"/>
        <v>0</v>
      </c>
      <c r="AX316" s="4">
        <f t="shared" si="29"/>
        <v>0</v>
      </c>
      <c r="AY316" s="4"/>
      <c r="AZ316" s="4">
        <v>1</v>
      </c>
      <c r="BA316" s="4">
        <f>AN316*4+AO316*4+AP316*4+AQ316*3+AR316*4+AS316*4+(AT316+AU316+AV316)*4+AW316*4+AX316*3-AY316*3+AZ316*4</f>
        <v>4</v>
      </c>
      <c r="BB316" s="4">
        <f>IF(AM316&gt;3000000,1,0)</f>
        <v>0</v>
      </c>
      <c r="BC316" s="4">
        <f>IF(AM316/AL316&gt;1.5,1,0)</f>
        <v>1</v>
      </c>
      <c r="BD316" s="4">
        <f>IF(AND(I316&gt;1440,I316&lt;365*1440),1,0)</f>
        <v>1</v>
      </c>
      <c r="BE316" s="4">
        <f>IF(AND(J316&gt;=200,J316&lt;1000),1,0)</f>
        <v>0</v>
      </c>
      <c r="BF316" s="4">
        <f>IF(G316&gt;=3,1,0)</f>
        <v>1</v>
      </c>
      <c r="BG316" s="4">
        <f>IF(BA316&gt;0,BB316+BC316+BD316+BE316+BF316*2,0)</f>
        <v>4</v>
      </c>
      <c r="BH316" s="4">
        <f>BA316+BG316</f>
        <v>8</v>
      </c>
      <c r="BI316" s="1" t="s">
        <v>99</v>
      </c>
    </row>
    <row r="317" spans="1:62" hidden="1" x14ac:dyDescent="0.25">
      <c r="A317" s="4">
        <v>1490</v>
      </c>
      <c r="B317" s="4" t="s">
        <v>410</v>
      </c>
      <c r="C317" s="4" t="s">
        <v>411</v>
      </c>
      <c r="D317" s="4" t="s">
        <v>480</v>
      </c>
      <c r="E317" s="4">
        <v>0</v>
      </c>
      <c r="F317" s="4">
        <v>0</v>
      </c>
      <c r="G317" s="4">
        <v>0</v>
      </c>
      <c r="H317" s="4"/>
      <c r="I317" s="4">
        <v>0</v>
      </c>
      <c r="J317" s="4">
        <v>0</v>
      </c>
      <c r="K317" s="4"/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1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 s="4"/>
      <c r="AL317" s="5">
        <v>8200</v>
      </c>
      <c r="AM317" s="5">
        <v>8230</v>
      </c>
      <c r="AN317" s="4"/>
      <c r="AO317" s="4">
        <f t="shared" si="24"/>
        <v>0</v>
      </c>
      <c r="AP317" s="4">
        <f t="shared" si="25"/>
        <v>1</v>
      </c>
      <c r="AQ317" s="4">
        <f t="shared" si="26"/>
        <v>0</v>
      </c>
      <c r="AR317" s="4"/>
      <c r="AS317" s="4"/>
      <c r="AT317" s="4"/>
      <c r="AU317" s="4"/>
      <c r="AV317" s="4">
        <f t="shared" si="27"/>
        <v>0</v>
      </c>
      <c r="AW317" s="4">
        <f t="shared" si="28"/>
        <v>0</v>
      </c>
      <c r="AX317" s="4">
        <f t="shared" si="29"/>
        <v>0</v>
      </c>
      <c r="AY317" s="4"/>
      <c r="AZ317" s="4">
        <v>1</v>
      </c>
      <c r="BA317" s="4">
        <f>AN317*4+AO317*4+AP317*4+AQ317*3+AR317*4+AS317*4+(AT317+AU317+AV317)*4+AW317*4+AX317*3-AY317*3+AZ317*4</f>
        <v>8</v>
      </c>
      <c r="BB317" s="4">
        <f>IF(AM317&gt;3000000,1,0)</f>
        <v>0</v>
      </c>
      <c r="BC317" s="4">
        <f>IF(AM317/AL317&gt;1.5,1,0)</f>
        <v>0</v>
      </c>
      <c r="BD317" s="4">
        <f>IF(AND(I317&gt;1440,I317&lt;365*1440),1,0)</f>
        <v>0</v>
      </c>
      <c r="BE317" s="4">
        <f>IF(AND(J317&gt;=200,J317&lt;1000),1,0)</f>
        <v>0</v>
      </c>
      <c r="BF317" s="4">
        <f>IF(G317&gt;=3,1,0)</f>
        <v>0</v>
      </c>
      <c r="BG317" s="4">
        <f>IF(BA317&gt;0,BB317+BC317+BD317+BE317+BF317*2,0)</f>
        <v>0</v>
      </c>
      <c r="BH317" s="4">
        <f>BA317+BG317</f>
        <v>8</v>
      </c>
      <c r="BI317" s="1" t="s">
        <v>143</v>
      </c>
      <c r="BJ317">
        <v>1</v>
      </c>
    </row>
    <row r="318" spans="1:62" hidden="1" x14ac:dyDescent="0.25">
      <c r="A318" s="4">
        <v>1491</v>
      </c>
      <c r="B318" s="4" t="s">
        <v>410</v>
      </c>
      <c r="C318" s="4" t="s">
        <v>411</v>
      </c>
      <c r="D318" s="4" t="s">
        <v>481</v>
      </c>
      <c r="E318" s="4">
        <v>3</v>
      </c>
      <c r="F318" s="4">
        <v>10</v>
      </c>
      <c r="G318" s="4">
        <v>6</v>
      </c>
      <c r="H318" s="4" t="s">
        <v>421</v>
      </c>
      <c r="I318" s="4">
        <v>60480</v>
      </c>
      <c r="J318" s="4">
        <v>0</v>
      </c>
      <c r="K318" s="4"/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1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 s="4"/>
      <c r="AL318" s="5">
        <v>11000</v>
      </c>
      <c r="AM318" s="5">
        <v>5820</v>
      </c>
      <c r="AN318" s="4"/>
      <c r="AO318" s="4">
        <f t="shared" si="24"/>
        <v>0</v>
      </c>
      <c r="AP318" s="4">
        <f t="shared" si="25"/>
        <v>1</v>
      </c>
      <c r="AQ318" s="4">
        <f t="shared" si="26"/>
        <v>0</v>
      </c>
      <c r="AR318" s="4"/>
      <c r="AS318" s="4"/>
      <c r="AT318" s="4"/>
      <c r="AU318" s="4"/>
      <c r="AV318" s="4">
        <f t="shared" si="27"/>
        <v>0</v>
      </c>
      <c r="AW318" s="4">
        <f t="shared" si="28"/>
        <v>0</v>
      </c>
      <c r="AX318" s="4">
        <f t="shared" si="29"/>
        <v>0</v>
      </c>
      <c r="AY318" s="4"/>
      <c r="AZ318" s="4">
        <v>1</v>
      </c>
      <c r="BA318" s="4">
        <f>AN318*4+AO318*4+AP318*4+AQ318*3+AR318*4+AS318*4+(AT318+AU318+AV318)*4+AW318*4+AX318*3-AY318*3+AZ318*4</f>
        <v>8</v>
      </c>
      <c r="BB318" s="4">
        <f>IF(AM318&gt;3000000,1,0)</f>
        <v>0</v>
      </c>
      <c r="BC318" s="4">
        <f>IF(AM318/AL318&gt;1.5,1,0)</f>
        <v>0</v>
      </c>
      <c r="BD318" s="4">
        <f>IF(AND(I318&gt;1440,I318&lt;365*1440),1,0)</f>
        <v>1</v>
      </c>
      <c r="BE318" s="4">
        <f>IF(AND(J318&gt;=200,J318&lt;1000),1,0)</f>
        <v>0</v>
      </c>
      <c r="BF318" s="4">
        <f>IF(G318&gt;=3,1,0)</f>
        <v>1</v>
      </c>
      <c r="BG318" s="4">
        <f>IF(BA318&gt;0,BB318+BC318+BD318+BE318+BF318*2,0)</f>
        <v>3</v>
      </c>
      <c r="BH318" s="4">
        <f>BA318+BG318</f>
        <v>11</v>
      </c>
      <c r="BI318" s="1" t="s">
        <v>143</v>
      </c>
      <c r="BJ318">
        <v>1</v>
      </c>
    </row>
    <row r="319" spans="1:62" hidden="1" x14ac:dyDescent="0.25">
      <c r="A319" s="4">
        <v>1492</v>
      </c>
      <c r="B319" s="4" t="s">
        <v>410</v>
      </c>
      <c r="C319" s="4" t="s">
        <v>411</v>
      </c>
      <c r="D319" s="4" t="s">
        <v>482</v>
      </c>
      <c r="E319" s="4">
        <v>3</v>
      </c>
      <c r="F319" s="4">
        <v>11</v>
      </c>
      <c r="G319" s="4">
        <v>6</v>
      </c>
      <c r="H319" s="4" t="s">
        <v>421</v>
      </c>
      <c r="I319" s="4">
        <v>60480</v>
      </c>
      <c r="J319" s="4">
        <v>0</v>
      </c>
      <c r="K319" s="4"/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1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 s="4"/>
      <c r="AL319" s="5">
        <v>15100</v>
      </c>
      <c r="AM319" s="5">
        <v>19600</v>
      </c>
      <c r="AN319" s="4"/>
      <c r="AO319" s="4">
        <f t="shared" si="24"/>
        <v>0</v>
      </c>
      <c r="AP319" s="4">
        <f t="shared" si="25"/>
        <v>1</v>
      </c>
      <c r="AQ319" s="4">
        <f t="shared" si="26"/>
        <v>0</v>
      </c>
      <c r="AR319" s="4"/>
      <c r="AS319" s="4"/>
      <c r="AT319" s="4"/>
      <c r="AU319" s="4"/>
      <c r="AV319" s="4">
        <f t="shared" si="27"/>
        <v>0</v>
      </c>
      <c r="AW319" s="4">
        <f t="shared" si="28"/>
        <v>0</v>
      </c>
      <c r="AX319" s="4">
        <f t="shared" si="29"/>
        <v>0</v>
      </c>
      <c r="AY319" s="4"/>
      <c r="AZ319" s="4">
        <v>1</v>
      </c>
      <c r="BA319" s="4">
        <f>AN319*4+AO319*4+AP319*4+AQ319*3+AR319*4+AS319*4+(AT319+AU319+AV319)*4+AW319*4+AX319*3-AY319*3+AZ319*4</f>
        <v>8</v>
      </c>
      <c r="BB319" s="4">
        <f>IF(AM319&gt;3000000,1,0)</f>
        <v>0</v>
      </c>
      <c r="BC319" s="4">
        <f>IF(AM319/AL319&gt;1.5,1,0)</f>
        <v>0</v>
      </c>
      <c r="BD319" s="4">
        <f>IF(AND(I319&gt;1440,I319&lt;365*1440),1,0)</f>
        <v>1</v>
      </c>
      <c r="BE319" s="4">
        <f>IF(AND(J319&gt;=200,J319&lt;1000),1,0)</f>
        <v>0</v>
      </c>
      <c r="BF319" s="4">
        <f>IF(G319&gt;=3,1,0)</f>
        <v>1</v>
      </c>
      <c r="BG319" s="4">
        <f>IF(BA319&gt;0,BB319+BC319+BD319+BE319+BF319*2,0)</f>
        <v>3</v>
      </c>
      <c r="BH319" s="4">
        <f>BA319+BG319</f>
        <v>11</v>
      </c>
      <c r="BI319" s="1" t="s">
        <v>143</v>
      </c>
      <c r="BJ319">
        <v>1</v>
      </c>
    </row>
    <row r="320" spans="1:62" hidden="1" x14ac:dyDescent="0.25">
      <c r="A320" s="4">
        <v>1493</v>
      </c>
      <c r="B320" s="4" t="s">
        <v>410</v>
      </c>
      <c r="C320" s="4" t="s">
        <v>411</v>
      </c>
      <c r="D320" s="4" t="s">
        <v>483</v>
      </c>
      <c r="E320" s="4">
        <v>3</v>
      </c>
      <c r="F320" s="4">
        <v>12</v>
      </c>
      <c r="G320" s="4">
        <v>7</v>
      </c>
      <c r="H320" s="4" t="s">
        <v>421</v>
      </c>
      <c r="I320" s="4">
        <v>60480</v>
      </c>
      <c r="J320" s="4">
        <v>0</v>
      </c>
      <c r="K320" s="4"/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1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 s="4"/>
      <c r="AL320" s="5">
        <v>16100</v>
      </c>
      <c r="AM320" s="5">
        <v>13300</v>
      </c>
      <c r="AN320" s="4"/>
      <c r="AO320" s="4">
        <f t="shared" si="24"/>
        <v>0</v>
      </c>
      <c r="AP320" s="4">
        <f t="shared" si="25"/>
        <v>1</v>
      </c>
      <c r="AQ320" s="4">
        <f t="shared" si="26"/>
        <v>0</v>
      </c>
      <c r="AR320" s="4"/>
      <c r="AS320" s="4"/>
      <c r="AT320" s="4"/>
      <c r="AU320" s="4"/>
      <c r="AV320" s="4">
        <f t="shared" si="27"/>
        <v>0</v>
      </c>
      <c r="AW320" s="4">
        <f t="shared" si="28"/>
        <v>0</v>
      </c>
      <c r="AX320" s="4">
        <f t="shared" si="29"/>
        <v>0</v>
      </c>
      <c r="AY320" s="4"/>
      <c r="AZ320" s="4">
        <v>1</v>
      </c>
      <c r="BA320" s="4">
        <f>AN320*4+AO320*4+AP320*4+AQ320*3+AR320*4+AS320*4+(AT320+AU320+AV320)*4+AW320*4+AX320*3-AY320*3+AZ320*4</f>
        <v>8</v>
      </c>
      <c r="BB320" s="4">
        <f>IF(AM320&gt;3000000,1,0)</f>
        <v>0</v>
      </c>
      <c r="BC320" s="4">
        <f>IF(AM320/AL320&gt;1.5,1,0)</f>
        <v>0</v>
      </c>
      <c r="BD320" s="4">
        <f>IF(AND(I320&gt;1440,I320&lt;365*1440),1,0)</f>
        <v>1</v>
      </c>
      <c r="BE320" s="4">
        <f>IF(AND(J320&gt;=200,J320&lt;1000),1,0)</f>
        <v>0</v>
      </c>
      <c r="BF320" s="4">
        <f>IF(G320&gt;=3,1,0)</f>
        <v>1</v>
      </c>
      <c r="BG320" s="4">
        <f>IF(BA320&gt;0,BB320+BC320+BD320+BE320+BF320*2,0)</f>
        <v>3</v>
      </c>
      <c r="BH320" s="4">
        <f>BA320+BG320</f>
        <v>11</v>
      </c>
      <c r="BI320" s="1" t="s">
        <v>143</v>
      </c>
      <c r="BJ320">
        <v>1</v>
      </c>
    </row>
    <row r="321" spans="1:62" hidden="1" x14ac:dyDescent="0.25">
      <c r="A321" s="4">
        <v>1494</v>
      </c>
      <c r="B321" s="4" t="s">
        <v>410</v>
      </c>
      <c r="C321" s="4" t="s">
        <v>411</v>
      </c>
      <c r="D321" s="4" t="s">
        <v>484</v>
      </c>
      <c r="E321" s="4">
        <v>3</v>
      </c>
      <c r="F321" s="4">
        <v>10</v>
      </c>
      <c r="G321" s="4">
        <v>5</v>
      </c>
      <c r="H321" s="4" t="s">
        <v>421</v>
      </c>
      <c r="I321" s="4">
        <v>60480</v>
      </c>
      <c r="J321" s="4">
        <v>0</v>
      </c>
      <c r="K321" s="4"/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1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 s="4"/>
      <c r="AL321" s="5">
        <v>5750</v>
      </c>
      <c r="AM321" s="5">
        <v>6500</v>
      </c>
      <c r="AN321" s="4"/>
      <c r="AO321" s="4">
        <f t="shared" si="24"/>
        <v>0</v>
      </c>
      <c r="AP321" s="4">
        <f t="shared" si="25"/>
        <v>1</v>
      </c>
      <c r="AQ321" s="4">
        <f t="shared" si="26"/>
        <v>0</v>
      </c>
      <c r="AR321" s="4"/>
      <c r="AS321" s="4"/>
      <c r="AT321" s="4"/>
      <c r="AU321" s="4"/>
      <c r="AV321" s="4">
        <f t="shared" si="27"/>
        <v>0</v>
      </c>
      <c r="AW321" s="4">
        <f t="shared" si="28"/>
        <v>0</v>
      </c>
      <c r="AX321" s="4">
        <f t="shared" si="29"/>
        <v>0</v>
      </c>
      <c r="AY321" s="4"/>
      <c r="AZ321" s="4">
        <v>1</v>
      </c>
      <c r="BA321" s="4">
        <f>AN321*4+AO321*4+AP321*4+AQ321*3+AR321*4+AS321*4+(AT321+AU321+AV321)*4+AW321*4+AX321*3-AY321*3+AZ321*4</f>
        <v>8</v>
      </c>
      <c r="BB321" s="4">
        <f>IF(AM321&gt;3000000,1,0)</f>
        <v>0</v>
      </c>
      <c r="BC321" s="4">
        <f>IF(AM321/AL321&gt;1.5,1,0)</f>
        <v>0</v>
      </c>
      <c r="BD321" s="4">
        <f>IF(AND(I321&gt;1440,I321&lt;365*1440),1,0)</f>
        <v>1</v>
      </c>
      <c r="BE321" s="4">
        <f>IF(AND(J321&gt;=200,J321&lt;1000),1,0)</f>
        <v>0</v>
      </c>
      <c r="BF321" s="4">
        <f>IF(G321&gt;=3,1,0)</f>
        <v>1</v>
      </c>
      <c r="BG321" s="4">
        <f>IF(BA321&gt;0,BB321+BC321+BD321+BE321+BF321*2,0)</f>
        <v>3</v>
      </c>
      <c r="BH321" s="4">
        <f>BA321+BG321</f>
        <v>11</v>
      </c>
      <c r="BI321" s="1" t="s">
        <v>143</v>
      </c>
      <c r="BJ321">
        <v>1</v>
      </c>
    </row>
    <row r="322" spans="1:62" hidden="1" x14ac:dyDescent="0.25">
      <c r="A322" s="4">
        <v>1495</v>
      </c>
      <c r="B322" s="4" t="s">
        <v>410</v>
      </c>
      <c r="C322" s="4" t="s">
        <v>411</v>
      </c>
      <c r="D322" s="4" t="s">
        <v>485</v>
      </c>
      <c r="E322" s="4">
        <v>3</v>
      </c>
      <c r="F322" s="4">
        <v>11</v>
      </c>
      <c r="G322" s="4">
        <v>6</v>
      </c>
      <c r="H322" s="4" t="s">
        <v>421</v>
      </c>
      <c r="I322" s="4">
        <v>60480</v>
      </c>
      <c r="J322" s="4">
        <v>0</v>
      </c>
      <c r="K322" s="4"/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1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 s="4"/>
      <c r="AL322" s="5">
        <v>6210</v>
      </c>
      <c r="AM322" s="5">
        <v>5400</v>
      </c>
      <c r="AN322" s="4"/>
      <c r="AO322" s="4">
        <f t="shared" si="24"/>
        <v>0</v>
      </c>
      <c r="AP322" s="4">
        <f t="shared" si="25"/>
        <v>1</v>
      </c>
      <c r="AQ322" s="4">
        <f t="shared" si="26"/>
        <v>0</v>
      </c>
      <c r="AR322" s="4"/>
      <c r="AS322" s="4"/>
      <c r="AT322" s="4"/>
      <c r="AU322" s="4"/>
      <c r="AV322" s="4">
        <f t="shared" si="27"/>
        <v>0</v>
      </c>
      <c r="AW322" s="4">
        <f t="shared" si="28"/>
        <v>0</v>
      </c>
      <c r="AX322" s="4">
        <f t="shared" si="29"/>
        <v>0</v>
      </c>
      <c r="AY322" s="4"/>
      <c r="AZ322" s="4">
        <v>1</v>
      </c>
      <c r="BA322" s="4">
        <f>AN322*4+AO322*4+AP322*4+AQ322*3+AR322*4+AS322*4+(AT322+AU322+AV322)*4+AW322*4+AX322*3-AY322*3+AZ322*4</f>
        <v>8</v>
      </c>
      <c r="BB322" s="4">
        <f>IF(AM322&gt;3000000,1,0)</f>
        <v>0</v>
      </c>
      <c r="BC322" s="4">
        <f>IF(AM322/AL322&gt;1.5,1,0)</f>
        <v>0</v>
      </c>
      <c r="BD322" s="4">
        <f>IF(AND(I322&gt;1440,I322&lt;365*1440),1,0)</f>
        <v>1</v>
      </c>
      <c r="BE322" s="4">
        <f>IF(AND(J322&gt;=200,J322&lt;1000),1,0)</f>
        <v>0</v>
      </c>
      <c r="BF322" s="4">
        <f>IF(G322&gt;=3,1,0)</f>
        <v>1</v>
      </c>
      <c r="BG322" s="4">
        <f>IF(BA322&gt;0,BB322+BC322+BD322+BE322+BF322*2,0)</f>
        <v>3</v>
      </c>
      <c r="BH322" s="4">
        <f>BA322+BG322</f>
        <v>11</v>
      </c>
      <c r="BI322" s="1" t="s">
        <v>143</v>
      </c>
      <c r="BJ322">
        <v>1</v>
      </c>
    </row>
    <row r="323" spans="1:62" hidden="1" x14ac:dyDescent="0.25">
      <c r="A323" s="4">
        <v>1496</v>
      </c>
      <c r="B323" s="4" t="s">
        <v>410</v>
      </c>
      <c r="C323" s="4" t="s">
        <v>411</v>
      </c>
      <c r="D323" s="4" t="s">
        <v>486</v>
      </c>
      <c r="E323" s="4">
        <v>3</v>
      </c>
      <c r="F323" s="4">
        <v>12</v>
      </c>
      <c r="G323" s="4">
        <v>6</v>
      </c>
      <c r="H323" s="4" t="s">
        <v>421</v>
      </c>
      <c r="I323" s="4">
        <v>60480</v>
      </c>
      <c r="J323" s="4">
        <v>0</v>
      </c>
      <c r="K323" s="4"/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1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 s="4"/>
      <c r="AL323" s="5">
        <v>25000</v>
      </c>
      <c r="AM323" s="5">
        <v>24800</v>
      </c>
      <c r="AN323" s="4"/>
      <c r="AO323" s="4">
        <f t="shared" si="24"/>
        <v>0</v>
      </c>
      <c r="AP323" s="4">
        <f t="shared" si="25"/>
        <v>1</v>
      </c>
      <c r="AQ323" s="4">
        <f t="shared" si="26"/>
        <v>0</v>
      </c>
      <c r="AR323" s="4"/>
      <c r="AS323" s="4"/>
      <c r="AT323" s="4"/>
      <c r="AU323" s="4"/>
      <c r="AV323" s="4">
        <f t="shared" si="27"/>
        <v>0</v>
      </c>
      <c r="AW323" s="4">
        <f t="shared" si="28"/>
        <v>0</v>
      </c>
      <c r="AX323" s="4">
        <f t="shared" si="29"/>
        <v>0</v>
      </c>
      <c r="AY323" s="4"/>
      <c r="AZ323" s="4"/>
      <c r="BA323" s="4">
        <f>AN323*4+AO323*4+AP323*4+AQ323*3+AR323*4+AS323*4+(AT323+AU323+AV323)*4+AW323*4+AX323*3-AY323*3+AZ323*4</f>
        <v>4</v>
      </c>
      <c r="BB323" s="4">
        <f>IF(AM323&gt;3000000,1,0)</f>
        <v>0</v>
      </c>
      <c r="BC323" s="4">
        <f>IF(AM323/AL323&gt;1.5,1,0)</f>
        <v>0</v>
      </c>
      <c r="BD323" s="4">
        <f>IF(AND(I323&gt;1440,I323&lt;365*1440),1,0)</f>
        <v>1</v>
      </c>
      <c r="BE323" s="4">
        <f>IF(AND(J323&gt;=200,J323&lt;1000),1,0)</f>
        <v>0</v>
      </c>
      <c r="BF323" s="4">
        <f>IF(G323&gt;=3,1,0)</f>
        <v>1</v>
      </c>
      <c r="BG323" s="4">
        <f>IF(BA323&gt;0,BB323+BC323+BD323+BE323+BF323*2,0)</f>
        <v>3</v>
      </c>
      <c r="BH323" s="4">
        <f>BA323+BG323</f>
        <v>7</v>
      </c>
      <c r="BI323" s="1" t="s">
        <v>143</v>
      </c>
      <c r="BJ323">
        <v>1</v>
      </c>
    </row>
    <row r="324" spans="1:62" hidden="1" x14ac:dyDescent="0.25">
      <c r="A324" s="4">
        <v>1497</v>
      </c>
      <c r="B324" s="4" t="s">
        <v>410</v>
      </c>
      <c r="C324" s="4" t="s">
        <v>411</v>
      </c>
      <c r="D324" s="4" t="s">
        <v>487</v>
      </c>
      <c r="E324" s="4">
        <v>3</v>
      </c>
      <c r="F324" s="4">
        <v>13</v>
      </c>
      <c r="G324" s="4">
        <v>7</v>
      </c>
      <c r="H324" s="4" t="s">
        <v>421</v>
      </c>
      <c r="I324" s="4">
        <v>60480</v>
      </c>
      <c r="J324" s="4">
        <v>0</v>
      </c>
      <c r="K324" s="4"/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1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 s="4"/>
      <c r="AL324" s="5">
        <v>22200</v>
      </c>
      <c r="AM324" s="5">
        <v>20200</v>
      </c>
      <c r="AN324" s="4"/>
      <c r="AO324" s="4">
        <f t="shared" ref="AO324:AO387" si="30">SUM(L324:S324)</f>
        <v>0</v>
      </c>
      <c r="AP324" s="4">
        <f t="shared" ref="AP324:AP387" si="31">T324+U324</f>
        <v>1</v>
      </c>
      <c r="AQ324" s="4">
        <f t="shared" ref="AQ324:AQ387" si="32">W324</f>
        <v>0</v>
      </c>
      <c r="AR324" s="4"/>
      <c r="AS324" s="4"/>
      <c r="AT324" s="4"/>
      <c r="AU324" s="4"/>
      <c r="AV324" s="4">
        <f t="shared" ref="AV324:AV387" si="33">AI324+AJ324</f>
        <v>0</v>
      </c>
      <c r="AW324" s="4">
        <f t="shared" ref="AW324:AW387" si="34">V324</f>
        <v>0</v>
      </c>
      <c r="AX324" s="4">
        <f t="shared" ref="AX324:AX387" si="35">SUM(X324:AH324)</f>
        <v>0</v>
      </c>
      <c r="AY324" s="4"/>
      <c r="AZ324" s="4"/>
      <c r="BA324" s="4">
        <f>AN324*4+AO324*4+AP324*4+AQ324*3+AR324*4+AS324*4+(AT324+AU324+AV324)*4+AW324*4+AX324*3-AY324*3+AZ324*4</f>
        <v>4</v>
      </c>
      <c r="BB324" s="4">
        <f>IF(AM324&gt;3000000,1,0)</f>
        <v>0</v>
      </c>
      <c r="BC324" s="4">
        <f>IF(AM324/AL324&gt;1.5,1,0)</f>
        <v>0</v>
      </c>
      <c r="BD324" s="4">
        <f>IF(AND(I324&gt;1440,I324&lt;365*1440),1,0)</f>
        <v>1</v>
      </c>
      <c r="BE324" s="4">
        <f>IF(AND(J324&gt;=200,J324&lt;1000),1,0)</f>
        <v>0</v>
      </c>
      <c r="BF324" s="4">
        <f>IF(G324&gt;=3,1,0)</f>
        <v>1</v>
      </c>
      <c r="BG324" s="4">
        <f>IF(BA324&gt;0,BB324+BC324+BD324+BE324+BF324*2,0)</f>
        <v>3</v>
      </c>
      <c r="BH324" s="4">
        <f>BA324+BG324</f>
        <v>7</v>
      </c>
      <c r="BI324" s="1" t="s">
        <v>143</v>
      </c>
      <c r="BJ324">
        <v>1</v>
      </c>
    </row>
    <row r="325" spans="1:62" hidden="1" x14ac:dyDescent="0.25">
      <c r="A325" s="4">
        <v>1500</v>
      </c>
      <c r="B325" s="4" t="s">
        <v>410</v>
      </c>
      <c r="C325" s="4" t="s">
        <v>411</v>
      </c>
      <c r="D325" s="4" t="s">
        <v>488</v>
      </c>
      <c r="E325" s="4">
        <v>3</v>
      </c>
      <c r="F325" s="4">
        <v>18</v>
      </c>
      <c r="G325" s="4">
        <v>7</v>
      </c>
      <c r="H325" s="4" t="s">
        <v>225</v>
      </c>
      <c r="I325" s="4">
        <v>67680</v>
      </c>
      <c r="J325" s="4">
        <v>0</v>
      </c>
      <c r="K325" s="4"/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 s="4"/>
      <c r="AL325" s="5">
        <v>18600</v>
      </c>
      <c r="AM325" s="5">
        <v>36300</v>
      </c>
      <c r="AN325" s="4"/>
      <c r="AO325" s="4">
        <f t="shared" si="30"/>
        <v>0</v>
      </c>
      <c r="AP325" s="4">
        <f t="shared" si="31"/>
        <v>0</v>
      </c>
      <c r="AQ325" s="4">
        <f t="shared" si="32"/>
        <v>0</v>
      </c>
      <c r="AR325" s="4"/>
      <c r="AS325" s="4"/>
      <c r="AT325" s="4"/>
      <c r="AU325" s="4"/>
      <c r="AV325" s="4">
        <f t="shared" si="33"/>
        <v>0</v>
      </c>
      <c r="AW325" s="4">
        <f t="shared" si="34"/>
        <v>0</v>
      </c>
      <c r="AX325" s="4">
        <f t="shared" si="35"/>
        <v>0</v>
      </c>
      <c r="AY325" s="4"/>
      <c r="AZ325" s="4">
        <v>1</v>
      </c>
      <c r="BA325" s="4">
        <f>AN325*4+AO325*4+AP325*4+AQ325*3+AR325*4+AS325*4+(AT325+AU325+AV325)*4+AW325*4+AX325*3-AY325*3+AZ325*4</f>
        <v>4</v>
      </c>
      <c r="BB325" s="4">
        <f>IF(AM325&gt;3000000,1,0)</f>
        <v>0</v>
      </c>
      <c r="BC325" s="4">
        <f>IF(AM325/AL325&gt;1.5,1,0)</f>
        <v>1</v>
      </c>
      <c r="BD325" s="4">
        <f>IF(AND(I325&gt;1440,I325&lt;365*1440),1,0)</f>
        <v>1</v>
      </c>
      <c r="BE325" s="4">
        <f>IF(AND(J325&gt;=200,J325&lt;1000),1,0)</f>
        <v>0</v>
      </c>
      <c r="BF325" s="4">
        <f>IF(G325&gt;=3,1,0)</f>
        <v>1</v>
      </c>
      <c r="BG325" s="4">
        <f>IF(BA325&gt;0,BB325+BC325+BD325+BE325+BF325*2,0)</f>
        <v>4</v>
      </c>
      <c r="BH325" s="4">
        <f>BA325+BG325</f>
        <v>8</v>
      </c>
      <c r="BI325" s="1" t="s">
        <v>143</v>
      </c>
      <c r="BJ325">
        <v>1</v>
      </c>
    </row>
    <row r="326" spans="1:62" hidden="1" x14ac:dyDescent="0.25">
      <c r="A326" s="4">
        <v>1511</v>
      </c>
      <c r="B326" s="4" t="s">
        <v>410</v>
      </c>
      <c r="C326" s="4" t="s">
        <v>411</v>
      </c>
      <c r="D326" s="4" t="s">
        <v>489</v>
      </c>
      <c r="E326" s="4">
        <v>2</v>
      </c>
      <c r="F326" s="4">
        <v>11</v>
      </c>
      <c r="G326" s="4">
        <v>5</v>
      </c>
      <c r="H326" s="4" t="s">
        <v>95</v>
      </c>
      <c r="I326" s="4">
        <v>1440</v>
      </c>
      <c r="J326" s="4">
        <v>0</v>
      </c>
      <c r="K326" s="4"/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 s="4"/>
      <c r="AL326" s="5">
        <v>48400</v>
      </c>
      <c r="AM326" s="5">
        <v>39200</v>
      </c>
      <c r="AN326" s="4"/>
      <c r="AO326" s="4">
        <f t="shared" si="30"/>
        <v>0</v>
      </c>
      <c r="AP326" s="4">
        <f t="shared" si="31"/>
        <v>0</v>
      </c>
      <c r="AQ326" s="4">
        <f t="shared" si="32"/>
        <v>0</v>
      </c>
      <c r="AR326" s="4"/>
      <c r="AS326" s="4"/>
      <c r="AT326" s="4"/>
      <c r="AU326" s="4"/>
      <c r="AV326" s="4">
        <f t="shared" si="33"/>
        <v>0</v>
      </c>
      <c r="AW326" s="4">
        <f t="shared" si="34"/>
        <v>0</v>
      </c>
      <c r="AX326" s="4">
        <f t="shared" si="35"/>
        <v>1</v>
      </c>
      <c r="AY326" s="4"/>
      <c r="AZ326" s="4">
        <v>1</v>
      </c>
      <c r="BA326" s="4">
        <f>AN326*4+AO326*4+AP326*4+AQ326*3+AR326*4+AS326*4+(AT326+AU326+AV326)*4+AW326*4+AX326*3-AY326*3+AZ326*4</f>
        <v>7</v>
      </c>
      <c r="BB326" s="4">
        <f>IF(AM326&gt;3000000,1,0)</f>
        <v>0</v>
      </c>
      <c r="BC326" s="4">
        <f>IF(AM326/AL326&gt;1.5,1,0)</f>
        <v>0</v>
      </c>
      <c r="BD326" s="4">
        <f>IF(AND(I326&gt;1440,I326&lt;365*1440),1,0)</f>
        <v>0</v>
      </c>
      <c r="BE326" s="4">
        <f>IF(AND(J326&gt;=200,J326&lt;1000),1,0)</f>
        <v>0</v>
      </c>
      <c r="BF326" s="4">
        <f>IF(G326&gt;=3,1,0)</f>
        <v>1</v>
      </c>
      <c r="BG326" s="4">
        <f>IF(BA326&gt;0,BB326+BC326+BD326+BE326+BF326*2,0)</f>
        <v>2</v>
      </c>
      <c r="BH326" s="4">
        <f>BA326+BG326</f>
        <v>9</v>
      </c>
      <c r="BI326" s="1" t="s">
        <v>143</v>
      </c>
      <c r="BJ326">
        <v>1</v>
      </c>
    </row>
    <row r="327" spans="1:62" hidden="1" x14ac:dyDescent="0.25">
      <c r="A327" s="4">
        <v>1517</v>
      </c>
      <c r="B327" s="4" t="s">
        <v>410</v>
      </c>
      <c r="C327" s="4" t="s">
        <v>411</v>
      </c>
      <c r="D327" s="4" t="s">
        <v>490</v>
      </c>
      <c r="E327" s="4">
        <v>2</v>
      </c>
      <c r="F327" s="4">
        <v>6</v>
      </c>
      <c r="G327" s="4">
        <v>4</v>
      </c>
      <c r="H327" s="4" t="s">
        <v>95</v>
      </c>
      <c r="I327" s="4">
        <v>1440</v>
      </c>
      <c r="J327" s="4">
        <v>0</v>
      </c>
      <c r="K327" s="4"/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 s="4"/>
      <c r="AL327" s="5">
        <v>41300</v>
      </c>
      <c r="AM327" s="5">
        <v>40100</v>
      </c>
      <c r="AN327" s="4"/>
      <c r="AO327" s="4">
        <f t="shared" si="30"/>
        <v>0</v>
      </c>
      <c r="AP327" s="4">
        <f t="shared" si="31"/>
        <v>0</v>
      </c>
      <c r="AQ327" s="4">
        <f t="shared" si="32"/>
        <v>0</v>
      </c>
      <c r="AR327" s="4"/>
      <c r="AS327" s="4"/>
      <c r="AT327" s="4"/>
      <c r="AU327" s="4"/>
      <c r="AV327" s="4">
        <f t="shared" si="33"/>
        <v>0</v>
      </c>
      <c r="AW327" s="4">
        <f t="shared" si="34"/>
        <v>0</v>
      </c>
      <c r="AX327" s="4">
        <f t="shared" si="35"/>
        <v>1</v>
      </c>
      <c r="AY327" s="4"/>
      <c r="AZ327" s="4">
        <v>1</v>
      </c>
      <c r="BA327" s="4">
        <f>AN327*4+AO327*4+AP327*4+AQ327*3+AR327*4+AS327*4+(AT327+AU327+AV327)*4+AW327*4+AX327*3-AY327*3+AZ327*4</f>
        <v>7</v>
      </c>
      <c r="BB327" s="4">
        <f>IF(AM327&gt;3000000,1,0)</f>
        <v>0</v>
      </c>
      <c r="BC327" s="4">
        <f>IF(AM327/AL327&gt;1.5,1,0)</f>
        <v>0</v>
      </c>
      <c r="BD327" s="4">
        <f>IF(AND(I327&gt;1440,I327&lt;365*1440),1,0)</f>
        <v>0</v>
      </c>
      <c r="BE327" s="4">
        <f>IF(AND(J327&gt;=200,J327&lt;1000),1,0)</f>
        <v>0</v>
      </c>
      <c r="BF327" s="4">
        <f>IF(G327&gt;=3,1,0)</f>
        <v>1</v>
      </c>
      <c r="BG327" s="4">
        <f>IF(BA327&gt;0,BB327+BC327+BD327+BE327+BF327*2,0)</f>
        <v>2</v>
      </c>
      <c r="BH327" s="4">
        <f>BA327+BG327</f>
        <v>9</v>
      </c>
      <c r="BI327" s="1" t="s">
        <v>143</v>
      </c>
      <c r="BJ327">
        <v>1</v>
      </c>
    </row>
    <row r="328" spans="1:62" hidden="1" x14ac:dyDescent="0.25">
      <c r="A328" s="4">
        <v>1519</v>
      </c>
      <c r="B328" s="4" t="s">
        <v>410</v>
      </c>
      <c r="C328" s="4" t="s">
        <v>411</v>
      </c>
      <c r="D328" s="4" t="s">
        <v>491</v>
      </c>
      <c r="E328" s="4">
        <v>2</v>
      </c>
      <c r="F328" s="4">
        <v>6</v>
      </c>
      <c r="G328" s="4">
        <v>4</v>
      </c>
      <c r="H328" s="4" t="s">
        <v>95</v>
      </c>
      <c r="I328" s="4">
        <v>1440</v>
      </c>
      <c r="J328" s="4">
        <v>0</v>
      </c>
      <c r="K328" s="4"/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 s="4"/>
      <c r="AL328" s="5">
        <v>47900</v>
      </c>
      <c r="AM328" s="5">
        <v>43200</v>
      </c>
      <c r="AN328" s="4"/>
      <c r="AO328" s="4">
        <f t="shared" si="30"/>
        <v>0</v>
      </c>
      <c r="AP328" s="4">
        <f t="shared" si="31"/>
        <v>0</v>
      </c>
      <c r="AQ328" s="4">
        <f t="shared" si="32"/>
        <v>0</v>
      </c>
      <c r="AR328" s="4"/>
      <c r="AS328" s="4"/>
      <c r="AT328" s="4"/>
      <c r="AU328" s="4"/>
      <c r="AV328" s="4">
        <f t="shared" si="33"/>
        <v>0</v>
      </c>
      <c r="AW328" s="4">
        <f t="shared" si="34"/>
        <v>0</v>
      </c>
      <c r="AX328" s="4">
        <f t="shared" si="35"/>
        <v>1</v>
      </c>
      <c r="AY328" s="4"/>
      <c r="AZ328" s="4">
        <v>1</v>
      </c>
      <c r="BA328" s="4">
        <f>AN328*4+AO328*4+AP328*4+AQ328*3+AR328*4+AS328*4+(AT328+AU328+AV328)*4+AW328*4+AX328*3-AY328*3+AZ328*4</f>
        <v>7</v>
      </c>
      <c r="BB328" s="4">
        <f>IF(AM328&gt;3000000,1,0)</f>
        <v>0</v>
      </c>
      <c r="BC328" s="4">
        <f>IF(AM328/AL328&gt;1.5,1,0)</f>
        <v>0</v>
      </c>
      <c r="BD328" s="4">
        <f>IF(AND(I328&gt;1440,I328&lt;365*1440),1,0)</f>
        <v>0</v>
      </c>
      <c r="BE328" s="4">
        <f>IF(AND(J328&gt;=200,J328&lt;1000),1,0)</f>
        <v>0</v>
      </c>
      <c r="BF328" s="4">
        <f>IF(G328&gt;=3,1,0)</f>
        <v>1</v>
      </c>
      <c r="BG328" s="4">
        <f>IF(BA328&gt;0,BB328+BC328+BD328+BE328+BF328*2,0)</f>
        <v>2</v>
      </c>
      <c r="BH328" s="4">
        <f>BA328+BG328</f>
        <v>9</v>
      </c>
      <c r="BI328" s="1" t="s">
        <v>143</v>
      </c>
      <c r="BJ328">
        <v>1</v>
      </c>
    </row>
    <row r="329" spans="1:62" hidden="1" x14ac:dyDescent="0.25">
      <c r="A329" s="4">
        <v>1521</v>
      </c>
      <c r="B329" s="4" t="s">
        <v>410</v>
      </c>
      <c r="C329" s="4" t="s">
        <v>411</v>
      </c>
      <c r="D329" s="4" t="s">
        <v>492</v>
      </c>
      <c r="E329" s="4">
        <v>3</v>
      </c>
      <c r="F329" s="4">
        <v>9</v>
      </c>
      <c r="G329" s="4">
        <v>5</v>
      </c>
      <c r="H329" s="4" t="s">
        <v>98</v>
      </c>
      <c r="I329" s="4">
        <v>64800</v>
      </c>
      <c r="J329" s="4">
        <v>200</v>
      </c>
      <c r="K329" s="4"/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 s="4"/>
      <c r="AL329" s="5">
        <v>38200</v>
      </c>
      <c r="AM329" s="5">
        <v>44500</v>
      </c>
      <c r="AN329" s="4"/>
      <c r="AO329" s="4">
        <f t="shared" si="30"/>
        <v>0</v>
      </c>
      <c r="AP329" s="4">
        <f t="shared" si="31"/>
        <v>0</v>
      </c>
      <c r="AQ329" s="4">
        <f t="shared" si="32"/>
        <v>0</v>
      </c>
      <c r="AR329" s="4"/>
      <c r="AS329" s="4"/>
      <c r="AT329" s="4"/>
      <c r="AU329" s="4"/>
      <c r="AV329" s="4">
        <f t="shared" si="33"/>
        <v>0</v>
      </c>
      <c r="AW329" s="4">
        <f t="shared" si="34"/>
        <v>0</v>
      </c>
      <c r="AX329" s="4">
        <f t="shared" si="35"/>
        <v>0</v>
      </c>
      <c r="AY329" s="4"/>
      <c r="AZ329" s="4">
        <v>1</v>
      </c>
      <c r="BA329" s="4">
        <f>AN329*4+AO329*4+AP329*4+AQ329*3+AR329*4+AS329*4+(AT329+AU329+AV329)*4+AW329*4+AX329*3-AY329*3+AZ329*4</f>
        <v>4</v>
      </c>
      <c r="BB329" s="4">
        <f>IF(AM329&gt;3000000,1,0)</f>
        <v>0</v>
      </c>
      <c r="BC329" s="4">
        <f>IF(AM329/AL329&gt;1.5,1,0)</f>
        <v>0</v>
      </c>
      <c r="BD329" s="4">
        <f>IF(AND(I329&gt;1440,I329&lt;365*1440),1,0)</f>
        <v>1</v>
      </c>
      <c r="BE329" s="4">
        <f>IF(AND(J329&gt;=200,J329&lt;1000),1,0)</f>
        <v>1</v>
      </c>
      <c r="BF329" s="4">
        <f>IF(G329&gt;=3,1,0)</f>
        <v>1</v>
      </c>
      <c r="BG329" s="4">
        <f>IF(BA329&gt;0,BB329+BC329+BD329+BE329+BF329*2,0)</f>
        <v>4</v>
      </c>
      <c r="BH329" s="4">
        <f>BA329+BG329</f>
        <v>8</v>
      </c>
      <c r="BI329" s="1" t="s">
        <v>143</v>
      </c>
      <c r="BJ329">
        <v>1</v>
      </c>
    </row>
    <row r="330" spans="1:62" hidden="1" x14ac:dyDescent="0.25">
      <c r="A330" s="4">
        <v>1526</v>
      </c>
      <c r="B330" s="4" t="s">
        <v>410</v>
      </c>
      <c r="C330" s="4" t="s">
        <v>411</v>
      </c>
      <c r="D330" s="4" t="s">
        <v>493</v>
      </c>
      <c r="E330" s="4">
        <v>3</v>
      </c>
      <c r="F330" s="4">
        <v>9</v>
      </c>
      <c r="G330" s="4">
        <v>5</v>
      </c>
      <c r="H330" s="4" t="s">
        <v>98</v>
      </c>
      <c r="I330" s="4">
        <v>64800</v>
      </c>
      <c r="J330" s="4">
        <v>200</v>
      </c>
      <c r="K330" s="4"/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 s="4"/>
      <c r="AL330" s="5">
        <v>23200</v>
      </c>
      <c r="AM330" s="5">
        <v>32000</v>
      </c>
      <c r="AN330" s="4"/>
      <c r="AO330" s="4">
        <f t="shared" si="30"/>
        <v>0</v>
      </c>
      <c r="AP330" s="4">
        <f t="shared" si="31"/>
        <v>0</v>
      </c>
      <c r="AQ330" s="4">
        <f t="shared" si="32"/>
        <v>0</v>
      </c>
      <c r="AR330" s="4"/>
      <c r="AS330" s="4"/>
      <c r="AT330" s="4"/>
      <c r="AU330" s="4"/>
      <c r="AV330" s="4">
        <f t="shared" si="33"/>
        <v>0</v>
      </c>
      <c r="AW330" s="4">
        <f t="shared" si="34"/>
        <v>0</v>
      </c>
      <c r="AX330" s="4">
        <f t="shared" si="35"/>
        <v>0</v>
      </c>
      <c r="AY330" s="4"/>
      <c r="AZ330" s="4">
        <v>1</v>
      </c>
      <c r="BA330" s="4">
        <f>AN330*4+AO330*4+AP330*4+AQ330*3+AR330*4+AS330*4+(AT330+AU330+AV330)*4+AW330*4+AX330*3-AY330*3+AZ330*4</f>
        <v>4</v>
      </c>
      <c r="BB330" s="4">
        <f>IF(AM330&gt;3000000,1,0)</f>
        <v>0</v>
      </c>
      <c r="BC330" s="4">
        <f>IF(AM330/AL330&gt;1.5,1,0)</f>
        <v>0</v>
      </c>
      <c r="BD330" s="4">
        <f>IF(AND(I330&gt;1440,I330&lt;365*1440),1,0)</f>
        <v>1</v>
      </c>
      <c r="BE330" s="4">
        <f>IF(AND(J330&gt;=200,J330&lt;1000),1,0)</f>
        <v>1</v>
      </c>
      <c r="BF330" s="4">
        <f>IF(G330&gt;=3,1,0)</f>
        <v>1</v>
      </c>
      <c r="BG330" s="4">
        <f>IF(BA330&gt;0,BB330+BC330+BD330+BE330+BF330*2,0)</f>
        <v>4</v>
      </c>
      <c r="BH330" s="4">
        <f>BA330+BG330</f>
        <v>8</v>
      </c>
      <c r="BI330" s="1" t="s">
        <v>143</v>
      </c>
      <c r="BJ330">
        <v>1</v>
      </c>
    </row>
    <row r="331" spans="1:62" hidden="1" x14ac:dyDescent="0.25">
      <c r="A331" s="4">
        <v>1531</v>
      </c>
      <c r="B331" s="4" t="s">
        <v>410</v>
      </c>
      <c r="C331" s="4" t="s">
        <v>411</v>
      </c>
      <c r="D331" s="4" t="s">
        <v>494</v>
      </c>
      <c r="E331" s="4">
        <v>3</v>
      </c>
      <c r="F331" s="4">
        <v>8</v>
      </c>
      <c r="G331" s="4">
        <v>5</v>
      </c>
      <c r="H331" s="4" t="s">
        <v>98</v>
      </c>
      <c r="I331" s="4">
        <v>64800</v>
      </c>
      <c r="J331" s="4">
        <v>200</v>
      </c>
      <c r="K331" s="4"/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 s="4"/>
      <c r="AL331" s="5">
        <v>31000</v>
      </c>
      <c r="AM331" s="5">
        <v>33800</v>
      </c>
      <c r="AN331" s="4"/>
      <c r="AO331" s="4">
        <f t="shared" si="30"/>
        <v>0</v>
      </c>
      <c r="AP331" s="4">
        <f t="shared" si="31"/>
        <v>0</v>
      </c>
      <c r="AQ331" s="4">
        <f t="shared" si="32"/>
        <v>0</v>
      </c>
      <c r="AR331" s="4"/>
      <c r="AS331" s="4"/>
      <c r="AT331" s="4"/>
      <c r="AU331" s="4"/>
      <c r="AV331" s="4">
        <f t="shared" si="33"/>
        <v>0</v>
      </c>
      <c r="AW331" s="4">
        <f t="shared" si="34"/>
        <v>0</v>
      </c>
      <c r="AX331" s="4">
        <f t="shared" si="35"/>
        <v>0</v>
      </c>
      <c r="AY331" s="4"/>
      <c r="AZ331" s="4">
        <v>1</v>
      </c>
      <c r="BA331" s="4">
        <f>AN331*4+AO331*4+AP331*4+AQ331*3+AR331*4+AS331*4+(AT331+AU331+AV331)*4+AW331*4+AX331*3-AY331*3+AZ331*4</f>
        <v>4</v>
      </c>
      <c r="BB331" s="4">
        <f>IF(AM331&gt;3000000,1,0)</f>
        <v>0</v>
      </c>
      <c r="BC331" s="4">
        <f>IF(AM331/AL331&gt;1.5,1,0)</f>
        <v>0</v>
      </c>
      <c r="BD331" s="4">
        <f>IF(AND(I331&gt;1440,I331&lt;365*1440),1,0)</f>
        <v>1</v>
      </c>
      <c r="BE331" s="4">
        <f>IF(AND(J331&gt;=200,J331&lt;1000),1,0)</f>
        <v>1</v>
      </c>
      <c r="BF331" s="4">
        <f>IF(G331&gt;=3,1,0)</f>
        <v>1</v>
      </c>
      <c r="BG331" s="4">
        <f>IF(BA331&gt;0,BB331+BC331+BD331+BE331+BF331*2,0)</f>
        <v>4</v>
      </c>
      <c r="BH331" s="4">
        <f>BA331+BG331</f>
        <v>8</v>
      </c>
      <c r="BI331" s="1" t="s">
        <v>143</v>
      </c>
      <c r="BJ331">
        <v>1</v>
      </c>
    </row>
    <row r="332" spans="1:62" hidden="1" x14ac:dyDescent="0.25">
      <c r="A332" s="4">
        <v>1540</v>
      </c>
      <c r="B332" s="4" t="s">
        <v>410</v>
      </c>
      <c r="C332" s="4" t="s">
        <v>495</v>
      </c>
      <c r="D332" s="4" t="s">
        <v>496</v>
      </c>
      <c r="E332" s="4">
        <v>7</v>
      </c>
      <c r="F332" s="4">
        <v>2</v>
      </c>
      <c r="G332" s="4">
        <v>2</v>
      </c>
      <c r="H332" s="4" t="s">
        <v>497</v>
      </c>
      <c r="I332" s="4">
        <v>90720</v>
      </c>
      <c r="J332" s="4">
        <v>0</v>
      </c>
      <c r="K332" s="4"/>
      <c r="L332" s="4">
        <v>0</v>
      </c>
      <c r="M332" s="4">
        <v>1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 s="4"/>
      <c r="AL332" s="5">
        <v>304000</v>
      </c>
      <c r="AM332" s="5">
        <v>267000</v>
      </c>
      <c r="AN332" s="4"/>
      <c r="AO332" s="4">
        <f t="shared" si="30"/>
        <v>1</v>
      </c>
      <c r="AP332" s="4">
        <f t="shared" si="31"/>
        <v>0</v>
      </c>
      <c r="AQ332" s="4">
        <f t="shared" si="32"/>
        <v>0</v>
      </c>
      <c r="AR332" s="4"/>
      <c r="AS332" s="4"/>
      <c r="AT332" s="4"/>
      <c r="AU332" s="4"/>
      <c r="AV332" s="4">
        <f t="shared" si="33"/>
        <v>0</v>
      </c>
      <c r="AW332" s="4">
        <f t="shared" si="34"/>
        <v>0</v>
      </c>
      <c r="AX332" s="4">
        <f t="shared" si="35"/>
        <v>0</v>
      </c>
      <c r="AY332" s="4"/>
      <c r="AZ332" s="4">
        <v>1</v>
      </c>
      <c r="BA332" s="4">
        <f>AN332*4+AO332*4+AP332*4+AQ332*3+AR332*4+AS332*4+(AT332+AU332+AV332)*4+AW332*4+AX332*3-AY332*3+AZ332*4</f>
        <v>8</v>
      </c>
      <c r="BB332" s="4">
        <f>IF(AM332&gt;3000000,1,0)</f>
        <v>0</v>
      </c>
      <c r="BC332" s="4">
        <f>IF(AM332/AL332&gt;1.5,1,0)</f>
        <v>0</v>
      </c>
      <c r="BD332" s="4">
        <f>IF(AND(I332&gt;1440,I332&lt;365*1440),1,0)</f>
        <v>1</v>
      </c>
      <c r="BE332" s="4">
        <f>IF(AND(J332&gt;=200,J332&lt;1000),1,0)</f>
        <v>0</v>
      </c>
      <c r="BF332" s="4">
        <f>IF(G332&gt;=3,1,0)</f>
        <v>0</v>
      </c>
      <c r="BG332" s="4">
        <f>IF(BA332&gt;0,BB332+BC332+BD332+BE332+BF332*2,0)</f>
        <v>1</v>
      </c>
      <c r="BH332" s="4">
        <f>BA332+BG332</f>
        <v>9</v>
      </c>
      <c r="BI332" s="1" t="s">
        <v>99</v>
      </c>
    </row>
    <row r="333" spans="1:62" hidden="1" x14ac:dyDescent="0.25">
      <c r="A333" s="4">
        <v>1542</v>
      </c>
      <c r="B333" s="4" t="s">
        <v>410</v>
      </c>
      <c r="C333" s="4" t="s">
        <v>495</v>
      </c>
      <c r="D333" s="4" t="s">
        <v>498</v>
      </c>
      <c r="E333" s="4">
        <v>2</v>
      </c>
      <c r="F333" s="4">
        <v>6</v>
      </c>
      <c r="G333" s="4">
        <v>5</v>
      </c>
      <c r="H333" s="4" t="s">
        <v>499</v>
      </c>
      <c r="I333" s="4">
        <v>59040</v>
      </c>
      <c r="J333" s="4">
        <v>0</v>
      </c>
      <c r="K333" s="4"/>
      <c r="L333" s="4">
        <v>0</v>
      </c>
      <c r="M333" s="4">
        <v>1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 s="4"/>
      <c r="AL333" s="5">
        <v>273000</v>
      </c>
      <c r="AM333" s="5">
        <v>262000</v>
      </c>
      <c r="AN333" s="4"/>
      <c r="AO333" s="4">
        <f t="shared" si="30"/>
        <v>1</v>
      </c>
      <c r="AP333" s="4">
        <f t="shared" si="31"/>
        <v>0</v>
      </c>
      <c r="AQ333" s="4">
        <f t="shared" si="32"/>
        <v>0</v>
      </c>
      <c r="AR333" s="4"/>
      <c r="AS333" s="4"/>
      <c r="AT333" s="4"/>
      <c r="AU333" s="4"/>
      <c r="AV333" s="4">
        <f t="shared" si="33"/>
        <v>0</v>
      </c>
      <c r="AW333" s="4">
        <f t="shared" si="34"/>
        <v>0</v>
      </c>
      <c r="AX333" s="4">
        <f t="shared" si="35"/>
        <v>0</v>
      </c>
      <c r="AY333" s="4"/>
      <c r="AZ333" s="4">
        <v>1</v>
      </c>
      <c r="BA333" s="4">
        <f>AN333*4+AO333*4+AP333*4+AQ333*3+AR333*4+AS333*4+(AT333+AU333+AV333)*4+AW333*4+AX333*3-AY333*3+AZ333*4</f>
        <v>8</v>
      </c>
      <c r="BB333" s="4">
        <f>IF(AM333&gt;3000000,1,0)</f>
        <v>0</v>
      </c>
      <c r="BC333" s="4">
        <f>IF(AM333/AL333&gt;1.5,1,0)</f>
        <v>0</v>
      </c>
      <c r="BD333" s="4">
        <f>IF(AND(I333&gt;1440,I333&lt;365*1440),1,0)</f>
        <v>1</v>
      </c>
      <c r="BE333" s="4">
        <f>IF(AND(J333&gt;=200,J333&lt;1000),1,0)</f>
        <v>0</v>
      </c>
      <c r="BF333" s="4">
        <f>IF(G333&gt;=3,1,0)</f>
        <v>1</v>
      </c>
      <c r="BG333" s="4">
        <f>IF(BA333&gt;0,BB333+BC333+BD333+BE333+BF333*2,0)</f>
        <v>3</v>
      </c>
      <c r="BH333" s="4">
        <f>BA333+BG333</f>
        <v>11</v>
      </c>
      <c r="BI333" s="1" t="s">
        <v>143</v>
      </c>
      <c r="BJ333">
        <v>1</v>
      </c>
    </row>
    <row r="334" spans="1:62" hidden="1" x14ac:dyDescent="0.25">
      <c r="A334" s="4">
        <v>1554</v>
      </c>
      <c r="B334" s="4" t="s">
        <v>500</v>
      </c>
      <c r="C334" s="4" t="s">
        <v>501</v>
      </c>
      <c r="D334" s="4" t="s">
        <v>502</v>
      </c>
      <c r="E334" s="4">
        <v>2</v>
      </c>
      <c r="F334" s="4">
        <v>8</v>
      </c>
      <c r="G334" s="4">
        <v>5</v>
      </c>
      <c r="H334" s="4" t="s">
        <v>503</v>
      </c>
      <c r="I334" s="4">
        <v>15840</v>
      </c>
      <c r="J334" s="4">
        <v>0</v>
      </c>
      <c r="K334" s="4"/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1</v>
      </c>
      <c r="AB334" s="4">
        <v>0</v>
      </c>
      <c r="AC334" s="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 s="4"/>
      <c r="AL334" s="5">
        <v>38700</v>
      </c>
      <c r="AM334" s="5">
        <v>25800</v>
      </c>
      <c r="AN334" s="4"/>
      <c r="AO334" s="4">
        <f t="shared" si="30"/>
        <v>0</v>
      </c>
      <c r="AP334" s="4">
        <f t="shared" si="31"/>
        <v>0</v>
      </c>
      <c r="AQ334" s="4">
        <f t="shared" si="32"/>
        <v>0</v>
      </c>
      <c r="AR334" s="4"/>
      <c r="AS334" s="4"/>
      <c r="AT334" s="4"/>
      <c r="AU334" s="4"/>
      <c r="AV334" s="4">
        <f t="shared" si="33"/>
        <v>1</v>
      </c>
      <c r="AW334" s="4">
        <f t="shared" si="34"/>
        <v>0</v>
      </c>
      <c r="AX334" s="4">
        <f t="shared" si="35"/>
        <v>1</v>
      </c>
      <c r="AY334" s="4"/>
      <c r="AZ334" s="4">
        <v>1</v>
      </c>
      <c r="BA334" s="4">
        <f>AN334*4+AO334*4+AP334*4+AQ334*3+AR334*4+AS334*4+(AT334+AU334+AV334)*4+AW334*4+AX334*3-AY334*3+AZ334*4</f>
        <v>11</v>
      </c>
      <c r="BB334" s="4">
        <f>IF(AM334&gt;3000000,1,0)</f>
        <v>0</v>
      </c>
      <c r="BC334" s="4">
        <f>IF(AM334/AL334&gt;1.5,1,0)</f>
        <v>0</v>
      </c>
      <c r="BD334" s="4">
        <f>IF(AND(I334&gt;1440,I334&lt;365*1440),1,0)</f>
        <v>1</v>
      </c>
      <c r="BE334" s="4">
        <f>IF(AND(J334&gt;=200,J334&lt;1000),1,0)</f>
        <v>0</v>
      </c>
      <c r="BF334" s="4">
        <f>IF(G334&gt;=3,1,0)</f>
        <v>1</v>
      </c>
      <c r="BG334" s="4">
        <f>IF(BA334&gt;0,BB334+BC334+BD334+BE334+BF334*2,0)</f>
        <v>3</v>
      </c>
      <c r="BH334" s="4">
        <f>BA334+BG334</f>
        <v>14</v>
      </c>
      <c r="BI334" s="1" t="s">
        <v>99</v>
      </c>
    </row>
    <row r="335" spans="1:62" hidden="1" x14ac:dyDescent="0.25">
      <c r="A335" s="4">
        <v>1559</v>
      </c>
      <c r="B335" s="4" t="s">
        <v>500</v>
      </c>
      <c r="C335" s="4" t="s">
        <v>504</v>
      </c>
      <c r="D335" s="4" t="s">
        <v>505</v>
      </c>
      <c r="E335" s="4">
        <v>3</v>
      </c>
      <c r="F335" s="4">
        <v>3</v>
      </c>
      <c r="G335" s="4">
        <v>0</v>
      </c>
      <c r="H335" s="4" t="s">
        <v>108</v>
      </c>
      <c r="I335" s="4">
        <v>36000</v>
      </c>
      <c r="J335" s="4">
        <v>0</v>
      </c>
      <c r="K335" s="4"/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1</v>
      </c>
      <c r="AK335" s="4"/>
      <c r="AL335" s="5">
        <v>56500</v>
      </c>
      <c r="AM335" s="5">
        <v>56300</v>
      </c>
      <c r="AN335" s="4"/>
      <c r="AO335" s="4">
        <f t="shared" si="30"/>
        <v>0</v>
      </c>
      <c r="AP335" s="4">
        <f t="shared" si="31"/>
        <v>0</v>
      </c>
      <c r="AQ335" s="4">
        <f t="shared" si="32"/>
        <v>0</v>
      </c>
      <c r="AR335" s="4"/>
      <c r="AS335" s="4"/>
      <c r="AT335" s="4"/>
      <c r="AU335" s="4"/>
      <c r="AV335" s="4">
        <f t="shared" si="33"/>
        <v>2</v>
      </c>
      <c r="AW335" s="4">
        <f t="shared" si="34"/>
        <v>0</v>
      </c>
      <c r="AX335" s="4">
        <f t="shared" si="35"/>
        <v>0</v>
      </c>
      <c r="AY335" s="4"/>
      <c r="AZ335" s="4">
        <v>1</v>
      </c>
      <c r="BA335" s="4">
        <f>AN335*4+AO335*4+AP335*4+AQ335*3+AR335*4+AS335*4+(AT335+AU335+AV335)*4+AW335*4+AX335*3-AY335*3+AZ335*4</f>
        <v>12</v>
      </c>
      <c r="BB335" s="4">
        <f>IF(AM335&gt;3000000,1,0)</f>
        <v>0</v>
      </c>
      <c r="BC335" s="4">
        <f>IF(AM335/AL335&gt;1.5,1,0)</f>
        <v>0</v>
      </c>
      <c r="BD335" s="4">
        <f>IF(AND(I335&gt;1440,I335&lt;365*1440),1,0)</f>
        <v>1</v>
      </c>
      <c r="BE335" s="4">
        <f>IF(AND(J335&gt;=200,J335&lt;1000),1,0)</f>
        <v>0</v>
      </c>
      <c r="BF335" s="4">
        <f>IF(G335&gt;=3,1,0)</f>
        <v>0</v>
      </c>
      <c r="BG335" s="4">
        <f>IF(BA335&gt;0,BB335+BC335+BD335+BE335+BF335*2,0)</f>
        <v>1</v>
      </c>
      <c r="BH335" s="4">
        <f>BA335+BG335</f>
        <v>13</v>
      </c>
      <c r="BI335" s="1" t="s">
        <v>99</v>
      </c>
    </row>
    <row r="336" spans="1:62" hidden="1" x14ac:dyDescent="0.25">
      <c r="A336" s="4">
        <v>1579</v>
      </c>
      <c r="B336" s="4" t="s">
        <v>500</v>
      </c>
      <c r="C336" s="4" t="s">
        <v>501</v>
      </c>
      <c r="D336" s="4" t="s">
        <v>506</v>
      </c>
      <c r="E336" s="4">
        <v>3</v>
      </c>
      <c r="F336" s="4">
        <v>6</v>
      </c>
      <c r="G336" s="4">
        <v>6</v>
      </c>
      <c r="H336" s="4" t="s">
        <v>145</v>
      </c>
      <c r="I336" s="4">
        <v>4320</v>
      </c>
      <c r="J336" s="4">
        <v>0</v>
      </c>
      <c r="K336" s="4"/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1</v>
      </c>
      <c r="AA336" s="4">
        <v>0</v>
      </c>
      <c r="AB336" s="4">
        <v>0</v>
      </c>
      <c r="AC336" s="4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 s="4"/>
      <c r="AL336" s="5">
        <v>3500000</v>
      </c>
      <c r="AM336" s="5">
        <v>5430000</v>
      </c>
      <c r="AN336" s="4"/>
      <c r="AO336" s="4">
        <f t="shared" si="30"/>
        <v>0</v>
      </c>
      <c r="AP336" s="4">
        <f t="shared" si="31"/>
        <v>0</v>
      </c>
      <c r="AQ336" s="4">
        <f t="shared" si="32"/>
        <v>0</v>
      </c>
      <c r="AR336" s="4"/>
      <c r="AS336" s="4"/>
      <c r="AT336" s="4"/>
      <c r="AU336" s="4"/>
      <c r="AV336" s="4">
        <f t="shared" si="33"/>
        <v>0</v>
      </c>
      <c r="AW336" s="4">
        <f t="shared" si="34"/>
        <v>0</v>
      </c>
      <c r="AX336" s="4">
        <f t="shared" si="35"/>
        <v>1</v>
      </c>
      <c r="AY336" s="4"/>
      <c r="AZ336" s="4">
        <v>1</v>
      </c>
      <c r="BA336" s="4">
        <f>AN336*4+AO336*4+AP336*4+AQ336*3+AR336*4+AS336*4+(AT336+AU336+AV336)*4+AW336*4+AX336*3-AY336*3+AZ336*4</f>
        <v>7</v>
      </c>
      <c r="BB336" s="4">
        <f>IF(AM336&gt;3000000,1,0)</f>
        <v>1</v>
      </c>
      <c r="BC336" s="4">
        <f>IF(AM336/AL336&gt;1.5,1,0)</f>
        <v>1</v>
      </c>
      <c r="BD336" s="4">
        <f>IF(AND(I336&gt;1440,I336&lt;365*1440),1,0)</f>
        <v>1</v>
      </c>
      <c r="BE336" s="4">
        <f>IF(AND(J336&gt;=200,J336&lt;1000),1,0)</f>
        <v>0</v>
      </c>
      <c r="BF336" s="4">
        <f>IF(G336&gt;=3,1,0)</f>
        <v>1</v>
      </c>
      <c r="BG336" s="4">
        <f>IF(BA336&gt;0,BB336+BC336+BD336+BE336+BF336*2,0)</f>
        <v>5</v>
      </c>
      <c r="BH336" s="4">
        <f>BA336+BG336</f>
        <v>12</v>
      </c>
      <c r="BI336" s="1" t="s">
        <v>99</v>
      </c>
    </row>
    <row r="337" spans="1:62" hidden="1" x14ac:dyDescent="0.25">
      <c r="A337" s="4">
        <v>1585</v>
      </c>
      <c r="B337" s="4" t="s">
        <v>500</v>
      </c>
      <c r="C337" s="4" t="s">
        <v>501</v>
      </c>
      <c r="D337" s="4" t="s">
        <v>507</v>
      </c>
      <c r="E337" s="4">
        <v>3</v>
      </c>
      <c r="F337" s="4">
        <v>6</v>
      </c>
      <c r="G337" s="4">
        <v>5</v>
      </c>
      <c r="H337" s="4" t="s">
        <v>508</v>
      </c>
      <c r="I337" s="4">
        <v>15</v>
      </c>
      <c r="J337" s="4">
        <v>0</v>
      </c>
      <c r="K337" s="4"/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1</v>
      </c>
      <c r="AA337" s="4">
        <v>0</v>
      </c>
      <c r="AB337" s="4">
        <v>1</v>
      </c>
      <c r="AC337" s="4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 s="4"/>
      <c r="AL337" s="5">
        <v>16300</v>
      </c>
      <c r="AM337" s="5">
        <v>20600</v>
      </c>
      <c r="AN337" s="4"/>
      <c r="AO337" s="4">
        <f t="shared" si="30"/>
        <v>0</v>
      </c>
      <c r="AP337" s="4">
        <f t="shared" si="31"/>
        <v>0</v>
      </c>
      <c r="AQ337" s="4">
        <f t="shared" si="32"/>
        <v>0</v>
      </c>
      <c r="AR337" s="4"/>
      <c r="AS337" s="4"/>
      <c r="AT337" s="4"/>
      <c r="AU337" s="4"/>
      <c r="AV337" s="4">
        <f t="shared" si="33"/>
        <v>0</v>
      </c>
      <c r="AW337" s="4">
        <f t="shared" si="34"/>
        <v>0</v>
      </c>
      <c r="AX337" s="4">
        <f t="shared" si="35"/>
        <v>2</v>
      </c>
      <c r="AY337" s="4"/>
      <c r="AZ337" s="4">
        <v>1</v>
      </c>
      <c r="BA337" s="4">
        <f>AN337*4+AO337*4+AP337*4+AQ337*3+AR337*4+AS337*4+(AT337+AU337+AV337)*4+AW337*4+AX337*3-AY337*3+AZ337*4</f>
        <v>10</v>
      </c>
      <c r="BB337" s="4">
        <f>IF(AM337&gt;3000000,1,0)</f>
        <v>0</v>
      </c>
      <c r="BC337" s="4">
        <f>IF(AM337/AL337&gt;1.5,1,0)</f>
        <v>0</v>
      </c>
      <c r="BD337" s="4">
        <f>IF(AND(I337&gt;1440,I337&lt;365*1440),1,0)</f>
        <v>0</v>
      </c>
      <c r="BE337" s="4">
        <f>IF(AND(J337&gt;=200,J337&lt;1000),1,0)</f>
        <v>0</v>
      </c>
      <c r="BF337" s="4">
        <f>IF(G337&gt;=3,1,0)</f>
        <v>1</v>
      </c>
      <c r="BG337" s="4">
        <f>IF(BA337&gt;0,BB337+BC337+BD337+BE337+BF337*2,0)</f>
        <v>2</v>
      </c>
      <c r="BH337" s="4">
        <f>BA337+BG337</f>
        <v>12</v>
      </c>
      <c r="BI337" s="1" t="s">
        <v>99</v>
      </c>
    </row>
    <row r="338" spans="1:62" hidden="1" x14ac:dyDescent="0.25">
      <c r="A338" s="4">
        <v>1656</v>
      </c>
      <c r="B338" s="4" t="s">
        <v>500</v>
      </c>
      <c r="C338" s="4" t="s">
        <v>509</v>
      </c>
      <c r="D338" s="4" t="s">
        <v>510</v>
      </c>
      <c r="E338" s="4">
        <v>7</v>
      </c>
      <c r="F338" s="4">
        <v>9</v>
      </c>
      <c r="G338" s="4">
        <v>6</v>
      </c>
      <c r="H338" s="4" t="s">
        <v>511</v>
      </c>
      <c r="I338" s="4">
        <v>2376000</v>
      </c>
      <c r="J338" s="4">
        <v>500</v>
      </c>
      <c r="K338" s="4"/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1</v>
      </c>
      <c r="AB338" s="4">
        <v>0</v>
      </c>
      <c r="AC338" s="4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 s="4"/>
      <c r="AL338" s="5">
        <v>181000</v>
      </c>
      <c r="AM338" s="5">
        <v>5780000</v>
      </c>
      <c r="AN338" s="4"/>
      <c r="AO338" s="4">
        <f t="shared" si="30"/>
        <v>0</v>
      </c>
      <c r="AP338" s="4">
        <f t="shared" si="31"/>
        <v>0</v>
      </c>
      <c r="AQ338" s="4">
        <f t="shared" si="32"/>
        <v>0</v>
      </c>
      <c r="AR338" s="4"/>
      <c r="AS338" s="4"/>
      <c r="AT338" s="4"/>
      <c r="AU338" s="4"/>
      <c r="AV338" s="4">
        <f t="shared" si="33"/>
        <v>0</v>
      </c>
      <c r="AW338" s="4">
        <f t="shared" si="34"/>
        <v>0</v>
      </c>
      <c r="AX338" s="4">
        <f t="shared" si="35"/>
        <v>1</v>
      </c>
      <c r="AY338" s="4"/>
      <c r="AZ338" s="4">
        <v>1</v>
      </c>
      <c r="BA338" s="4">
        <f>AN338*4+AO338*4+AP338*4+AQ338*3+AR338*4+AS338*4+(AT338+AU338+AV338)*4+AW338*4+AX338*3-AY338*3+AZ338*4</f>
        <v>7</v>
      </c>
      <c r="BB338" s="4">
        <f>IF(AM338&gt;3000000,1,0)</f>
        <v>1</v>
      </c>
      <c r="BC338" s="4">
        <f>IF(AM338/AL338&gt;1.5,1,0)</f>
        <v>1</v>
      </c>
      <c r="BD338" s="4">
        <f>IF(AND(I338&gt;1440,I338&lt;365*1440),1,0)</f>
        <v>0</v>
      </c>
      <c r="BE338" s="4">
        <f>IF(AND(J338&gt;=200,J338&lt;1000),1,0)</f>
        <v>1</v>
      </c>
      <c r="BF338" s="4">
        <f>IF(G338&gt;=3,1,0)</f>
        <v>1</v>
      </c>
      <c r="BG338" s="4">
        <f>IF(BA338&gt;0,BB338+BC338+BD338+BE338+BF338*2,0)</f>
        <v>5</v>
      </c>
      <c r="BH338" s="4">
        <f>BA338+BG338</f>
        <v>12</v>
      </c>
      <c r="BI338" s="1" t="s">
        <v>99</v>
      </c>
    </row>
    <row r="339" spans="1:62" hidden="1" x14ac:dyDescent="0.25">
      <c r="A339" s="4">
        <v>1668</v>
      </c>
      <c r="B339" s="4" t="s">
        <v>500</v>
      </c>
      <c r="C339" s="4" t="s">
        <v>512</v>
      </c>
      <c r="D339" s="4" t="s">
        <v>513</v>
      </c>
      <c r="E339" s="4">
        <v>3</v>
      </c>
      <c r="F339" s="4">
        <v>12</v>
      </c>
      <c r="G339" s="4">
        <v>4</v>
      </c>
      <c r="H339" s="4" t="s">
        <v>131</v>
      </c>
      <c r="I339" s="4">
        <v>21600</v>
      </c>
      <c r="J339" s="4">
        <v>2000</v>
      </c>
      <c r="K339" s="4"/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 s="4"/>
      <c r="AL339" s="5">
        <v>209000</v>
      </c>
      <c r="AM339" s="5">
        <v>181000</v>
      </c>
      <c r="AN339" s="4">
        <v>1</v>
      </c>
      <c r="AO339" s="4">
        <f t="shared" si="30"/>
        <v>0</v>
      </c>
      <c r="AP339" s="4">
        <f t="shared" si="31"/>
        <v>0</v>
      </c>
      <c r="AQ339" s="4">
        <f t="shared" si="32"/>
        <v>0</v>
      </c>
      <c r="AR339" s="4"/>
      <c r="AS339" s="4"/>
      <c r="AT339" s="4"/>
      <c r="AU339" s="4"/>
      <c r="AV339" s="4">
        <f t="shared" si="33"/>
        <v>0</v>
      </c>
      <c r="AW339" s="4">
        <f t="shared" si="34"/>
        <v>0</v>
      </c>
      <c r="AX339" s="4">
        <f t="shared" si="35"/>
        <v>1</v>
      </c>
      <c r="AY339" s="4"/>
      <c r="AZ339" s="4"/>
      <c r="BA339" s="4">
        <f>AN339*4+AO339*4+AP339*4+AQ339*3+AR339*4+AS339*4+(AT339+AU339+AV339)*4+AW339*4+AX339*3-AY339*3+AZ339*4</f>
        <v>7</v>
      </c>
      <c r="BB339" s="4">
        <f>IF(AM339&gt;3000000,1,0)</f>
        <v>0</v>
      </c>
      <c r="BC339" s="4">
        <f>IF(AM339/AL339&gt;1.5,1,0)</f>
        <v>0</v>
      </c>
      <c r="BD339" s="4">
        <f>IF(AND(I339&gt;1440,I339&lt;365*1440),1,0)</f>
        <v>1</v>
      </c>
      <c r="BE339" s="4">
        <f>IF(AND(J339&gt;=200,J339&lt;1000),1,0)</f>
        <v>0</v>
      </c>
      <c r="BF339" s="4">
        <f>IF(G339&gt;=3,1,0)</f>
        <v>1</v>
      </c>
      <c r="BG339" s="4">
        <f>IF(BA339&gt;0,BB339+BC339+BD339+BE339+BF339*2,0)</f>
        <v>3</v>
      </c>
      <c r="BH339" s="4">
        <f>BA339+BG339</f>
        <v>10</v>
      </c>
      <c r="BI339" s="1" t="s">
        <v>143</v>
      </c>
      <c r="BJ339">
        <v>1</v>
      </c>
    </row>
    <row r="340" spans="1:62" hidden="1" x14ac:dyDescent="0.25">
      <c r="A340" s="4">
        <v>1672</v>
      </c>
      <c r="B340" s="4" t="s">
        <v>500</v>
      </c>
      <c r="C340" s="4" t="s">
        <v>512</v>
      </c>
      <c r="D340" s="4" t="s">
        <v>514</v>
      </c>
      <c r="E340" s="4">
        <v>3</v>
      </c>
      <c r="F340" s="4">
        <v>28</v>
      </c>
      <c r="G340" s="4">
        <v>14</v>
      </c>
      <c r="H340" s="4" t="s">
        <v>515</v>
      </c>
      <c r="I340" s="4">
        <v>85</v>
      </c>
      <c r="J340" s="4">
        <v>500</v>
      </c>
      <c r="K340" s="4"/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1</v>
      </c>
      <c r="AB340" s="4">
        <v>0</v>
      </c>
      <c r="AC340" s="4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 s="4"/>
      <c r="AL340" s="5">
        <v>67000</v>
      </c>
      <c r="AM340" s="5">
        <v>163000</v>
      </c>
      <c r="AN340" s="4">
        <v>1</v>
      </c>
      <c r="AO340" s="4">
        <f t="shared" si="30"/>
        <v>0</v>
      </c>
      <c r="AP340" s="4">
        <f t="shared" si="31"/>
        <v>0</v>
      </c>
      <c r="AQ340" s="4">
        <f t="shared" si="32"/>
        <v>0</v>
      </c>
      <c r="AR340" s="4"/>
      <c r="AS340" s="4"/>
      <c r="AT340" s="4"/>
      <c r="AU340" s="4"/>
      <c r="AV340" s="4">
        <f t="shared" si="33"/>
        <v>0</v>
      </c>
      <c r="AW340" s="4">
        <f t="shared" si="34"/>
        <v>0</v>
      </c>
      <c r="AX340" s="4">
        <f t="shared" si="35"/>
        <v>1</v>
      </c>
      <c r="AY340" s="4"/>
      <c r="AZ340" s="4"/>
      <c r="BA340" s="4">
        <f>AN340*4+AO340*4+AP340*4+AQ340*3+AR340*4+AS340*4+(AT340+AU340+AV340)*4+AW340*4+AX340*3-AY340*3+AZ340*4</f>
        <v>7</v>
      </c>
      <c r="BB340" s="4">
        <f>IF(AM340&gt;3000000,1,0)</f>
        <v>0</v>
      </c>
      <c r="BC340" s="4">
        <f>IF(AM340/AL340&gt;1.5,1,0)</f>
        <v>1</v>
      </c>
      <c r="BD340" s="4">
        <f>IF(AND(I340&gt;1440,I340&lt;365*1440),1,0)</f>
        <v>0</v>
      </c>
      <c r="BE340" s="4">
        <f>IF(AND(J340&gt;=200,J340&lt;1000),1,0)</f>
        <v>1</v>
      </c>
      <c r="BF340" s="4">
        <f>IF(G340&gt;=3,1,0)</f>
        <v>1</v>
      </c>
      <c r="BG340" s="4">
        <f>IF(BA340&gt;0,BB340+BC340+BD340+BE340+BF340*2,0)</f>
        <v>4</v>
      </c>
      <c r="BH340" s="4">
        <f>BA340+BG340</f>
        <v>11</v>
      </c>
      <c r="BI340" s="1" t="s">
        <v>143</v>
      </c>
      <c r="BJ340">
        <v>1</v>
      </c>
    </row>
    <row r="341" spans="1:62" hidden="1" x14ac:dyDescent="0.25">
      <c r="A341" s="4">
        <v>1677</v>
      </c>
      <c r="B341" s="4" t="s">
        <v>500</v>
      </c>
      <c r="C341" s="4" t="s">
        <v>512</v>
      </c>
      <c r="D341" s="4" t="s">
        <v>516</v>
      </c>
      <c r="E341" s="4">
        <v>2</v>
      </c>
      <c r="F341" s="4">
        <v>7</v>
      </c>
      <c r="G341" s="4">
        <v>4</v>
      </c>
      <c r="H341" s="4" t="s">
        <v>517</v>
      </c>
      <c r="I341" s="4">
        <v>5</v>
      </c>
      <c r="J341" s="4">
        <v>300</v>
      </c>
      <c r="K341" s="4"/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 s="4"/>
      <c r="AL341" s="5">
        <v>32900000</v>
      </c>
      <c r="AM341" s="5">
        <v>19800000</v>
      </c>
      <c r="AN341" s="4">
        <v>1</v>
      </c>
      <c r="AO341" s="4">
        <f t="shared" si="30"/>
        <v>0</v>
      </c>
      <c r="AP341" s="4">
        <f t="shared" si="31"/>
        <v>0</v>
      </c>
      <c r="AQ341" s="4">
        <f t="shared" si="32"/>
        <v>0</v>
      </c>
      <c r="AR341" s="4"/>
      <c r="AS341" s="4"/>
      <c r="AT341" s="4"/>
      <c r="AU341" s="4"/>
      <c r="AV341" s="4">
        <f t="shared" si="33"/>
        <v>0</v>
      </c>
      <c r="AW341" s="4">
        <f t="shared" si="34"/>
        <v>0</v>
      </c>
      <c r="AX341" s="4">
        <f t="shared" si="35"/>
        <v>0</v>
      </c>
      <c r="AY341" s="4"/>
      <c r="AZ341" s="4"/>
      <c r="BA341" s="4">
        <f>AN341*4+AO341*4+AP341*4+AQ341*3+AR341*4+AS341*4+(AT341+AU341+AV341)*4+AW341*4+AX341*3-AY341*3+AZ341*4</f>
        <v>4</v>
      </c>
      <c r="BB341" s="4">
        <f>IF(AM341&gt;3000000,1,0)</f>
        <v>1</v>
      </c>
      <c r="BC341" s="4">
        <f>IF(AM341/AL341&gt;1.5,1,0)</f>
        <v>0</v>
      </c>
      <c r="BD341" s="4">
        <f>IF(AND(I341&gt;1440,I341&lt;365*1440),1,0)</f>
        <v>0</v>
      </c>
      <c r="BE341" s="4">
        <f>IF(AND(J341&gt;=200,J341&lt;1000),1,0)</f>
        <v>1</v>
      </c>
      <c r="BF341" s="4">
        <f>IF(G341&gt;=3,1,0)</f>
        <v>1</v>
      </c>
      <c r="BG341" s="4">
        <f>IF(BA341&gt;0,BB341+BC341+BD341+BE341+BF341*2,0)</f>
        <v>4</v>
      </c>
      <c r="BH341" s="4">
        <f>BA341+BG341</f>
        <v>8</v>
      </c>
      <c r="BI341" s="1" t="s">
        <v>143</v>
      </c>
      <c r="BJ341">
        <v>1</v>
      </c>
    </row>
    <row r="342" spans="1:62" hidden="1" x14ac:dyDescent="0.25">
      <c r="A342" s="4">
        <v>1681</v>
      </c>
      <c r="B342" s="4" t="s">
        <v>500</v>
      </c>
      <c r="C342" s="4" t="s">
        <v>512</v>
      </c>
      <c r="D342" s="4" t="s">
        <v>518</v>
      </c>
      <c r="E342" s="4">
        <v>3</v>
      </c>
      <c r="F342" s="4">
        <v>11</v>
      </c>
      <c r="G342" s="4">
        <v>5</v>
      </c>
      <c r="H342" s="4" t="s">
        <v>515</v>
      </c>
      <c r="I342" s="4">
        <v>85</v>
      </c>
      <c r="J342" s="4">
        <v>500</v>
      </c>
      <c r="K342" s="4"/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1</v>
      </c>
      <c r="AB342" s="4">
        <v>0</v>
      </c>
      <c r="AC342" s="4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 s="4"/>
      <c r="AL342" s="5">
        <v>44400</v>
      </c>
      <c r="AM342" s="5">
        <v>37700</v>
      </c>
      <c r="AN342" s="4">
        <v>1</v>
      </c>
      <c r="AO342" s="4">
        <f t="shared" si="30"/>
        <v>0</v>
      </c>
      <c r="AP342" s="4">
        <f t="shared" si="31"/>
        <v>0</v>
      </c>
      <c r="AQ342" s="4">
        <f t="shared" si="32"/>
        <v>0</v>
      </c>
      <c r="AR342" s="4"/>
      <c r="AS342" s="4"/>
      <c r="AT342" s="4"/>
      <c r="AU342" s="4"/>
      <c r="AV342" s="4">
        <f t="shared" si="33"/>
        <v>0</v>
      </c>
      <c r="AW342" s="4">
        <f t="shared" si="34"/>
        <v>0</v>
      </c>
      <c r="AX342" s="4">
        <f t="shared" si="35"/>
        <v>1</v>
      </c>
      <c r="AY342" s="4"/>
      <c r="AZ342" s="4"/>
      <c r="BA342" s="4">
        <f>AN342*4+AO342*4+AP342*4+AQ342*3+AR342*4+AS342*4+(AT342+AU342+AV342)*4+AW342*4+AX342*3-AY342*3+AZ342*4</f>
        <v>7</v>
      </c>
      <c r="BB342" s="4">
        <f>IF(AM342&gt;3000000,1,0)</f>
        <v>0</v>
      </c>
      <c r="BC342" s="4">
        <f>IF(AM342/AL342&gt;1.5,1,0)</f>
        <v>0</v>
      </c>
      <c r="BD342" s="4">
        <f>IF(AND(I342&gt;1440,I342&lt;365*1440),1,0)</f>
        <v>0</v>
      </c>
      <c r="BE342" s="4">
        <f>IF(AND(J342&gt;=200,J342&lt;1000),1,0)</f>
        <v>1</v>
      </c>
      <c r="BF342" s="4">
        <f>IF(G342&gt;=3,1,0)</f>
        <v>1</v>
      </c>
      <c r="BG342" s="4">
        <f>IF(BA342&gt;0,BB342+BC342+BD342+BE342+BF342*2,0)</f>
        <v>3</v>
      </c>
      <c r="BH342" s="4">
        <f>BA342+BG342</f>
        <v>10</v>
      </c>
      <c r="BI342" s="1" t="s">
        <v>143</v>
      </c>
      <c r="BJ342">
        <v>1</v>
      </c>
    </row>
    <row r="343" spans="1:62" hidden="1" x14ac:dyDescent="0.25">
      <c r="A343" s="4">
        <v>1683</v>
      </c>
      <c r="B343" s="4" t="s">
        <v>500</v>
      </c>
      <c r="C343" s="4" t="s">
        <v>512</v>
      </c>
      <c r="D343" s="4" t="s">
        <v>519</v>
      </c>
      <c r="E343" s="4">
        <v>3</v>
      </c>
      <c r="F343" s="4">
        <v>9</v>
      </c>
      <c r="G343" s="4">
        <v>8</v>
      </c>
      <c r="H343" s="4" t="s">
        <v>515</v>
      </c>
      <c r="I343" s="4">
        <v>85</v>
      </c>
      <c r="J343" s="4">
        <v>500</v>
      </c>
      <c r="K343" s="4"/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1</v>
      </c>
      <c r="AB343" s="4">
        <v>0</v>
      </c>
      <c r="AC343" s="4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 s="4"/>
      <c r="AL343" s="5">
        <v>165000</v>
      </c>
      <c r="AM343" s="5">
        <v>169000</v>
      </c>
      <c r="AN343" s="4">
        <v>1</v>
      </c>
      <c r="AO343" s="4">
        <f t="shared" si="30"/>
        <v>0</v>
      </c>
      <c r="AP343" s="4">
        <f t="shared" si="31"/>
        <v>0</v>
      </c>
      <c r="AQ343" s="4">
        <f t="shared" si="32"/>
        <v>0</v>
      </c>
      <c r="AR343" s="4"/>
      <c r="AS343" s="4"/>
      <c r="AT343" s="4"/>
      <c r="AU343" s="4"/>
      <c r="AV343" s="4">
        <f t="shared" si="33"/>
        <v>0</v>
      </c>
      <c r="AW343" s="4">
        <f t="shared" si="34"/>
        <v>0</v>
      </c>
      <c r="AX343" s="4">
        <f t="shared" si="35"/>
        <v>1</v>
      </c>
      <c r="AY343" s="4"/>
      <c r="AZ343" s="4"/>
      <c r="BA343" s="4">
        <f>AN343*4+AO343*4+AP343*4+AQ343*3+AR343*4+AS343*4+(AT343+AU343+AV343)*4+AW343*4+AX343*3-AY343*3+AZ343*4</f>
        <v>7</v>
      </c>
      <c r="BB343" s="4">
        <f>IF(AM343&gt;3000000,1,0)</f>
        <v>0</v>
      </c>
      <c r="BC343" s="4">
        <f>IF(AM343/AL343&gt;1.5,1,0)</f>
        <v>0</v>
      </c>
      <c r="BD343" s="4">
        <f>IF(AND(I343&gt;1440,I343&lt;365*1440),1,0)</f>
        <v>0</v>
      </c>
      <c r="BE343" s="4">
        <f>IF(AND(J343&gt;=200,J343&lt;1000),1,0)</f>
        <v>1</v>
      </c>
      <c r="BF343" s="4">
        <f>IF(G343&gt;=3,1,0)</f>
        <v>1</v>
      </c>
      <c r="BG343" s="4">
        <f>IF(BA343&gt;0,BB343+BC343+BD343+BE343+BF343*2,0)</f>
        <v>3</v>
      </c>
      <c r="BH343" s="4">
        <f>BA343+BG343</f>
        <v>10</v>
      </c>
      <c r="BI343" s="1" t="s">
        <v>143</v>
      </c>
      <c r="BJ343">
        <v>1</v>
      </c>
    </row>
    <row r="344" spans="1:62" hidden="1" x14ac:dyDescent="0.25">
      <c r="A344" s="4">
        <v>1686</v>
      </c>
      <c r="B344" s="4" t="s">
        <v>500</v>
      </c>
      <c r="C344" s="4" t="s">
        <v>512</v>
      </c>
      <c r="D344" s="4" t="s">
        <v>520</v>
      </c>
      <c r="E344" s="4">
        <v>3</v>
      </c>
      <c r="F344" s="4">
        <v>15</v>
      </c>
      <c r="G344" s="4">
        <v>11</v>
      </c>
      <c r="H344" s="4" t="s">
        <v>515</v>
      </c>
      <c r="I344" s="4">
        <v>85</v>
      </c>
      <c r="J344" s="4">
        <v>500</v>
      </c>
      <c r="K344" s="4"/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1</v>
      </c>
      <c r="AB344" s="4">
        <v>0</v>
      </c>
      <c r="AC344" s="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 s="4"/>
      <c r="AL344" s="5">
        <v>7060</v>
      </c>
      <c r="AM344" s="5">
        <v>6030</v>
      </c>
      <c r="AN344" s="4">
        <v>1</v>
      </c>
      <c r="AO344" s="4">
        <f t="shared" si="30"/>
        <v>0</v>
      </c>
      <c r="AP344" s="4">
        <f t="shared" si="31"/>
        <v>0</v>
      </c>
      <c r="AQ344" s="4">
        <f t="shared" si="32"/>
        <v>0</v>
      </c>
      <c r="AR344" s="4"/>
      <c r="AS344" s="4"/>
      <c r="AT344" s="4"/>
      <c r="AU344" s="4"/>
      <c r="AV344" s="4">
        <f t="shared" si="33"/>
        <v>0</v>
      </c>
      <c r="AW344" s="4">
        <f t="shared" si="34"/>
        <v>0</v>
      </c>
      <c r="AX344" s="4">
        <f t="shared" si="35"/>
        <v>1</v>
      </c>
      <c r="AY344" s="4"/>
      <c r="AZ344" s="4"/>
      <c r="BA344" s="4">
        <f>AN344*4+AO344*4+AP344*4+AQ344*3+AR344*4+AS344*4+(AT344+AU344+AV344)*4+AW344*4+AX344*3-AY344*3+AZ344*4</f>
        <v>7</v>
      </c>
      <c r="BB344" s="4">
        <f>IF(AM344&gt;3000000,1,0)</f>
        <v>0</v>
      </c>
      <c r="BC344" s="4">
        <f>IF(AM344/AL344&gt;1.5,1,0)</f>
        <v>0</v>
      </c>
      <c r="BD344" s="4">
        <f>IF(AND(I344&gt;1440,I344&lt;365*1440),1,0)</f>
        <v>0</v>
      </c>
      <c r="BE344" s="4">
        <f>IF(AND(J344&gt;=200,J344&lt;1000),1,0)</f>
        <v>1</v>
      </c>
      <c r="BF344" s="4">
        <f>IF(G344&gt;=3,1,0)</f>
        <v>1</v>
      </c>
      <c r="BG344" s="4">
        <f>IF(BA344&gt;0,BB344+BC344+BD344+BE344+BF344*2,0)</f>
        <v>3</v>
      </c>
      <c r="BH344" s="4">
        <f>BA344+BG344</f>
        <v>10</v>
      </c>
      <c r="BI344" s="1" t="s">
        <v>143</v>
      </c>
      <c r="BJ344">
        <v>1</v>
      </c>
    </row>
    <row r="345" spans="1:62" hidden="1" x14ac:dyDescent="0.25">
      <c r="A345" s="4">
        <v>1687</v>
      </c>
      <c r="B345" s="4" t="s">
        <v>500</v>
      </c>
      <c r="C345" s="4" t="s">
        <v>512</v>
      </c>
      <c r="D345" s="4" t="s">
        <v>521</v>
      </c>
      <c r="E345" s="4">
        <v>3</v>
      </c>
      <c r="F345" s="4">
        <v>12</v>
      </c>
      <c r="G345" s="4">
        <v>6</v>
      </c>
      <c r="H345" s="4" t="s">
        <v>75</v>
      </c>
      <c r="I345" s="4">
        <v>37440</v>
      </c>
      <c r="J345" s="4">
        <v>1000</v>
      </c>
      <c r="K345" s="4"/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1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 s="4"/>
      <c r="AL345" s="5">
        <v>275000</v>
      </c>
      <c r="AM345" s="5">
        <v>249000</v>
      </c>
      <c r="AN345" s="4">
        <v>1</v>
      </c>
      <c r="AO345" s="4">
        <f t="shared" si="30"/>
        <v>0</v>
      </c>
      <c r="AP345" s="4">
        <f t="shared" si="31"/>
        <v>0</v>
      </c>
      <c r="AQ345" s="4">
        <f t="shared" si="32"/>
        <v>0</v>
      </c>
      <c r="AR345" s="4"/>
      <c r="AS345" s="4"/>
      <c r="AT345" s="4"/>
      <c r="AU345" s="4"/>
      <c r="AV345" s="4">
        <f t="shared" si="33"/>
        <v>0</v>
      </c>
      <c r="AW345" s="4">
        <f t="shared" si="34"/>
        <v>0</v>
      </c>
      <c r="AX345" s="4">
        <f t="shared" si="35"/>
        <v>1</v>
      </c>
      <c r="AY345" s="4"/>
      <c r="AZ345" s="4"/>
      <c r="BA345" s="4">
        <f>AN345*4+AO345*4+AP345*4+AQ345*3+AR345*4+AS345*4+(AT345+AU345+AV345)*4+AW345*4+AX345*3-AY345*3+AZ345*4</f>
        <v>7</v>
      </c>
      <c r="BB345" s="4">
        <f>IF(AM345&gt;3000000,1,0)</f>
        <v>0</v>
      </c>
      <c r="BC345" s="4">
        <f>IF(AM345/AL345&gt;1.5,1,0)</f>
        <v>0</v>
      </c>
      <c r="BD345" s="4">
        <f>IF(AND(I345&gt;1440,I345&lt;365*1440),1,0)</f>
        <v>1</v>
      </c>
      <c r="BE345" s="4">
        <f>IF(AND(J345&gt;=200,J345&lt;1000),1,0)</f>
        <v>0</v>
      </c>
      <c r="BF345" s="4">
        <f>IF(G345&gt;=3,1,0)</f>
        <v>1</v>
      </c>
      <c r="BG345" s="4">
        <f>IF(BA345&gt;0,BB345+BC345+BD345+BE345+BF345*2,0)</f>
        <v>3</v>
      </c>
      <c r="BH345" s="4">
        <f>BA345+BG345</f>
        <v>10</v>
      </c>
      <c r="BI345" s="1" t="s">
        <v>64</v>
      </c>
      <c r="BJ345">
        <v>2</v>
      </c>
    </row>
    <row r="346" spans="1:62" hidden="1" x14ac:dyDescent="0.25">
      <c r="A346" s="4">
        <v>1689</v>
      </c>
      <c r="B346" s="4" t="s">
        <v>500</v>
      </c>
      <c r="C346" s="4" t="s">
        <v>512</v>
      </c>
      <c r="D346" s="4" t="s">
        <v>522</v>
      </c>
      <c r="E346" s="4">
        <v>0</v>
      </c>
      <c r="F346" s="4">
        <v>0</v>
      </c>
      <c r="G346" s="4">
        <v>0</v>
      </c>
      <c r="H346" s="4"/>
      <c r="I346" s="4">
        <v>0</v>
      </c>
      <c r="J346" s="4">
        <v>0</v>
      </c>
      <c r="K346" s="4"/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1</v>
      </c>
      <c r="AB346" s="4">
        <v>0</v>
      </c>
      <c r="AC346" s="4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 s="4"/>
      <c r="AL346" s="5">
        <v>197000</v>
      </c>
      <c r="AM346" s="5">
        <v>471000</v>
      </c>
      <c r="AN346" s="4">
        <v>1</v>
      </c>
      <c r="AO346" s="4">
        <f t="shared" si="30"/>
        <v>0</v>
      </c>
      <c r="AP346" s="4">
        <f t="shared" si="31"/>
        <v>0</v>
      </c>
      <c r="AQ346" s="4">
        <f t="shared" si="32"/>
        <v>0</v>
      </c>
      <c r="AR346" s="4"/>
      <c r="AS346" s="4"/>
      <c r="AT346" s="4"/>
      <c r="AU346" s="4"/>
      <c r="AV346" s="4">
        <f t="shared" si="33"/>
        <v>0</v>
      </c>
      <c r="AW346" s="4">
        <f t="shared" si="34"/>
        <v>0</v>
      </c>
      <c r="AX346" s="4">
        <f t="shared" si="35"/>
        <v>1</v>
      </c>
      <c r="AY346" s="4"/>
      <c r="AZ346" s="4"/>
      <c r="BA346" s="4">
        <f>AN346*4+AO346*4+AP346*4+AQ346*3+AR346*4+AS346*4+(AT346+AU346+AV346)*4+AW346*4+AX346*3-AY346*3+AZ346*4</f>
        <v>7</v>
      </c>
      <c r="BB346" s="4">
        <f>IF(AM346&gt;3000000,1,0)</f>
        <v>0</v>
      </c>
      <c r="BC346" s="4">
        <f>IF(AM346/AL346&gt;1.5,1,0)</f>
        <v>1</v>
      </c>
      <c r="BD346" s="4">
        <f>IF(AND(I346&gt;1440,I346&lt;365*1440),1,0)</f>
        <v>0</v>
      </c>
      <c r="BE346" s="4">
        <f>IF(AND(J346&gt;=200,J346&lt;1000),1,0)</f>
        <v>0</v>
      </c>
      <c r="BF346" s="4">
        <f>IF(G346&gt;=3,1,0)</f>
        <v>0</v>
      </c>
      <c r="BG346" s="4">
        <f>IF(BA346&gt;0,BB346+BC346+BD346+BE346+BF346*2,0)</f>
        <v>1</v>
      </c>
      <c r="BH346" s="4">
        <f>BA346+BG346</f>
        <v>8</v>
      </c>
      <c r="BI346" s="1" t="s">
        <v>143</v>
      </c>
      <c r="BJ346">
        <v>1</v>
      </c>
    </row>
    <row r="347" spans="1:62" hidden="1" x14ac:dyDescent="0.25">
      <c r="A347" s="4">
        <v>1693</v>
      </c>
      <c r="B347" s="4" t="s">
        <v>500</v>
      </c>
      <c r="C347" s="4" t="s">
        <v>512</v>
      </c>
      <c r="D347" s="4" t="s">
        <v>523</v>
      </c>
      <c r="E347" s="4">
        <v>4</v>
      </c>
      <c r="F347" s="4">
        <v>13</v>
      </c>
      <c r="G347" s="4">
        <v>5</v>
      </c>
      <c r="H347" s="4" t="s">
        <v>116</v>
      </c>
      <c r="I347" s="4">
        <v>86400</v>
      </c>
      <c r="J347" s="4">
        <v>2000</v>
      </c>
      <c r="K347" s="4"/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1</v>
      </c>
      <c r="AB347" s="4">
        <v>0</v>
      </c>
      <c r="AC347" s="4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 s="4"/>
      <c r="AL347" s="5">
        <v>65800</v>
      </c>
      <c r="AM347" s="5">
        <v>55700</v>
      </c>
      <c r="AN347" s="4">
        <v>1</v>
      </c>
      <c r="AO347" s="4">
        <f t="shared" si="30"/>
        <v>0</v>
      </c>
      <c r="AP347" s="4">
        <f t="shared" si="31"/>
        <v>0</v>
      </c>
      <c r="AQ347" s="4">
        <f t="shared" si="32"/>
        <v>0</v>
      </c>
      <c r="AR347" s="4"/>
      <c r="AS347" s="4"/>
      <c r="AT347" s="4"/>
      <c r="AU347" s="4"/>
      <c r="AV347" s="4">
        <f t="shared" si="33"/>
        <v>0</v>
      </c>
      <c r="AW347" s="4">
        <f t="shared" si="34"/>
        <v>0</v>
      </c>
      <c r="AX347" s="4">
        <f t="shared" si="35"/>
        <v>1</v>
      </c>
      <c r="AY347" s="4"/>
      <c r="AZ347" s="4"/>
      <c r="BA347" s="4">
        <f>AN347*4+AO347*4+AP347*4+AQ347*3+AR347*4+AS347*4+(AT347+AU347+AV347)*4+AW347*4+AX347*3-AY347*3+AZ347*4</f>
        <v>7</v>
      </c>
      <c r="BB347" s="4">
        <f>IF(AM347&gt;3000000,1,0)</f>
        <v>0</v>
      </c>
      <c r="BC347" s="4">
        <f>IF(AM347/AL347&gt;1.5,1,0)</f>
        <v>0</v>
      </c>
      <c r="BD347" s="4">
        <f>IF(AND(I347&gt;1440,I347&lt;365*1440),1,0)</f>
        <v>1</v>
      </c>
      <c r="BE347" s="4">
        <f>IF(AND(J347&gt;=200,J347&lt;1000),1,0)</f>
        <v>0</v>
      </c>
      <c r="BF347" s="4">
        <f>IF(G347&gt;=3,1,0)</f>
        <v>1</v>
      </c>
      <c r="BG347" s="4">
        <f>IF(BA347&gt;0,BB347+BC347+BD347+BE347+BF347*2,0)</f>
        <v>3</v>
      </c>
      <c r="BH347" s="4">
        <f>BA347+BG347</f>
        <v>10</v>
      </c>
      <c r="BI347" s="1" t="s">
        <v>64</v>
      </c>
      <c r="BJ347">
        <v>2</v>
      </c>
    </row>
    <row r="348" spans="1:62" hidden="1" x14ac:dyDescent="0.25">
      <c r="A348" s="4">
        <v>1695</v>
      </c>
      <c r="B348" s="4" t="s">
        <v>500</v>
      </c>
      <c r="C348" s="4" t="s">
        <v>512</v>
      </c>
      <c r="D348" s="4" t="s">
        <v>524</v>
      </c>
      <c r="E348" s="4">
        <v>4</v>
      </c>
      <c r="F348" s="4">
        <v>17</v>
      </c>
      <c r="G348" s="4">
        <v>6</v>
      </c>
      <c r="H348" s="4" t="s">
        <v>116</v>
      </c>
      <c r="I348" s="4">
        <v>86400</v>
      </c>
      <c r="J348" s="4">
        <v>2000</v>
      </c>
      <c r="K348" s="4"/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1</v>
      </c>
      <c r="AB348" s="4">
        <v>0</v>
      </c>
      <c r="AC348" s="4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 s="4"/>
      <c r="AL348" s="5">
        <v>58800</v>
      </c>
      <c r="AM348" s="5">
        <v>59200</v>
      </c>
      <c r="AN348" s="4">
        <v>1</v>
      </c>
      <c r="AO348" s="4">
        <f t="shared" si="30"/>
        <v>0</v>
      </c>
      <c r="AP348" s="4">
        <f t="shared" si="31"/>
        <v>0</v>
      </c>
      <c r="AQ348" s="4">
        <f t="shared" si="32"/>
        <v>0</v>
      </c>
      <c r="AR348" s="4"/>
      <c r="AS348" s="4"/>
      <c r="AT348" s="4"/>
      <c r="AU348" s="4"/>
      <c r="AV348" s="4">
        <f t="shared" si="33"/>
        <v>0</v>
      </c>
      <c r="AW348" s="4">
        <f t="shared" si="34"/>
        <v>0</v>
      </c>
      <c r="AX348" s="4">
        <f t="shared" si="35"/>
        <v>1</v>
      </c>
      <c r="AY348" s="4"/>
      <c r="AZ348" s="4"/>
      <c r="BA348" s="4">
        <f>AN348*4+AO348*4+AP348*4+AQ348*3+AR348*4+AS348*4+(AT348+AU348+AV348)*4+AW348*4+AX348*3-AY348*3+AZ348*4</f>
        <v>7</v>
      </c>
      <c r="BB348" s="4">
        <f>IF(AM348&gt;3000000,1,0)</f>
        <v>0</v>
      </c>
      <c r="BC348" s="4">
        <f>IF(AM348/AL348&gt;1.5,1,0)</f>
        <v>0</v>
      </c>
      <c r="BD348" s="4">
        <f>IF(AND(I348&gt;1440,I348&lt;365*1440),1,0)</f>
        <v>1</v>
      </c>
      <c r="BE348" s="4">
        <f>IF(AND(J348&gt;=200,J348&lt;1000),1,0)</f>
        <v>0</v>
      </c>
      <c r="BF348" s="4">
        <f>IF(G348&gt;=3,1,0)</f>
        <v>1</v>
      </c>
      <c r="BG348" s="4">
        <f>IF(BA348&gt;0,BB348+BC348+BD348+BE348+BF348*2,0)</f>
        <v>3</v>
      </c>
      <c r="BH348" s="4">
        <f>BA348+BG348</f>
        <v>10</v>
      </c>
      <c r="BI348" s="1" t="s">
        <v>64</v>
      </c>
      <c r="BJ348">
        <v>2</v>
      </c>
    </row>
    <row r="349" spans="1:62" hidden="1" x14ac:dyDescent="0.25">
      <c r="A349" s="4">
        <v>1700</v>
      </c>
      <c r="B349" s="4" t="s">
        <v>500</v>
      </c>
      <c r="C349" s="4" t="s">
        <v>512</v>
      </c>
      <c r="D349" s="4" t="s">
        <v>525</v>
      </c>
      <c r="E349" s="4">
        <v>3</v>
      </c>
      <c r="F349" s="4">
        <v>13</v>
      </c>
      <c r="G349" s="4">
        <v>5</v>
      </c>
      <c r="H349" s="4" t="s">
        <v>131</v>
      </c>
      <c r="I349" s="4">
        <v>21600</v>
      </c>
      <c r="J349" s="4">
        <v>2000</v>
      </c>
      <c r="K349" s="4"/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 s="4"/>
      <c r="AL349" s="5">
        <v>68900</v>
      </c>
      <c r="AM349" s="5">
        <v>78800</v>
      </c>
      <c r="AN349" s="4">
        <v>1</v>
      </c>
      <c r="AO349" s="4">
        <f t="shared" si="30"/>
        <v>0</v>
      </c>
      <c r="AP349" s="4">
        <f t="shared" si="31"/>
        <v>0</v>
      </c>
      <c r="AQ349" s="4">
        <f t="shared" si="32"/>
        <v>0</v>
      </c>
      <c r="AR349" s="4"/>
      <c r="AS349" s="4"/>
      <c r="AT349" s="4"/>
      <c r="AU349" s="4"/>
      <c r="AV349" s="4">
        <f t="shared" si="33"/>
        <v>0</v>
      </c>
      <c r="AW349" s="4">
        <f t="shared" si="34"/>
        <v>0</v>
      </c>
      <c r="AX349" s="4">
        <f t="shared" si="35"/>
        <v>1</v>
      </c>
      <c r="AY349" s="4"/>
      <c r="AZ349" s="4"/>
      <c r="BA349" s="4">
        <f>AN349*4+AO349*4+AP349*4+AQ349*3+AR349*4+AS349*4+(AT349+AU349+AV349)*4+AW349*4+AX349*3-AY349*3+AZ349*4</f>
        <v>7</v>
      </c>
      <c r="BB349" s="4">
        <f>IF(AM349&gt;3000000,1,0)</f>
        <v>0</v>
      </c>
      <c r="BC349" s="4">
        <f>IF(AM349/AL349&gt;1.5,1,0)</f>
        <v>0</v>
      </c>
      <c r="BD349" s="4">
        <f>IF(AND(I349&gt;1440,I349&lt;365*1440),1,0)</f>
        <v>1</v>
      </c>
      <c r="BE349" s="4">
        <f>IF(AND(J349&gt;=200,J349&lt;1000),1,0)</f>
        <v>0</v>
      </c>
      <c r="BF349" s="4">
        <f>IF(G349&gt;=3,1,0)</f>
        <v>1</v>
      </c>
      <c r="BG349" s="4">
        <f>IF(BA349&gt;0,BB349+BC349+BD349+BE349+BF349*2,0)</f>
        <v>3</v>
      </c>
      <c r="BH349" s="4">
        <f>BA349+BG349</f>
        <v>10</v>
      </c>
      <c r="BI349" s="1" t="s">
        <v>143</v>
      </c>
      <c r="BJ349">
        <v>1</v>
      </c>
    </row>
    <row r="350" spans="1:62" hidden="1" x14ac:dyDescent="0.25">
      <c r="A350" s="4">
        <v>1701</v>
      </c>
      <c r="B350" s="4" t="s">
        <v>500</v>
      </c>
      <c r="C350" s="4" t="s">
        <v>512</v>
      </c>
      <c r="D350" s="4" t="s">
        <v>526</v>
      </c>
      <c r="E350" s="4">
        <v>3</v>
      </c>
      <c r="F350" s="4">
        <v>7</v>
      </c>
      <c r="G350" s="4">
        <v>6</v>
      </c>
      <c r="H350" s="4" t="s">
        <v>515</v>
      </c>
      <c r="I350" s="4">
        <v>85</v>
      </c>
      <c r="J350" s="4">
        <v>500</v>
      </c>
      <c r="K350" s="4"/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1</v>
      </c>
      <c r="AB350" s="4">
        <v>0</v>
      </c>
      <c r="AC350" s="4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 s="4"/>
      <c r="AL350" s="5">
        <v>70400</v>
      </c>
      <c r="AM350" s="5">
        <v>73100</v>
      </c>
      <c r="AN350" s="4">
        <v>1</v>
      </c>
      <c r="AO350" s="4">
        <f t="shared" si="30"/>
        <v>0</v>
      </c>
      <c r="AP350" s="4">
        <f t="shared" si="31"/>
        <v>0</v>
      </c>
      <c r="AQ350" s="4">
        <f t="shared" si="32"/>
        <v>0</v>
      </c>
      <c r="AR350" s="4"/>
      <c r="AS350" s="4"/>
      <c r="AT350" s="4"/>
      <c r="AU350" s="4"/>
      <c r="AV350" s="4">
        <f t="shared" si="33"/>
        <v>0</v>
      </c>
      <c r="AW350" s="4">
        <f t="shared" si="34"/>
        <v>0</v>
      </c>
      <c r="AX350" s="4">
        <f t="shared" si="35"/>
        <v>1</v>
      </c>
      <c r="AY350" s="4"/>
      <c r="AZ350" s="4"/>
      <c r="BA350" s="4">
        <f>AN350*4+AO350*4+AP350*4+AQ350*3+AR350*4+AS350*4+(AT350+AU350+AV350)*4+AW350*4+AX350*3-AY350*3+AZ350*4</f>
        <v>7</v>
      </c>
      <c r="BB350" s="4">
        <f>IF(AM350&gt;3000000,1,0)</f>
        <v>0</v>
      </c>
      <c r="BC350" s="4">
        <f>IF(AM350/AL350&gt;1.5,1,0)</f>
        <v>0</v>
      </c>
      <c r="BD350" s="4">
        <f>IF(AND(I350&gt;1440,I350&lt;365*1440),1,0)</f>
        <v>0</v>
      </c>
      <c r="BE350" s="4">
        <f>IF(AND(J350&gt;=200,J350&lt;1000),1,0)</f>
        <v>1</v>
      </c>
      <c r="BF350" s="4">
        <f>IF(G350&gt;=3,1,0)</f>
        <v>1</v>
      </c>
      <c r="BG350" s="4">
        <f>IF(BA350&gt;0,BB350+BC350+BD350+BE350+BF350*2,0)</f>
        <v>3</v>
      </c>
      <c r="BH350" s="4">
        <f>BA350+BG350</f>
        <v>10</v>
      </c>
      <c r="BI350" s="1" t="s">
        <v>143</v>
      </c>
      <c r="BJ350">
        <v>1</v>
      </c>
    </row>
    <row r="351" spans="1:62" hidden="1" x14ac:dyDescent="0.25">
      <c r="A351" s="4">
        <v>1702</v>
      </c>
      <c r="B351" s="4" t="s">
        <v>500</v>
      </c>
      <c r="C351" s="4" t="s">
        <v>512</v>
      </c>
      <c r="D351" s="4" t="s">
        <v>527</v>
      </c>
      <c r="E351" s="4">
        <v>3</v>
      </c>
      <c r="F351" s="4">
        <v>13</v>
      </c>
      <c r="G351" s="4">
        <v>6</v>
      </c>
      <c r="H351" s="4" t="s">
        <v>131</v>
      </c>
      <c r="I351" s="4">
        <v>21600</v>
      </c>
      <c r="J351" s="4">
        <v>2000</v>
      </c>
      <c r="K351" s="4"/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 s="4"/>
      <c r="AL351" s="5">
        <v>755</v>
      </c>
      <c r="AM351" s="5">
        <v>621</v>
      </c>
      <c r="AN351" s="4">
        <v>1</v>
      </c>
      <c r="AO351" s="4">
        <f t="shared" si="30"/>
        <v>0</v>
      </c>
      <c r="AP351" s="4">
        <f t="shared" si="31"/>
        <v>0</v>
      </c>
      <c r="AQ351" s="4">
        <f t="shared" si="32"/>
        <v>0</v>
      </c>
      <c r="AR351" s="4"/>
      <c r="AS351" s="4"/>
      <c r="AT351" s="4"/>
      <c r="AU351" s="4"/>
      <c r="AV351" s="4">
        <f t="shared" si="33"/>
        <v>0</v>
      </c>
      <c r="AW351" s="4">
        <f t="shared" si="34"/>
        <v>0</v>
      </c>
      <c r="AX351" s="4">
        <f t="shared" si="35"/>
        <v>1</v>
      </c>
      <c r="AY351" s="4"/>
      <c r="AZ351" s="4"/>
      <c r="BA351" s="4">
        <f>AN351*4+AO351*4+AP351*4+AQ351*3+AR351*4+AS351*4+(AT351+AU351+AV351)*4+AW351*4+AX351*3-AY351*3+AZ351*4</f>
        <v>7</v>
      </c>
      <c r="BB351" s="4">
        <f>IF(AM351&gt;3000000,1,0)</f>
        <v>0</v>
      </c>
      <c r="BC351" s="4">
        <f>IF(AM351/AL351&gt;1.5,1,0)</f>
        <v>0</v>
      </c>
      <c r="BD351" s="4">
        <f>IF(AND(I351&gt;1440,I351&lt;365*1440),1,0)</f>
        <v>1</v>
      </c>
      <c r="BE351" s="4">
        <f>IF(AND(J351&gt;=200,J351&lt;1000),1,0)</f>
        <v>0</v>
      </c>
      <c r="BF351" s="4">
        <f>IF(G351&gt;=3,1,0)</f>
        <v>1</v>
      </c>
      <c r="BG351" s="4">
        <f>IF(BA351&gt;0,BB351+BC351+BD351+BE351+BF351*2,0)</f>
        <v>3</v>
      </c>
      <c r="BH351" s="4">
        <f>BA351+BG351</f>
        <v>10</v>
      </c>
      <c r="BI351" s="1" t="s">
        <v>143</v>
      </c>
      <c r="BJ351">
        <v>1</v>
      </c>
    </row>
    <row r="352" spans="1:62" hidden="1" x14ac:dyDescent="0.25">
      <c r="A352" s="4">
        <v>1704</v>
      </c>
      <c r="B352" s="4" t="s">
        <v>500</v>
      </c>
      <c r="C352" s="4" t="s">
        <v>512</v>
      </c>
      <c r="D352" s="4" t="s">
        <v>528</v>
      </c>
      <c r="E352" s="4">
        <v>3</v>
      </c>
      <c r="F352" s="4">
        <v>13</v>
      </c>
      <c r="G352" s="4">
        <v>3</v>
      </c>
      <c r="H352" s="4" t="s">
        <v>131</v>
      </c>
      <c r="I352" s="4">
        <v>21600</v>
      </c>
      <c r="J352" s="4">
        <v>2000</v>
      </c>
      <c r="K352" s="4"/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 s="4"/>
      <c r="AL352" s="5">
        <v>858</v>
      </c>
      <c r="AM352" s="5">
        <v>741</v>
      </c>
      <c r="AN352" s="4">
        <v>1</v>
      </c>
      <c r="AO352" s="4">
        <f t="shared" si="30"/>
        <v>0</v>
      </c>
      <c r="AP352" s="4">
        <f t="shared" si="31"/>
        <v>0</v>
      </c>
      <c r="AQ352" s="4">
        <f t="shared" si="32"/>
        <v>0</v>
      </c>
      <c r="AR352" s="4"/>
      <c r="AS352" s="4"/>
      <c r="AT352" s="4"/>
      <c r="AU352" s="4"/>
      <c r="AV352" s="4">
        <f t="shared" si="33"/>
        <v>0</v>
      </c>
      <c r="AW352" s="4">
        <f t="shared" si="34"/>
        <v>0</v>
      </c>
      <c r="AX352" s="4">
        <f t="shared" si="35"/>
        <v>1</v>
      </c>
      <c r="AY352" s="4"/>
      <c r="AZ352" s="4"/>
      <c r="BA352" s="4">
        <f>AN352*4+AO352*4+AP352*4+AQ352*3+AR352*4+AS352*4+(AT352+AU352+AV352)*4+AW352*4+AX352*3-AY352*3+AZ352*4</f>
        <v>7</v>
      </c>
      <c r="BB352" s="4">
        <f>IF(AM352&gt;3000000,1,0)</f>
        <v>0</v>
      </c>
      <c r="BC352" s="4">
        <f>IF(AM352/AL352&gt;1.5,1,0)</f>
        <v>0</v>
      </c>
      <c r="BD352" s="4">
        <f>IF(AND(I352&gt;1440,I352&lt;365*1440),1,0)</f>
        <v>1</v>
      </c>
      <c r="BE352" s="4">
        <f>IF(AND(J352&gt;=200,J352&lt;1000),1,0)</f>
        <v>0</v>
      </c>
      <c r="BF352" s="4">
        <f>IF(G352&gt;=3,1,0)</f>
        <v>1</v>
      </c>
      <c r="BG352" s="4">
        <f>IF(BA352&gt;0,BB352+BC352+BD352+BE352+BF352*2,0)</f>
        <v>3</v>
      </c>
      <c r="BH352" s="4">
        <f>BA352+BG352</f>
        <v>10</v>
      </c>
      <c r="BI352" s="1" t="s">
        <v>143</v>
      </c>
      <c r="BJ352">
        <v>1</v>
      </c>
    </row>
    <row r="353" spans="1:62" hidden="1" x14ac:dyDescent="0.25">
      <c r="A353" s="4">
        <v>1705</v>
      </c>
      <c r="B353" s="4" t="s">
        <v>500</v>
      </c>
      <c r="C353" s="4" t="s">
        <v>512</v>
      </c>
      <c r="D353" s="4" t="s">
        <v>529</v>
      </c>
      <c r="E353" s="4">
        <v>2</v>
      </c>
      <c r="F353" s="4">
        <v>7</v>
      </c>
      <c r="G353" s="4">
        <v>7</v>
      </c>
      <c r="H353" s="4" t="s">
        <v>530</v>
      </c>
      <c r="I353" s="4">
        <v>10</v>
      </c>
      <c r="J353" s="4">
        <v>0</v>
      </c>
      <c r="K353" s="4"/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1</v>
      </c>
      <c r="AB353" s="4">
        <v>0</v>
      </c>
      <c r="AC353" s="4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 s="4"/>
      <c r="AL353" s="5">
        <v>4020000</v>
      </c>
      <c r="AM353" s="5">
        <v>2510000</v>
      </c>
      <c r="AN353" s="4">
        <v>1</v>
      </c>
      <c r="AO353" s="4">
        <f t="shared" si="30"/>
        <v>0</v>
      </c>
      <c r="AP353" s="4">
        <f t="shared" si="31"/>
        <v>0</v>
      </c>
      <c r="AQ353" s="4">
        <f t="shared" si="32"/>
        <v>0</v>
      </c>
      <c r="AR353" s="4"/>
      <c r="AS353" s="4"/>
      <c r="AT353" s="4"/>
      <c r="AU353" s="4"/>
      <c r="AV353" s="4">
        <f t="shared" si="33"/>
        <v>0</v>
      </c>
      <c r="AW353" s="4">
        <f t="shared" si="34"/>
        <v>0</v>
      </c>
      <c r="AX353" s="4">
        <f t="shared" si="35"/>
        <v>1</v>
      </c>
      <c r="AY353" s="4"/>
      <c r="AZ353" s="4"/>
      <c r="BA353" s="4">
        <f>AN353*4+AO353*4+AP353*4+AQ353*3+AR353*4+AS353*4+(AT353+AU353+AV353)*4+AW353*4+AX353*3-AY353*3+AZ353*4</f>
        <v>7</v>
      </c>
      <c r="BB353" s="4">
        <f>IF(AM353&gt;3000000,1,0)</f>
        <v>0</v>
      </c>
      <c r="BC353" s="4">
        <f>IF(AM353/AL353&gt;1.5,1,0)</f>
        <v>0</v>
      </c>
      <c r="BD353" s="4">
        <f>IF(AND(I353&gt;1440,I353&lt;365*1440),1,0)</f>
        <v>0</v>
      </c>
      <c r="BE353" s="4">
        <f>IF(AND(J353&gt;=200,J353&lt;1000),1,0)</f>
        <v>0</v>
      </c>
      <c r="BF353" s="4">
        <f>IF(G353&gt;=3,1,0)</f>
        <v>1</v>
      </c>
      <c r="BG353" s="4">
        <f>IF(BA353&gt;0,BB353+BC353+BD353+BE353+BF353*2,0)</f>
        <v>2</v>
      </c>
      <c r="BH353" s="4">
        <f>BA353+BG353</f>
        <v>9</v>
      </c>
      <c r="BI353" s="1" t="s">
        <v>143</v>
      </c>
      <c r="BJ353">
        <v>1</v>
      </c>
    </row>
    <row r="354" spans="1:62" hidden="1" x14ac:dyDescent="0.25">
      <c r="A354" s="4">
        <v>1706</v>
      </c>
      <c r="B354" s="4" t="s">
        <v>500</v>
      </c>
      <c r="C354" s="4" t="s">
        <v>512</v>
      </c>
      <c r="D354" s="4" t="s">
        <v>531</v>
      </c>
      <c r="E354" s="4">
        <v>3</v>
      </c>
      <c r="F354" s="4">
        <v>13</v>
      </c>
      <c r="G354" s="4">
        <v>4</v>
      </c>
      <c r="H354" s="4" t="s">
        <v>131</v>
      </c>
      <c r="I354" s="4">
        <v>21600</v>
      </c>
      <c r="J354" s="4">
        <v>2000</v>
      </c>
      <c r="K354" s="4"/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 s="4"/>
      <c r="AL354" s="5">
        <v>34200</v>
      </c>
      <c r="AM354" s="5">
        <v>31800</v>
      </c>
      <c r="AN354" s="4">
        <v>1</v>
      </c>
      <c r="AO354" s="4">
        <f t="shared" si="30"/>
        <v>0</v>
      </c>
      <c r="AP354" s="4">
        <f t="shared" si="31"/>
        <v>0</v>
      </c>
      <c r="AQ354" s="4">
        <f t="shared" si="32"/>
        <v>0</v>
      </c>
      <c r="AR354" s="4"/>
      <c r="AS354" s="4"/>
      <c r="AT354" s="4"/>
      <c r="AU354" s="4"/>
      <c r="AV354" s="4">
        <f t="shared" si="33"/>
        <v>0</v>
      </c>
      <c r="AW354" s="4">
        <f t="shared" si="34"/>
        <v>0</v>
      </c>
      <c r="AX354" s="4">
        <f t="shared" si="35"/>
        <v>1</v>
      </c>
      <c r="AY354" s="4"/>
      <c r="AZ354" s="4"/>
      <c r="BA354" s="4">
        <f>AN354*4+AO354*4+AP354*4+AQ354*3+AR354*4+AS354*4+(AT354+AU354+AV354)*4+AW354*4+AX354*3-AY354*3+AZ354*4</f>
        <v>7</v>
      </c>
      <c r="BB354" s="4">
        <f>IF(AM354&gt;3000000,1,0)</f>
        <v>0</v>
      </c>
      <c r="BC354" s="4">
        <f>IF(AM354/AL354&gt;1.5,1,0)</f>
        <v>0</v>
      </c>
      <c r="BD354" s="4">
        <f>IF(AND(I354&gt;1440,I354&lt;365*1440),1,0)</f>
        <v>1</v>
      </c>
      <c r="BE354" s="4">
        <f>IF(AND(J354&gt;=200,J354&lt;1000),1,0)</f>
        <v>0</v>
      </c>
      <c r="BF354" s="4">
        <f>IF(G354&gt;=3,1,0)</f>
        <v>1</v>
      </c>
      <c r="BG354" s="4">
        <f>IF(BA354&gt;0,BB354+BC354+BD354+BE354+BF354*2,0)</f>
        <v>3</v>
      </c>
      <c r="BH354" s="4">
        <f>BA354+BG354</f>
        <v>10</v>
      </c>
      <c r="BI354" s="1" t="s">
        <v>143</v>
      </c>
      <c r="BJ354">
        <v>1</v>
      </c>
    </row>
    <row r="355" spans="1:62" hidden="1" x14ac:dyDescent="0.25">
      <c r="A355" s="4">
        <v>1708</v>
      </c>
      <c r="B355" s="4" t="s">
        <v>500</v>
      </c>
      <c r="C355" s="4" t="s">
        <v>512</v>
      </c>
      <c r="D355" s="4" t="s">
        <v>532</v>
      </c>
      <c r="E355" s="4">
        <v>3</v>
      </c>
      <c r="F355" s="4">
        <v>9</v>
      </c>
      <c r="G355" s="4">
        <v>1</v>
      </c>
      <c r="H355" s="4" t="s">
        <v>131</v>
      </c>
      <c r="I355" s="4">
        <v>21600</v>
      </c>
      <c r="J355" s="4">
        <v>2000</v>
      </c>
      <c r="K355" s="4"/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 s="4"/>
      <c r="AL355" s="5">
        <v>567</v>
      </c>
      <c r="AM355" s="5">
        <v>368</v>
      </c>
      <c r="AN355" s="4">
        <v>1</v>
      </c>
      <c r="AO355" s="4">
        <f t="shared" si="30"/>
        <v>0</v>
      </c>
      <c r="AP355" s="4">
        <f t="shared" si="31"/>
        <v>0</v>
      </c>
      <c r="AQ355" s="4">
        <f t="shared" si="32"/>
        <v>0</v>
      </c>
      <c r="AR355" s="4"/>
      <c r="AS355" s="4"/>
      <c r="AT355" s="4"/>
      <c r="AU355" s="4"/>
      <c r="AV355" s="4">
        <f t="shared" si="33"/>
        <v>0</v>
      </c>
      <c r="AW355" s="4">
        <f t="shared" si="34"/>
        <v>0</v>
      </c>
      <c r="AX355" s="4">
        <f t="shared" si="35"/>
        <v>1</v>
      </c>
      <c r="AY355" s="4"/>
      <c r="AZ355" s="4"/>
      <c r="BA355" s="4">
        <f>AN355*4+AO355*4+AP355*4+AQ355*3+AR355*4+AS355*4+(AT355+AU355+AV355)*4+AW355*4+AX355*3-AY355*3+AZ355*4</f>
        <v>7</v>
      </c>
      <c r="BB355" s="4">
        <f>IF(AM355&gt;3000000,1,0)</f>
        <v>0</v>
      </c>
      <c r="BC355" s="4">
        <f>IF(AM355/AL355&gt;1.5,1,0)</f>
        <v>0</v>
      </c>
      <c r="BD355" s="4">
        <f>IF(AND(I355&gt;1440,I355&lt;365*1440),1,0)</f>
        <v>1</v>
      </c>
      <c r="BE355" s="4">
        <f>IF(AND(J355&gt;=200,J355&lt;1000),1,0)</f>
        <v>0</v>
      </c>
      <c r="BF355" s="4">
        <f>IF(G355&gt;=3,1,0)</f>
        <v>0</v>
      </c>
      <c r="BG355" s="4">
        <f>IF(BA355&gt;0,BB355+BC355+BD355+BE355+BF355*2,0)</f>
        <v>1</v>
      </c>
      <c r="BH355" s="4">
        <f>BA355+BG355</f>
        <v>8</v>
      </c>
      <c r="BI355" s="1" t="s">
        <v>143</v>
      </c>
      <c r="BJ355">
        <v>1</v>
      </c>
    </row>
    <row r="356" spans="1:62" hidden="1" x14ac:dyDescent="0.25">
      <c r="A356" s="4">
        <v>1709</v>
      </c>
      <c r="B356" s="4" t="s">
        <v>500</v>
      </c>
      <c r="C356" s="4" t="s">
        <v>512</v>
      </c>
      <c r="D356" s="4" t="s">
        <v>533</v>
      </c>
      <c r="E356" s="4">
        <v>3</v>
      </c>
      <c r="F356" s="4">
        <v>11</v>
      </c>
      <c r="G356" s="4">
        <v>5</v>
      </c>
      <c r="H356" s="4" t="s">
        <v>319</v>
      </c>
      <c r="I356" s="4">
        <v>60</v>
      </c>
      <c r="J356" s="4">
        <v>50</v>
      </c>
      <c r="K356" s="4">
        <v>1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1</v>
      </c>
      <c r="AB356" s="4">
        <v>0</v>
      </c>
      <c r="AC356" s="4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 s="4">
        <v>1</v>
      </c>
      <c r="AL356" s="5">
        <v>15500</v>
      </c>
      <c r="AM356" s="5">
        <v>31700</v>
      </c>
      <c r="AN356" s="4">
        <v>1</v>
      </c>
      <c r="AO356" s="4">
        <f t="shared" si="30"/>
        <v>0</v>
      </c>
      <c r="AP356" s="4">
        <f t="shared" si="31"/>
        <v>0</v>
      </c>
      <c r="AQ356" s="4">
        <f t="shared" si="32"/>
        <v>0</v>
      </c>
      <c r="AR356" s="4"/>
      <c r="AS356" s="4"/>
      <c r="AT356" s="4"/>
      <c r="AU356" s="4"/>
      <c r="AV356" s="4">
        <f t="shared" si="33"/>
        <v>0</v>
      </c>
      <c r="AW356" s="4">
        <f t="shared" si="34"/>
        <v>0</v>
      </c>
      <c r="AX356" s="4">
        <f t="shared" si="35"/>
        <v>1</v>
      </c>
      <c r="AY356" s="4"/>
      <c r="AZ356" s="4">
        <v>1</v>
      </c>
      <c r="BA356" s="4">
        <f>AN356*4+AO356*4+AP356*4+AQ356*3+AR356*4+AS356*4+(AT356+AU356+AV356)*4+AW356*4+AX356*3-AY356*3+AZ356*4</f>
        <v>11</v>
      </c>
      <c r="BB356" s="4">
        <f>IF(AM356&gt;3000000,1,0)</f>
        <v>0</v>
      </c>
      <c r="BC356" s="4">
        <f>IF(AM356/AL356&gt;1.5,1,0)</f>
        <v>1</v>
      </c>
      <c r="BD356" s="4">
        <f>IF(AND(I356&gt;1440,I356&lt;365*1440),1,0)</f>
        <v>0</v>
      </c>
      <c r="BE356" s="4">
        <f>IF(AND(J356&gt;=200,J356&lt;1000),1,0)</f>
        <v>0</v>
      </c>
      <c r="BF356" s="4">
        <f>IF(G356&gt;=3,1,0)</f>
        <v>1</v>
      </c>
      <c r="BG356" s="4">
        <f>IF(BA356&gt;0,BB356+BC356+BD356+BE356+BF356*2,0)</f>
        <v>3</v>
      </c>
      <c r="BH356" s="4">
        <f>BA356+BG356</f>
        <v>14</v>
      </c>
      <c r="BI356" s="1" t="s">
        <v>143</v>
      </c>
      <c r="BJ356">
        <v>1</v>
      </c>
    </row>
    <row r="357" spans="1:62" hidden="1" x14ac:dyDescent="0.25">
      <c r="A357" s="4">
        <v>1710</v>
      </c>
      <c r="B357" s="4" t="s">
        <v>500</v>
      </c>
      <c r="C357" s="4" t="s">
        <v>512</v>
      </c>
      <c r="D357" s="4" t="s">
        <v>534</v>
      </c>
      <c r="E357" s="4">
        <v>3</v>
      </c>
      <c r="F357" s="4">
        <v>5</v>
      </c>
      <c r="G357" s="4">
        <v>2</v>
      </c>
      <c r="H357" s="4" t="s">
        <v>535</v>
      </c>
      <c r="I357" s="4">
        <v>115</v>
      </c>
      <c r="J357" s="4">
        <v>500</v>
      </c>
      <c r="K357" s="4"/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1</v>
      </c>
      <c r="AB357" s="4">
        <v>0</v>
      </c>
      <c r="AC357" s="4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 s="4"/>
      <c r="AL357" s="5">
        <v>93100</v>
      </c>
      <c r="AM357" s="5">
        <v>304000</v>
      </c>
      <c r="AN357" s="4">
        <v>1</v>
      </c>
      <c r="AO357" s="4">
        <f t="shared" si="30"/>
        <v>0</v>
      </c>
      <c r="AP357" s="4">
        <f t="shared" si="31"/>
        <v>0</v>
      </c>
      <c r="AQ357" s="4">
        <f t="shared" si="32"/>
        <v>0</v>
      </c>
      <c r="AR357" s="4"/>
      <c r="AS357" s="4"/>
      <c r="AT357" s="4"/>
      <c r="AU357" s="4"/>
      <c r="AV357" s="4">
        <f t="shared" si="33"/>
        <v>0</v>
      </c>
      <c r="AW357" s="4">
        <f t="shared" si="34"/>
        <v>0</v>
      </c>
      <c r="AX357" s="4">
        <f t="shared" si="35"/>
        <v>1</v>
      </c>
      <c r="AY357" s="4"/>
      <c r="AZ357" s="4"/>
      <c r="BA357" s="4">
        <f>AN357*4+AO357*4+AP357*4+AQ357*3+AR357*4+AS357*4+(AT357+AU357+AV357)*4+AW357*4+AX357*3-AY357*3+AZ357*4</f>
        <v>7</v>
      </c>
      <c r="BB357" s="4">
        <f>IF(AM357&gt;3000000,1,0)</f>
        <v>0</v>
      </c>
      <c r="BC357" s="4">
        <f>IF(AM357/AL357&gt;1.5,1,0)</f>
        <v>1</v>
      </c>
      <c r="BD357" s="4">
        <f>IF(AND(I357&gt;1440,I357&lt;365*1440),1,0)</f>
        <v>0</v>
      </c>
      <c r="BE357" s="4">
        <f>IF(AND(J357&gt;=200,J357&lt;1000),1,0)</f>
        <v>1</v>
      </c>
      <c r="BF357" s="4">
        <f>IF(G357&gt;=3,1,0)</f>
        <v>0</v>
      </c>
      <c r="BG357" s="4">
        <f>IF(BA357&gt;0,BB357+BC357+BD357+BE357+BF357*2,0)</f>
        <v>2</v>
      </c>
      <c r="BH357" s="4">
        <f>BA357+BG357</f>
        <v>9</v>
      </c>
      <c r="BI357" s="1" t="s">
        <v>143</v>
      </c>
      <c r="BJ357">
        <v>1</v>
      </c>
    </row>
    <row r="358" spans="1:62" hidden="1" x14ac:dyDescent="0.25">
      <c r="A358" s="4">
        <v>1711</v>
      </c>
      <c r="B358" s="4" t="s">
        <v>500</v>
      </c>
      <c r="C358" s="4" t="s">
        <v>512</v>
      </c>
      <c r="D358" s="4" t="s">
        <v>536</v>
      </c>
      <c r="E358" s="4">
        <v>3</v>
      </c>
      <c r="F358" s="4">
        <v>15</v>
      </c>
      <c r="G358" s="4">
        <v>3</v>
      </c>
      <c r="H358" s="4" t="s">
        <v>131</v>
      </c>
      <c r="I358" s="4">
        <v>21600</v>
      </c>
      <c r="J358" s="4">
        <v>2000</v>
      </c>
      <c r="K358" s="4"/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 s="4"/>
      <c r="AL358" s="5">
        <v>732</v>
      </c>
      <c r="AM358" s="5">
        <v>732</v>
      </c>
      <c r="AN358" s="4">
        <v>1</v>
      </c>
      <c r="AO358" s="4">
        <f t="shared" si="30"/>
        <v>0</v>
      </c>
      <c r="AP358" s="4">
        <f t="shared" si="31"/>
        <v>0</v>
      </c>
      <c r="AQ358" s="4">
        <f t="shared" si="32"/>
        <v>0</v>
      </c>
      <c r="AR358" s="4"/>
      <c r="AS358" s="4"/>
      <c r="AT358" s="4"/>
      <c r="AU358" s="4"/>
      <c r="AV358" s="4">
        <f t="shared" si="33"/>
        <v>0</v>
      </c>
      <c r="AW358" s="4">
        <f t="shared" si="34"/>
        <v>0</v>
      </c>
      <c r="AX358" s="4">
        <f t="shared" si="35"/>
        <v>1</v>
      </c>
      <c r="AY358" s="4"/>
      <c r="AZ358" s="4"/>
      <c r="BA358" s="4">
        <f>AN358*4+AO358*4+AP358*4+AQ358*3+AR358*4+AS358*4+(AT358+AU358+AV358)*4+AW358*4+AX358*3-AY358*3+AZ358*4</f>
        <v>7</v>
      </c>
      <c r="BB358" s="4">
        <f>IF(AM358&gt;3000000,1,0)</f>
        <v>0</v>
      </c>
      <c r="BC358" s="4">
        <f>IF(AM358/AL358&gt;1.5,1,0)</f>
        <v>0</v>
      </c>
      <c r="BD358" s="4">
        <f>IF(AND(I358&gt;1440,I358&lt;365*1440),1,0)</f>
        <v>1</v>
      </c>
      <c r="BE358" s="4">
        <f>IF(AND(J358&gt;=200,J358&lt;1000),1,0)</f>
        <v>0</v>
      </c>
      <c r="BF358" s="4">
        <f>IF(G358&gt;=3,1,0)</f>
        <v>1</v>
      </c>
      <c r="BG358" s="4">
        <f>IF(BA358&gt;0,BB358+BC358+BD358+BE358+BF358*2,0)</f>
        <v>3</v>
      </c>
      <c r="BH358" s="4">
        <f>BA358+BG358</f>
        <v>10</v>
      </c>
      <c r="BI358" s="1" t="s">
        <v>64</v>
      </c>
      <c r="BJ358">
        <v>2</v>
      </c>
    </row>
    <row r="359" spans="1:62" hidden="1" x14ac:dyDescent="0.25">
      <c r="A359" s="4">
        <v>1712</v>
      </c>
      <c r="B359" s="4" t="s">
        <v>500</v>
      </c>
      <c r="C359" s="4" t="s">
        <v>512</v>
      </c>
      <c r="D359" s="4" t="s">
        <v>537</v>
      </c>
      <c r="E359" s="4">
        <v>3</v>
      </c>
      <c r="F359" s="4">
        <v>14</v>
      </c>
      <c r="G359" s="4">
        <v>6</v>
      </c>
      <c r="H359" s="4" t="s">
        <v>319</v>
      </c>
      <c r="I359" s="4">
        <v>60</v>
      </c>
      <c r="J359" s="4">
        <v>50</v>
      </c>
      <c r="K359" s="4">
        <v>1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1</v>
      </c>
      <c r="AB359" s="4">
        <v>0</v>
      </c>
      <c r="AC359" s="4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 s="4">
        <v>1</v>
      </c>
      <c r="AL359" s="5">
        <v>7340</v>
      </c>
      <c r="AM359" s="5">
        <v>7150</v>
      </c>
      <c r="AN359" s="4">
        <v>1</v>
      </c>
      <c r="AO359" s="4">
        <f t="shared" si="30"/>
        <v>0</v>
      </c>
      <c r="AP359" s="4">
        <f t="shared" si="31"/>
        <v>0</v>
      </c>
      <c r="AQ359" s="4">
        <f t="shared" si="32"/>
        <v>0</v>
      </c>
      <c r="AR359" s="4"/>
      <c r="AS359" s="4"/>
      <c r="AT359" s="4"/>
      <c r="AU359" s="4"/>
      <c r="AV359" s="4">
        <f t="shared" si="33"/>
        <v>0</v>
      </c>
      <c r="AW359" s="4">
        <f t="shared" si="34"/>
        <v>0</v>
      </c>
      <c r="AX359" s="4">
        <f t="shared" si="35"/>
        <v>1</v>
      </c>
      <c r="AY359" s="4"/>
      <c r="AZ359" s="4">
        <v>1</v>
      </c>
      <c r="BA359" s="4">
        <f>AN359*4+AO359*4+AP359*4+AQ359*3+AR359*4+AS359*4+(AT359+AU359+AV359)*4+AW359*4+AX359*3-AY359*3+AZ359*4</f>
        <v>11</v>
      </c>
      <c r="BB359" s="4">
        <f>IF(AM359&gt;3000000,1,0)</f>
        <v>0</v>
      </c>
      <c r="BC359" s="4">
        <f>IF(AM359/AL359&gt;1.5,1,0)</f>
        <v>0</v>
      </c>
      <c r="BD359" s="4">
        <f>IF(AND(I359&gt;1440,I359&lt;365*1440),1,0)</f>
        <v>0</v>
      </c>
      <c r="BE359" s="4">
        <f>IF(AND(J359&gt;=200,J359&lt;1000),1,0)</f>
        <v>0</v>
      </c>
      <c r="BF359" s="4">
        <f>IF(G359&gt;=3,1,0)</f>
        <v>1</v>
      </c>
      <c r="BG359" s="4">
        <f>IF(BA359&gt;0,BB359+BC359+BD359+BE359+BF359*2,0)</f>
        <v>2</v>
      </c>
      <c r="BH359" s="4">
        <f>BA359+BG359</f>
        <v>13</v>
      </c>
      <c r="BI359" s="1" t="s">
        <v>143</v>
      </c>
      <c r="BJ359">
        <v>1</v>
      </c>
    </row>
    <row r="360" spans="1:62" hidden="1" x14ac:dyDescent="0.25">
      <c r="A360" s="4">
        <v>1713</v>
      </c>
      <c r="B360" s="4" t="s">
        <v>500</v>
      </c>
      <c r="C360" s="4" t="s">
        <v>512</v>
      </c>
      <c r="D360" s="4" t="s">
        <v>538</v>
      </c>
      <c r="E360" s="4">
        <v>3</v>
      </c>
      <c r="F360" s="4">
        <v>15</v>
      </c>
      <c r="G360" s="4">
        <v>5</v>
      </c>
      <c r="H360" s="4" t="s">
        <v>131</v>
      </c>
      <c r="I360" s="4">
        <v>21600</v>
      </c>
      <c r="J360" s="4">
        <v>2000</v>
      </c>
      <c r="K360" s="4"/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 s="4"/>
      <c r="AL360" s="5">
        <v>732</v>
      </c>
      <c r="AM360" s="5">
        <v>732</v>
      </c>
      <c r="AN360" s="4">
        <v>1</v>
      </c>
      <c r="AO360" s="4">
        <f t="shared" si="30"/>
        <v>0</v>
      </c>
      <c r="AP360" s="4">
        <f t="shared" si="31"/>
        <v>0</v>
      </c>
      <c r="AQ360" s="4">
        <f t="shared" si="32"/>
        <v>0</v>
      </c>
      <c r="AR360" s="4"/>
      <c r="AS360" s="4"/>
      <c r="AT360" s="4"/>
      <c r="AU360" s="4"/>
      <c r="AV360" s="4">
        <f t="shared" si="33"/>
        <v>0</v>
      </c>
      <c r="AW360" s="4">
        <f t="shared" si="34"/>
        <v>0</v>
      </c>
      <c r="AX360" s="4">
        <f t="shared" si="35"/>
        <v>1</v>
      </c>
      <c r="AY360" s="4"/>
      <c r="AZ360" s="4">
        <v>1</v>
      </c>
      <c r="BA360" s="4">
        <f>AN360*4+AO360*4+AP360*4+AQ360*3+AR360*4+AS360*4+(AT360+AU360+AV360)*4+AW360*4+AX360*3-AY360*3+AZ360*4</f>
        <v>11</v>
      </c>
      <c r="BB360" s="4">
        <f>IF(AM360&gt;3000000,1,0)</f>
        <v>0</v>
      </c>
      <c r="BC360" s="4">
        <f>IF(AM360/AL360&gt;1.5,1,0)</f>
        <v>0</v>
      </c>
      <c r="BD360" s="4">
        <f>IF(AND(I360&gt;1440,I360&lt;365*1440),1,0)</f>
        <v>1</v>
      </c>
      <c r="BE360" s="4">
        <f>IF(AND(J360&gt;=200,J360&lt;1000),1,0)</f>
        <v>0</v>
      </c>
      <c r="BF360" s="4">
        <f>IF(G360&gt;=3,1,0)</f>
        <v>1</v>
      </c>
      <c r="BG360" s="4">
        <f>IF(BA360&gt;0,BB360+BC360+BD360+BE360+BF360*2,0)</f>
        <v>3</v>
      </c>
      <c r="BH360" s="4">
        <f>BA360+BG360</f>
        <v>14</v>
      </c>
      <c r="BI360" s="1" t="s">
        <v>64</v>
      </c>
      <c r="BJ360">
        <v>2</v>
      </c>
    </row>
    <row r="361" spans="1:62" hidden="1" x14ac:dyDescent="0.25">
      <c r="A361" s="4">
        <v>1717</v>
      </c>
      <c r="B361" s="4" t="s">
        <v>500</v>
      </c>
      <c r="C361" s="4" t="s">
        <v>512</v>
      </c>
      <c r="D361" s="4" t="s">
        <v>539</v>
      </c>
      <c r="E361" s="4">
        <v>0</v>
      </c>
      <c r="F361" s="4">
        <v>0</v>
      </c>
      <c r="G361" s="4">
        <v>0</v>
      </c>
      <c r="H361" s="4"/>
      <c r="I361" s="4">
        <v>0</v>
      </c>
      <c r="J361" s="4">
        <v>0</v>
      </c>
      <c r="K361" s="4"/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1</v>
      </c>
      <c r="AB361" s="4">
        <v>0</v>
      </c>
      <c r="AC361" s="4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 s="4"/>
      <c r="AL361" s="5">
        <v>29000</v>
      </c>
      <c r="AM361" s="5">
        <v>22500</v>
      </c>
      <c r="AN361" s="4">
        <v>1</v>
      </c>
      <c r="AO361" s="4">
        <f t="shared" si="30"/>
        <v>0</v>
      </c>
      <c r="AP361" s="4">
        <f t="shared" si="31"/>
        <v>0</v>
      </c>
      <c r="AQ361" s="4">
        <f t="shared" si="32"/>
        <v>0</v>
      </c>
      <c r="AR361" s="4"/>
      <c r="AS361" s="4"/>
      <c r="AT361" s="4"/>
      <c r="AU361" s="4"/>
      <c r="AV361" s="4">
        <f t="shared" si="33"/>
        <v>0</v>
      </c>
      <c r="AW361" s="4">
        <f t="shared" si="34"/>
        <v>0</v>
      </c>
      <c r="AX361" s="4">
        <f t="shared" si="35"/>
        <v>2</v>
      </c>
      <c r="AY361" s="4"/>
      <c r="AZ361" s="4">
        <v>1</v>
      </c>
      <c r="BA361" s="4">
        <f>AN361*4+AO361*4+AP361*4+AQ361*3+AR361*4+AS361*4+(AT361+AU361+AV361)*4+AW361*4+AX361*3-AY361*3+AZ361*4</f>
        <v>14</v>
      </c>
      <c r="BB361" s="4">
        <f>IF(AM361&gt;3000000,1,0)</f>
        <v>0</v>
      </c>
      <c r="BC361" s="4">
        <f>IF(AM361/AL361&gt;1.5,1,0)</f>
        <v>0</v>
      </c>
      <c r="BD361" s="4">
        <f>IF(AND(I361&gt;1440,I361&lt;365*1440),1,0)</f>
        <v>0</v>
      </c>
      <c r="BE361" s="4">
        <f>IF(AND(J361&gt;=200,J361&lt;1000),1,0)</f>
        <v>0</v>
      </c>
      <c r="BF361" s="4">
        <f>IF(G361&gt;=3,1,0)</f>
        <v>0</v>
      </c>
      <c r="BG361" s="4">
        <f>IF(BA361&gt;0,BB361+BC361+BD361+BE361+BF361*2,0)</f>
        <v>0</v>
      </c>
      <c r="BH361" s="4">
        <f>BA361+BG361</f>
        <v>14</v>
      </c>
      <c r="BI361" s="1" t="s">
        <v>143</v>
      </c>
      <c r="BJ361">
        <v>1</v>
      </c>
    </row>
    <row r="362" spans="1:62" hidden="1" x14ac:dyDescent="0.25">
      <c r="A362" s="4">
        <v>1718</v>
      </c>
      <c r="B362" s="4" t="s">
        <v>500</v>
      </c>
      <c r="C362" s="4" t="s">
        <v>512</v>
      </c>
      <c r="D362" s="4" t="s">
        <v>540</v>
      </c>
      <c r="E362" s="4">
        <v>3</v>
      </c>
      <c r="F362" s="4">
        <v>5</v>
      </c>
      <c r="G362" s="4">
        <v>2</v>
      </c>
      <c r="H362" s="4" t="s">
        <v>535</v>
      </c>
      <c r="I362" s="4">
        <v>115</v>
      </c>
      <c r="J362" s="4">
        <v>500</v>
      </c>
      <c r="K362" s="4"/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1</v>
      </c>
      <c r="AB362" s="4">
        <v>0</v>
      </c>
      <c r="AC362" s="4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 s="4"/>
      <c r="AL362" s="5">
        <v>224000</v>
      </c>
      <c r="AM362" s="5">
        <v>192000</v>
      </c>
      <c r="AN362" s="4">
        <v>1</v>
      </c>
      <c r="AO362" s="4">
        <f t="shared" si="30"/>
        <v>0</v>
      </c>
      <c r="AP362" s="4">
        <f t="shared" si="31"/>
        <v>0</v>
      </c>
      <c r="AQ362" s="4">
        <f t="shared" si="32"/>
        <v>0</v>
      </c>
      <c r="AR362" s="4"/>
      <c r="AS362" s="4"/>
      <c r="AT362" s="4"/>
      <c r="AU362" s="4"/>
      <c r="AV362" s="4">
        <f t="shared" si="33"/>
        <v>0</v>
      </c>
      <c r="AW362" s="4">
        <f t="shared" si="34"/>
        <v>0</v>
      </c>
      <c r="AX362" s="4">
        <f t="shared" si="35"/>
        <v>1</v>
      </c>
      <c r="AY362" s="4"/>
      <c r="AZ362" s="4">
        <v>1</v>
      </c>
      <c r="BA362" s="4">
        <f>AN362*4+AO362*4+AP362*4+AQ362*3+AR362*4+AS362*4+(AT362+AU362+AV362)*4+AW362*4+AX362*3-AY362*3+AZ362*4</f>
        <v>11</v>
      </c>
      <c r="BB362" s="4">
        <f>IF(AM362&gt;3000000,1,0)</f>
        <v>0</v>
      </c>
      <c r="BC362" s="4">
        <f>IF(AM362/AL362&gt;1.5,1,0)</f>
        <v>0</v>
      </c>
      <c r="BD362" s="4">
        <f>IF(AND(I362&gt;1440,I362&lt;365*1440),1,0)</f>
        <v>0</v>
      </c>
      <c r="BE362" s="4">
        <f>IF(AND(J362&gt;=200,J362&lt;1000),1,0)</f>
        <v>1</v>
      </c>
      <c r="BF362" s="4">
        <f>IF(G362&gt;=3,1,0)</f>
        <v>0</v>
      </c>
      <c r="BG362" s="4">
        <f>IF(BA362&gt;0,BB362+BC362+BD362+BE362+BF362*2,0)</f>
        <v>1</v>
      </c>
      <c r="BH362" s="4">
        <f>BA362+BG362</f>
        <v>12</v>
      </c>
      <c r="BI362" s="1" t="s">
        <v>143</v>
      </c>
      <c r="BJ362">
        <v>1</v>
      </c>
    </row>
    <row r="363" spans="1:62" hidden="1" x14ac:dyDescent="0.25">
      <c r="A363" s="4">
        <v>1719</v>
      </c>
      <c r="B363" s="4" t="s">
        <v>500</v>
      </c>
      <c r="C363" s="4" t="s">
        <v>512</v>
      </c>
      <c r="D363" s="4" t="s">
        <v>541</v>
      </c>
      <c r="E363" s="4">
        <v>3</v>
      </c>
      <c r="F363" s="4">
        <v>13</v>
      </c>
      <c r="G363" s="4">
        <v>6</v>
      </c>
      <c r="H363" s="4" t="s">
        <v>319</v>
      </c>
      <c r="I363" s="4">
        <v>60</v>
      </c>
      <c r="J363" s="4">
        <v>50</v>
      </c>
      <c r="K363" s="4">
        <v>1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1</v>
      </c>
      <c r="AB363" s="4">
        <v>0</v>
      </c>
      <c r="AC363" s="4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 s="4">
        <v>1</v>
      </c>
      <c r="AL363" s="5">
        <v>10500</v>
      </c>
      <c r="AM363" s="5">
        <v>10500</v>
      </c>
      <c r="AN363" s="4">
        <v>1</v>
      </c>
      <c r="AO363" s="4">
        <f t="shared" si="30"/>
        <v>0</v>
      </c>
      <c r="AP363" s="4">
        <f t="shared" si="31"/>
        <v>0</v>
      </c>
      <c r="AQ363" s="4">
        <f t="shared" si="32"/>
        <v>0</v>
      </c>
      <c r="AR363" s="4"/>
      <c r="AS363" s="4"/>
      <c r="AT363" s="4"/>
      <c r="AU363" s="4"/>
      <c r="AV363" s="4">
        <f t="shared" si="33"/>
        <v>0</v>
      </c>
      <c r="AW363" s="4">
        <f t="shared" si="34"/>
        <v>0</v>
      </c>
      <c r="AX363" s="4">
        <f t="shared" si="35"/>
        <v>1</v>
      </c>
      <c r="AY363" s="4"/>
      <c r="AZ363" s="4">
        <v>1</v>
      </c>
      <c r="BA363" s="4">
        <f>AN363*4+AO363*4+AP363*4+AQ363*3+AR363*4+AS363*4+(AT363+AU363+AV363)*4+AW363*4+AX363*3-AY363*3+AZ363*4</f>
        <v>11</v>
      </c>
      <c r="BB363" s="4">
        <f>IF(AM363&gt;3000000,1,0)</f>
        <v>0</v>
      </c>
      <c r="BC363" s="4">
        <f>IF(AM363/AL363&gt;1.5,1,0)</f>
        <v>0</v>
      </c>
      <c r="BD363" s="4">
        <f>IF(AND(I363&gt;1440,I363&lt;365*1440),1,0)</f>
        <v>0</v>
      </c>
      <c r="BE363" s="4">
        <f>IF(AND(J363&gt;=200,J363&lt;1000),1,0)</f>
        <v>0</v>
      </c>
      <c r="BF363" s="4">
        <f>IF(G363&gt;=3,1,0)</f>
        <v>1</v>
      </c>
      <c r="BG363" s="4">
        <f>IF(BA363&gt;0,BB363+BC363+BD363+BE363+BF363*2,0)</f>
        <v>2</v>
      </c>
      <c r="BH363" s="4">
        <f>BA363+BG363</f>
        <v>13</v>
      </c>
      <c r="BI363" s="1" t="s">
        <v>143</v>
      </c>
      <c r="BJ363">
        <v>1</v>
      </c>
    </row>
    <row r="364" spans="1:62" hidden="1" x14ac:dyDescent="0.25">
      <c r="A364" s="4">
        <v>1720</v>
      </c>
      <c r="B364" s="4" t="s">
        <v>500</v>
      </c>
      <c r="C364" s="4" t="s">
        <v>512</v>
      </c>
      <c r="D364" s="4" t="s">
        <v>542</v>
      </c>
      <c r="E364" s="4">
        <v>3</v>
      </c>
      <c r="F364" s="4">
        <v>8</v>
      </c>
      <c r="G364" s="4">
        <v>5</v>
      </c>
      <c r="H364" s="4" t="s">
        <v>535</v>
      </c>
      <c r="I364" s="4">
        <v>115</v>
      </c>
      <c r="J364" s="4">
        <v>500</v>
      </c>
      <c r="K364" s="4"/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1</v>
      </c>
      <c r="AB364" s="4">
        <v>0</v>
      </c>
      <c r="AC364" s="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 s="4"/>
      <c r="AL364" s="5">
        <v>26700</v>
      </c>
      <c r="AM364" s="5">
        <v>64900</v>
      </c>
      <c r="AN364" s="4">
        <v>1</v>
      </c>
      <c r="AO364" s="4">
        <f t="shared" si="30"/>
        <v>0</v>
      </c>
      <c r="AP364" s="4">
        <f t="shared" si="31"/>
        <v>0</v>
      </c>
      <c r="AQ364" s="4">
        <f t="shared" si="32"/>
        <v>0</v>
      </c>
      <c r="AR364" s="4"/>
      <c r="AS364" s="4"/>
      <c r="AT364" s="4"/>
      <c r="AU364" s="4"/>
      <c r="AV364" s="4">
        <f t="shared" si="33"/>
        <v>0</v>
      </c>
      <c r="AW364" s="4">
        <f t="shared" si="34"/>
        <v>0</v>
      </c>
      <c r="AX364" s="4">
        <f t="shared" si="35"/>
        <v>1</v>
      </c>
      <c r="AY364" s="4"/>
      <c r="AZ364" s="4">
        <v>1</v>
      </c>
      <c r="BA364" s="4">
        <f>AN364*4+AO364*4+AP364*4+AQ364*3+AR364*4+AS364*4+(AT364+AU364+AV364)*4+AW364*4+AX364*3-AY364*3+AZ364*4</f>
        <v>11</v>
      </c>
      <c r="BB364" s="4">
        <f>IF(AM364&gt;3000000,1,0)</f>
        <v>0</v>
      </c>
      <c r="BC364" s="4">
        <f>IF(AM364/AL364&gt;1.5,1,0)</f>
        <v>1</v>
      </c>
      <c r="BD364" s="4">
        <f>IF(AND(I364&gt;1440,I364&lt;365*1440),1,0)</f>
        <v>0</v>
      </c>
      <c r="BE364" s="4">
        <f>IF(AND(J364&gt;=200,J364&lt;1000),1,0)</f>
        <v>1</v>
      </c>
      <c r="BF364" s="4">
        <f>IF(G364&gt;=3,1,0)</f>
        <v>1</v>
      </c>
      <c r="BG364" s="4">
        <f>IF(BA364&gt;0,BB364+BC364+BD364+BE364+BF364*2,0)</f>
        <v>4</v>
      </c>
      <c r="BH364" s="4">
        <f>BA364+BG364</f>
        <v>15</v>
      </c>
      <c r="BI364" s="1" t="s">
        <v>64</v>
      </c>
      <c r="BJ364">
        <v>2</v>
      </c>
    </row>
    <row r="365" spans="1:62" hidden="1" x14ac:dyDescent="0.25">
      <c r="A365" s="4">
        <v>1721</v>
      </c>
      <c r="B365" s="4" t="s">
        <v>500</v>
      </c>
      <c r="C365" s="4" t="s">
        <v>512</v>
      </c>
      <c r="D365" s="4" t="s">
        <v>543</v>
      </c>
      <c r="E365" s="4">
        <v>3</v>
      </c>
      <c r="F365" s="4">
        <v>5</v>
      </c>
      <c r="G365" s="4">
        <v>3</v>
      </c>
      <c r="H365" s="4" t="s">
        <v>535</v>
      </c>
      <c r="I365" s="4">
        <v>115</v>
      </c>
      <c r="J365" s="4">
        <v>500</v>
      </c>
      <c r="K365" s="4"/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1</v>
      </c>
      <c r="AB365" s="4">
        <v>0</v>
      </c>
      <c r="AC365" s="4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 s="4"/>
      <c r="AL365" s="5">
        <v>184000</v>
      </c>
      <c r="AM365" s="5">
        <v>147000</v>
      </c>
      <c r="AN365" s="4">
        <v>1</v>
      </c>
      <c r="AO365" s="4">
        <f t="shared" si="30"/>
        <v>0</v>
      </c>
      <c r="AP365" s="4">
        <f t="shared" si="31"/>
        <v>0</v>
      </c>
      <c r="AQ365" s="4">
        <f t="shared" si="32"/>
        <v>0</v>
      </c>
      <c r="AR365" s="4"/>
      <c r="AS365" s="4"/>
      <c r="AT365" s="4"/>
      <c r="AU365" s="4"/>
      <c r="AV365" s="4">
        <f t="shared" si="33"/>
        <v>0</v>
      </c>
      <c r="AW365" s="4">
        <f t="shared" si="34"/>
        <v>0</v>
      </c>
      <c r="AX365" s="4">
        <f t="shared" si="35"/>
        <v>1</v>
      </c>
      <c r="AY365" s="4"/>
      <c r="AZ365" s="4">
        <v>1</v>
      </c>
      <c r="BA365" s="4">
        <f>AN365*4+AO365*4+AP365*4+AQ365*3+AR365*4+AS365*4+(AT365+AU365+AV365)*4+AW365*4+AX365*3-AY365*3+AZ365*4</f>
        <v>11</v>
      </c>
      <c r="BB365" s="4">
        <f>IF(AM365&gt;3000000,1,0)</f>
        <v>0</v>
      </c>
      <c r="BC365" s="4">
        <f>IF(AM365/AL365&gt;1.5,1,0)</f>
        <v>0</v>
      </c>
      <c r="BD365" s="4">
        <f>IF(AND(I365&gt;1440,I365&lt;365*1440),1,0)</f>
        <v>0</v>
      </c>
      <c r="BE365" s="4">
        <f>IF(AND(J365&gt;=200,J365&lt;1000),1,0)</f>
        <v>1</v>
      </c>
      <c r="BF365" s="4">
        <f>IF(G365&gt;=3,1,0)</f>
        <v>1</v>
      </c>
      <c r="BG365" s="4">
        <f>IF(BA365&gt;0,BB365+BC365+BD365+BE365+BF365*2,0)</f>
        <v>3</v>
      </c>
      <c r="BH365" s="4">
        <f>BA365+BG365</f>
        <v>14</v>
      </c>
      <c r="BI365" s="1" t="s">
        <v>64</v>
      </c>
      <c r="BJ365">
        <v>2</v>
      </c>
    </row>
    <row r="366" spans="1:62" hidden="1" x14ac:dyDescent="0.25">
      <c r="A366" s="4">
        <v>1722</v>
      </c>
      <c r="B366" s="4" t="s">
        <v>500</v>
      </c>
      <c r="C366" s="4" t="s">
        <v>512</v>
      </c>
      <c r="D366" s="4" t="s">
        <v>544</v>
      </c>
      <c r="E366" s="4">
        <v>3</v>
      </c>
      <c r="F366" s="4">
        <v>9</v>
      </c>
      <c r="G366" s="4">
        <v>7</v>
      </c>
      <c r="H366" s="4" t="s">
        <v>535</v>
      </c>
      <c r="I366" s="4">
        <v>115</v>
      </c>
      <c r="J366" s="4">
        <v>500</v>
      </c>
      <c r="K366" s="4"/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1</v>
      </c>
      <c r="AB366" s="4">
        <v>0</v>
      </c>
      <c r="AC366" s="4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 s="4"/>
      <c r="AL366" s="5">
        <v>143000</v>
      </c>
      <c r="AM366" s="5">
        <v>148000</v>
      </c>
      <c r="AN366" s="4">
        <v>1</v>
      </c>
      <c r="AO366" s="4">
        <f t="shared" si="30"/>
        <v>0</v>
      </c>
      <c r="AP366" s="4">
        <f t="shared" si="31"/>
        <v>0</v>
      </c>
      <c r="AQ366" s="4">
        <f t="shared" si="32"/>
        <v>0</v>
      </c>
      <c r="AR366" s="4"/>
      <c r="AS366" s="4"/>
      <c r="AT366" s="4"/>
      <c r="AU366" s="4"/>
      <c r="AV366" s="4">
        <f t="shared" si="33"/>
        <v>0</v>
      </c>
      <c r="AW366" s="4">
        <f t="shared" si="34"/>
        <v>0</v>
      </c>
      <c r="AX366" s="4">
        <f t="shared" si="35"/>
        <v>1</v>
      </c>
      <c r="AY366" s="4"/>
      <c r="AZ366" s="4"/>
      <c r="BA366" s="4">
        <f>AN366*4+AO366*4+AP366*4+AQ366*3+AR366*4+AS366*4+(AT366+AU366+AV366)*4+AW366*4+AX366*3-AY366*3+AZ366*4</f>
        <v>7</v>
      </c>
      <c r="BB366" s="4">
        <f>IF(AM366&gt;3000000,1,0)</f>
        <v>0</v>
      </c>
      <c r="BC366" s="4">
        <f>IF(AM366/AL366&gt;1.5,1,0)</f>
        <v>0</v>
      </c>
      <c r="BD366" s="4">
        <f>IF(AND(I366&gt;1440,I366&lt;365*1440),1,0)</f>
        <v>0</v>
      </c>
      <c r="BE366" s="4">
        <f>IF(AND(J366&gt;=200,J366&lt;1000),1,0)</f>
        <v>1</v>
      </c>
      <c r="BF366" s="4">
        <f>IF(G366&gt;=3,1,0)</f>
        <v>1</v>
      </c>
      <c r="BG366" s="4">
        <f>IF(BA366&gt;0,BB366+BC366+BD366+BE366+BF366*2,0)</f>
        <v>3</v>
      </c>
      <c r="BH366" s="4">
        <f>BA366+BG366</f>
        <v>10</v>
      </c>
      <c r="BI366" s="1" t="s">
        <v>64</v>
      </c>
      <c r="BJ366">
        <v>2</v>
      </c>
    </row>
    <row r="367" spans="1:62" hidden="1" x14ac:dyDescent="0.25">
      <c r="A367" s="4">
        <v>1724</v>
      </c>
      <c r="B367" s="4" t="s">
        <v>500</v>
      </c>
      <c r="C367" s="4" t="s">
        <v>512</v>
      </c>
      <c r="D367" s="4" t="s">
        <v>545</v>
      </c>
      <c r="E367" s="4">
        <v>3</v>
      </c>
      <c r="F367" s="4">
        <v>11</v>
      </c>
      <c r="G367" s="4">
        <v>7</v>
      </c>
      <c r="H367" s="4" t="s">
        <v>535</v>
      </c>
      <c r="I367" s="4">
        <v>115</v>
      </c>
      <c r="J367" s="4">
        <v>1000</v>
      </c>
      <c r="K367" s="4"/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1</v>
      </c>
      <c r="AB367" s="4">
        <v>0</v>
      </c>
      <c r="AC367" s="4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 s="4"/>
      <c r="AL367" s="5">
        <v>30600</v>
      </c>
      <c r="AM367" s="5">
        <v>30400</v>
      </c>
      <c r="AN367" s="4">
        <v>1</v>
      </c>
      <c r="AO367" s="4">
        <f t="shared" si="30"/>
        <v>0</v>
      </c>
      <c r="AP367" s="4">
        <f t="shared" si="31"/>
        <v>0</v>
      </c>
      <c r="AQ367" s="4">
        <f t="shared" si="32"/>
        <v>0</v>
      </c>
      <c r="AR367" s="4"/>
      <c r="AS367" s="4"/>
      <c r="AT367" s="4"/>
      <c r="AU367" s="4"/>
      <c r="AV367" s="4">
        <f t="shared" si="33"/>
        <v>0</v>
      </c>
      <c r="AW367" s="4">
        <f t="shared" si="34"/>
        <v>0</v>
      </c>
      <c r="AX367" s="4">
        <f t="shared" si="35"/>
        <v>1</v>
      </c>
      <c r="AY367" s="4"/>
      <c r="AZ367" s="4">
        <v>1</v>
      </c>
      <c r="BA367" s="4">
        <f>AN367*4+AO367*4+AP367*4+AQ367*3+AR367*4+AS367*4+(AT367+AU367+AV367)*4+AW367*4+AX367*3-AY367*3+AZ367*4</f>
        <v>11</v>
      </c>
      <c r="BB367" s="4">
        <f>IF(AM367&gt;3000000,1,0)</f>
        <v>0</v>
      </c>
      <c r="BC367" s="4">
        <f>IF(AM367/AL367&gt;1.5,1,0)</f>
        <v>0</v>
      </c>
      <c r="BD367" s="4">
        <f>IF(AND(I367&gt;1440,I367&lt;365*1440),1,0)</f>
        <v>0</v>
      </c>
      <c r="BE367" s="4">
        <f>IF(AND(J367&gt;=200,J367&lt;1000),1,0)</f>
        <v>0</v>
      </c>
      <c r="BF367" s="4">
        <f>IF(G367&gt;=3,1,0)</f>
        <v>1</v>
      </c>
      <c r="BG367" s="4">
        <f>IF(BA367&gt;0,BB367+BC367+BD367+BE367+BF367*2,0)</f>
        <v>2</v>
      </c>
      <c r="BH367" s="4">
        <f>BA367+BG367</f>
        <v>13</v>
      </c>
      <c r="BI367" s="1" t="s">
        <v>64</v>
      </c>
      <c r="BJ367">
        <v>2</v>
      </c>
    </row>
    <row r="368" spans="1:62" hidden="1" x14ac:dyDescent="0.25">
      <c r="A368" s="4">
        <v>1725</v>
      </c>
      <c r="B368" s="4" t="s">
        <v>500</v>
      </c>
      <c r="C368" s="4" t="s">
        <v>512</v>
      </c>
      <c r="D368" s="4" t="s">
        <v>546</v>
      </c>
      <c r="E368" s="4">
        <v>3</v>
      </c>
      <c r="F368" s="4">
        <v>12</v>
      </c>
      <c r="G368" s="4">
        <v>6</v>
      </c>
      <c r="H368" s="4" t="s">
        <v>319</v>
      </c>
      <c r="I368" s="4">
        <v>60</v>
      </c>
      <c r="J368" s="4">
        <v>20</v>
      </c>
      <c r="K368" s="4">
        <v>1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1</v>
      </c>
      <c r="AB368" s="4">
        <v>0</v>
      </c>
      <c r="AC368" s="4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 s="4">
        <v>1</v>
      </c>
      <c r="AL368" s="5">
        <v>12100</v>
      </c>
      <c r="AM368" s="5">
        <v>17700</v>
      </c>
      <c r="AN368" s="4">
        <v>1</v>
      </c>
      <c r="AO368" s="4">
        <f t="shared" si="30"/>
        <v>0</v>
      </c>
      <c r="AP368" s="4">
        <f t="shared" si="31"/>
        <v>0</v>
      </c>
      <c r="AQ368" s="4">
        <f t="shared" si="32"/>
        <v>0</v>
      </c>
      <c r="AR368" s="4"/>
      <c r="AS368" s="4"/>
      <c r="AT368" s="4"/>
      <c r="AU368" s="4"/>
      <c r="AV368" s="4">
        <f t="shared" si="33"/>
        <v>0</v>
      </c>
      <c r="AW368" s="4">
        <f t="shared" si="34"/>
        <v>0</v>
      </c>
      <c r="AX368" s="4">
        <f t="shared" si="35"/>
        <v>1</v>
      </c>
      <c r="AY368" s="4"/>
      <c r="AZ368" s="4">
        <v>1</v>
      </c>
      <c r="BA368" s="4">
        <f>AN368*4+AO368*4+AP368*4+AQ368*3+AR368*4+AS368*4+(AT368+AU368+AV368)*4+AW368*4+AX368*3-AY368*3+AZ368*4</f>
        <v>11</v>
      </c>
      <c r="BB368" s="4">
        <f>IF(AM368&gt;3000000,1,0)</f>
        <v>0</v>
      </c>
      <c r="BC368" s="4">
        <f>IF(AM368/AL368&gt;1.5,1,0)</f>
        <v>0</v>
      </c>
      <c r="BD368" s="4">
        <f>IF(AND(I368&gt;1440,I368&lt;365*1440),1,0)</f>
        <v>0</v>
      </c>
      <c r="BE368" s="4">
        <f>IF(AND(J368&gt;=200,J368&lt;1000),1,0)</f>
        <v>0</v>
      </c>
      <c r="BF368" s="4">
        <f>IF(G368&gt;=3,1,0)</f>
        <v>1</v>
      </c>
      <c r="BG368" s="4">
        <f>IF(BA368&gt;0,BB368+BC368+BD368+BE368+BF368*2,0)</f>
        <v>2</v>
      </c>
      <c r="BH368" s="4">
        <f>BA368+BG368</f>
        <v>13</v>
      </c>
      <c r="BI368" s="1" t="s">
        <v>143</v>
      </c>
      <c r="BJ368">
        <v>1</v>
      </c>
    </row>
    <row r="369" spans="1:62" hidden="1" x14ac:dyDescent="0.25">
      <c r="A369" s="4">
        <v>1726</v>
      </c>
      <c r="B369" s="4" t="s">
        <v>500</v>
      </c>
      <c r="C369" s="4" t="s">
        <v>512</v>
      </c>
      <c r="D369" s="4" t="s">
        <v>547</v>
      </c>
      <c r="E369" s="4">
        <v>3</v>
      </c>
      <c r="F369" s="4">
        <v>9</v>
      </c>
      <c r="G369" s="4">
        <v>6</v>
      </c>
      <c r="H369" s="4" t="s">
        <v>515</v>
      </c>
      <c r="I369" s="4">
        <v>85</v>
      </c>
      <c r="J369" s="4">
        <v>500</v>
      </c>
      <c r="K369" s="4"/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1</v>
      </c>
      <c r="AB369" s="4">
        <v>0</v>
      </c>
      <c r="AC369" s="4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 s="4"/>
      <c r="AL369" s="5">
        <v>13000</v>
      </c>
      <c r="AM369" s="5">
        <v>11400</v>
      </c>
      <c r="AN369" s="4">
        <v>1</v>
      </c>
      <c r="AO369" s="4">
        <f t="shared" si="30"/>
        <v>0</v>
      </c>
      <c r="AP369" s="4">
        <f t="shared" si="31"/>
        <v>0</v>
      </c>
      <c r="AQ369" s="4">
        <f t="shared" si="32"/>
        <v>0</v>
      </c>
      <c r="AR369" s="4"/>
      <c r="AS369" s="4"/>
      <c r="AT369" s="4"/>
      <c r="AU369" s="4"/>
      <c r="AV369" s="4">
        <f t="shared" si="33"/>
        <v>0</v>
      </c>
      <c r="AW369" s="4">
        <f t="shared" si="34"/>
        <v>0</v>
      </c>
      <c r="AX369" s="4">
        <f t="shared" si="35"/>
        <v>1</v>
      </c>
      <c r="AY369" s="4"/>
      <c r="AZ369" s="4">
        <v>1</v>
      </c>
      <c r="BA369" s="4">
        <f>AN369*4+AO369*4+AP369*4+AQ369*3+AR369*4+AS369*4+(AT369+AU369+AV369)*4+AW369*4+AX369*3-AY369*3+AZ369*4</f>
        <v>11</v>
      </c>
      <c r="BB369" s="4">
        <f>IF(AM369&gt;3000000,1,0)</f>
        <v>0</v>
      </c>
      <c r="BC369" s="4">
        <f>IF(AM369/AL369&gt;1.5,1,0)</f>
        <v>0</v>
      </c>
      <c r="BD369" s="4">
        <f>IF(AND(I369&gt;1440,I369&lt;365*1440),1,0)</f>
        <v>0</v>
      </c>
      <c r="BE369" s="4">
        <f>IF(AND(J369&gt;=200,J369&lt;1000),1,0)</f>
        <v>1</v>
      </c>
      <c r="BF369" s="4">
        <f>IF(G369&gt;=3,1,0)</f>
        <v>1</v>
      </c>
      <c r="BG369" s="4">
        <f>IF(BA369&gt;0,BB369+BC369+BD369+BE369+BF369*2,0)</f>
        <v>3</v>
      </c>
      <c r="BH369" s="4">
        <f>BA369+BG369</f>
        <v>14</v>
      </c>
      <c r="BI369" s="1" t="s">
        <v>143</v>
      </c>
      <c r="BJ369">
        <v>1</v>
      </c>
    </row>
    <row r="370" spans="1:62" hidden="1" x14ac:dyDescent="0.25">
      <c r="A370" s="4">
        <v>1728</v>
      </c>
      <c r="B370" s="4" t="s">
        <v>500</v>
      </c>
      <c r="C370" s="4" t="s">
        <v>512</v>
      </c>
      <c r="D370" s="4" t="s">
        <v>548</v>
      </c>
      <c r="E370" s="4">
        <v>3</v>
      </c>
      <c r="F370" s="4">
        <v>6</v>
      </c>
      <c r="G370" s="4">
        <v>5</v>
      </c>
      <c r="H370" s="4" t="s">
        <v>549</v>
      </c>
      <c r="I370" s="4">
        <v>5100</v>
      </c>
      <c r="J370" s="4">
        <v>500</v>
      </c>
      <c r="K370" s="4"/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1</v>
      </c>
      <c r="AB370" s="4">
        <v>0</v>
      </c>
      <c r="AC370" s="4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 s="4"/>
      <c r="AL370" s="5">
        <v>233000</v>
      </c>
      <c r="AM370" s="5">
        <v>191000</v>
      </c>
      <c r="AN370" s="4">
        <v>1</v>
      </c>
      <c r="AO370" s="4">
        <f t="shared" si="30"/>
        <v>0</v>
      </c>
      <c r="AP370" s="4">
        <f t="shared" si="31"/>
        <v>0</v>
      </c>
      <c r="AQ370" s="4">
        <f t="shared" si="32"/>
        <v>0</v>
      </c>
      <c r="AR370" s="4"/>
      <c r="AS370" s="4"/>
      <c r="AT370" s="4"/>
      <c r="AU370" s="4"/>
      <c r="AV370" s="4">
        <f t="shared" si="33"/>
        <v>0</v>
      </c>
      <c r="AW370" s="4">
        <f t="shared" si="34"/>
        <v>0</v>
      </c>
      <c r="AX370" s="4">
        <f t="shared" si="35"/>
        <v>1</v>
      </c>
      <c r="AY370" s="4"/>
      <c r="AZ370" s="4">
        <v>1</v>
      </c>
      <c r="BA370" s="4">
        <f>AN370*4+AO370*4+AP370*4+AQ370*3+AR370*4+AS370*4+(AT370+AU370+AV370)*4+AW370*4+AX370*3-AY370*3+AZ370*4</f>
        <v>11</v>
      </c>
      <c r="BB370" s="4">
        <f>IF(AM370&gt;3000000,1,0)</f>
        <v>0</v>
      </c>
      <c r="BC370" s="4">
        <f>IF(AM370/AL370&gt;1.5,1,0)</f>
        <v>0</v>
      </c>
      <c r="BD370" s="4">
        <f>IF(AND(I370&gt;1440,I370&lt;365*1440),1,0)</f>
        <v>1</v>
      </c>
      <c r="BE370" s="4">
        <f>IF(AND(J370&gt;=200,J370&lt;1000),1,0)</f>
        <v>1</v>
      </c>
      <c r="BF370" s="4">
        <f>IF(G370&gt;=3,1,0)</f>
        <v>1</v>
      </c>
      <c r="BG370" s="4">
        <f>IF(BA370&gt;0,BB370+BC370+BD370+BE370+BF370*2,0)</f>
        <v>4</v>
      </c>
      <c r="BH370" s="4">
        <f>BA370+BG370</f>
        <v>15</v>
      </c>
      <c r="BI370" s="1" t="s">
        <v>143</v>
      </c>
      <c r="BJ370">
        <v>1</v>
      </c>
    </row>
    <row r="371" spans="1:62" hidden="1" x14ac:dyDescent="0.25">
      <c r="A371" s="4">
        <v>1729</v>
      </c>
      <c r="B371" s="4" t="s">
        <v>500</v>
      </c>
      <c r="C371" s="4" t="s">
        <v>512</v>
      </c>
      <c r="D371" s="4" t="s">
        <v>550</v>
      </c>
      <c r="E371" s="4">
        <v>3</v>
      </c>
      <c r="F371" s="4">
        <v>16</v>
      </c>
      <c r="G371" s="4">
        <v>13</v>
      </c>
      <c r="H371" s="4" t="s">
        <v>515</v>
      </c>
      <c r="I371" s="4">
        <v>85</v>
      </c>
      <c r="J371" s="4">
        <v>5000</v>
      </c>
      <c r="K371" s="4"/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1</v>
      </c>
      <c r="AB371" s="4">
        <v>0</v>
      </c>
      <c r="AC371" s="4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 s="4"/>
      <c r="AL371" s="5">
        <v>23300</v>
      </c>
      <c r="AM371" s="5">
        <v>22500</v>
      </c>
      <c r="AN371" s="4">
        <v>1</v>
      </c>
      <c r="AO371" s="4">
        <f t="shared" si="30"/>
        <v>0</v>
      </c>
      <c r="AP371" s="4">
        <f t="shared" si="31"/>
        <v>0</v>
      </c>
      <c r="AQ371" s="4">
        <f t="shared" si="32"/>
        <v>0</v>
      </c>
      <c r="AR371" s="4"/>
      <c r="AS371" s="4"/>
      <c r="AT371" s="4"/>
      <c r="AU371" s="4"/>
      <c r="AV371" s="4">
        <f t="shared" si="33"/>
        <v>0</v>
      </c>
      <c r="AW371" s="4">
        <f t="shared" si="34"/>
        <v>0</v>
      </c>
      <c r="AX371" s="4">
        <f t="shared" si="35"/>
        <v>1</v>
      </c>
      <c r="AY371" s="4"/>
      <c r="AZ371" s="4">
        <v>1</v>
      </c>
      <c r="BA371" s="4">
        <f>AN371*4+AO371*4+AP371*4+AQ371*3+AR371*4+AS371*4+(AT371+AU371+AV371)*4+AW371*4+AX371*3-AY371*3+AZ371*4</f>
        <v>11</v>
      </c>
      <c r="BB371" s="4">
        <f>IF(AM371&gt;3000000,1,0)</f>
        <v>0</v>
      </c>
      <c r="BC371" s="4">
        <f>IF(AM371/AL371&gt;1.5,1,0)</f>
        <v>0</v>
      </c>
      <c r="BD371" s="4">
        <f>IF(AND(I371&gt;1440,I371&lt;365*1440),1,0)</f>
        <v>0</v>
      </c>
      <c r="BE371" s="4">
        <f>IF(AND(J371&gt;=200,J371&lt;1000),1,0)</f>
        <v>0</v>
      </c>
      <c r="BF371" s="4">
        <f>IF(G371&gt;=3,1,0)</f>
        <v>1</v>
      </c>
      <c r="BG371" s="4">
        <f>IF(BA371&gt;0,BB371+BC371+BD371+BE371+BF371*2,0)</f>
        <v>2</v>
      </c>
      <c r="BH371" s="4">
        <f>BA371+BG371</f>
        <v>13</v>
      </c>
      <c r="BI371" s="1" t="s">
        <v>143</v>
      </c>
      <c r="BJ371">
        <v>1</v>
      </c>
    </row>
    <row r="372" spans="1:62" hidden="1" x14ac:dyDescent="0.25">
      <c r="A372" s="4">
        <v>1730</v>
      </c>
      <c r="B372" s="4" t="s">
        <v>500</v>
      </c>
      <c r="C372" s="4" t="s">
        <v>512</v>
      </c>
      <c r="D372" s="4" t="s">
        <v>551</v>
      </c>
      <c r="E372" s="4">
        <v>3</v>
      </c>
      <c r="F372" s="4">
        <v>13</v>
      </c>
      <c r="G372" s="4">
        <v>6</v>
      </c>
      <c r="H372" s="4" t="s">
        <v>319</v>
      </c>
      <c r="I372" s="4">
        <v>60</v>
      </c>
      <c r="J372" s="4">
        <v>20</v>
      </c>
      <c r="K372" s="4">
        <v>1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1</v>
      </c>
      <c r="AB372" s="4">
        <v>0</v>
      </c>
      <c r="AC372" s="4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 s="4">
        <v>1</v>
      </c>
      <c r="AL372" s="5">
        <v>3620</v>
      </c>
      <c r="AM372" s="5">
        <v>5550</v>
      </c>
      <c r="AN372" s="4">
        <v>1</v>
      </c>
      <c r="AO372" s="4">
        <f t="shared" si="30"/>
        <v>0</v>
      </c>
      <c r="AP372" s="4">
        <f t="shared" si="31"/>
        <v>0</v>
      </c>
      <c r="AQ372" s="4">
        <f t="shared" si="32"/>
        <v>0</v>
      </c>
      <c r="AR372" s="4"/>
      <c r="AS372" s="4"/>
      <c r="AT372" s="4"/>
      <c r="AU372" s="4"/>
      <c r="AV372" s="4">
        <f t="shared" si="33"/>
        <v>0</v>
      </c>
      <c r="AW372" s="4">
        <f t="shared" si="34"/>
        <v>0</v>
      </c>
      <c r="AX372" s="4">
        <f t="shared" si="35"/>
        <v>1</v>
      </c>
      <c r="AY372" s="4"/>
      <c r="AZ372" s="4">
        <v>1</v>
      </c>
      <c r="BA372" s="4">
        <f>AN372*4+AO372*4+AP372*4+AQ372*3+AR372*4+AS372*4+(AT372+AU372+AV372)*4+AW372*4+AX372*3-AY372*3+AZ372*4</f>
        <v>11</v>
      </c>
      <c r="BB372" s="4">
        <f>IF(AM372&gt;3000000,1,0)</f>
        <v>0</v>
      </c>
      <c r="BC372" s="4">
        <f>IF(AM372/AL372&gt;1.5,1,0)</f>
        <v>1</v>
      </c>
      <c r="BD372" s="4">
        <f>IF(AND(I372&gt;1440,I372&lt;365*1440),1,0)</f>
        <v>0</v>
      </c>
      <c r="BE372" s="4">
        <f>IF(AND(J372&gt;=200,J372&lt;1000),1,0)</f>
        <v>0</v>
      </c>
      <c r="BF372" s="4">
        <f>IF(G372&gt;=3,1,0)</f>
        <v>1</v>
      </c>
      <c r="BG372" s="4">
        <f>IF(BA372&gt;0,BB372+BC372+BD372+BE372+BF372*2,0)</f>
        <v>3</v>
      </c>
      <c r="BH372" s="4">
        <f>BA372+BG372</f>
        <v>14</v>
      </c>
      <c r="BI372" s="1" t="s">
        <v>143</v>
      </c>
      <c r="BJ372">
        <v>1</v>
      </c>
    </row>
    <row r="373" spans="1:62" hidden="1" x14ac:dyDescent="0.25">
      <c r="A373" s="4">
        <v>1731</v>
      </c>
      <c r="B373" s="4" t="s">
        <v>500</v>
      </c>
      <c r="C373" s="4" t="s">
        <v>512</v>
      </c>
      <c r="D373" s="4" t="s">
        <v>552</v>
      </c>
      <c r="E373" s="4">
        <v>3</v>
      </c>
      <c r="F373" s="4">
        <v>11</v>
      </c>
      <c r="G373" s="4">
        <v>7</v>
      </c>
      <c r="H373" s="4" t="s">
        <v>535</v>
      </c>
      <c r="I373" s="4">
        <v>115</v>
      </c>
      <c r="J373" s="4">
        <v>10000</v>
      </c>
      <c r="K373" s="4"/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1</v>
      </c>
      <c r="AB373" s="4">
        <v>0</v>
      </c>
      <c r="AC373" s="4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 s="4"/>
      <c r="AL373" s="5">
        <v>18400</v>
      </c>
      <c r="AM373" s="5">
        <v>45900</v>
      </c>
      <c r="AN373" s="4">
        <v>1</v>
      </c>
      <c r="AO373" s="4">
        <f t="shared" si="30"/>
        <v>0</v>
      </c>
      <c r="AP373" s="4">
        <f t="shared" si="31"/>
        <v>0</v>
      </c>
      <c r="AQ373" s="4">
        <f t="shared" si="32"/>
        <v>0</v>
      </c>
      <c r="AR373" s="4"/>
      <c r="AS373" s="4"/>
      <c r="AT373" s="4"/>
      <c r="AU373" s="4"/>
      <c r="AV373" s="4">
        <f t="shared" si="33"/>
        <v>0</v>
      </c>
      <c r="AW373" s="4">
        <f t="shared" si="34"/>
        <v>0</v>
      </c>
      <c r="AX373" s="4">
        <f t="shared" si="35"/>
        <v>1</v>
      </c>
      <c r="AY373" s="4"/>
      <c r="AZ373" s="4">
        <v>1</v>
      </c>
      <c r="BA373" s="4">
        <f>AN373*4+AO373*4+AP373*4+AQ373*3+AR373*4+AS373*4+(AT373+AU373+AV373)*4+AW373*4+AX373*3-AY373*3+AZ373*4</f>
        <v>11</v>
      </c>
      <c r="BB373" s="4">
        <f>IF(AM373&gt;3000000,1,0)</f>
        <v>0</v>
      </c>
      <c r="BC373" s="4">
        <f>IF(AM373/AL373&gt;1.5,1,0)</f>
        <v>1</v>
      </c>
      <c r="BD373" s="4">
        <f>IF(AND(I373&gt;1440,I373&lt;365*1440),1,0)</f>
        <v>0</v>
      </c>
      <c r="BE373" s="4">
        <f>IF(AND(J373&gt;=200,J373&lt;1000),1,0)</f>
        <v>0</v>
      </c>
      <c r="BF373" s="4">
        <f>IF(G373&gt;=3,1,0)</f>
        <v>1</v>
      </c>
      <c r="BG373" s="4">
        <f>IF(BA373&gt;0,BB373+BC373+BD373+BE373+BF373*2,0)</f>
        <v>3</v>
      </c>
      <c r="BH373" s="4">
        <f>BA373+BG373</f>
        <v>14</v>
      </c>
      <c r="BI373" s="1" t="s">
        <v>64</v>
      </c>
      <c r="BJ373">
        <v>2</v>
      </c>
    </row>
    <row r="374" spans="1:62" hidden="1" x14ac:dyDescent="0.25">
      <c r="A374" s="4">
        <v>1732</v>
      </c>
      <c r="B374" s="4" t="s">
        <v>500</v>
      </c>
      <c r="C374" s="4" t="s">
        <v>512</v>
      </c>
      <c r="D374" s="4" t="s">
        <v>553</v>
      </c>
      <c r="E374" s="4">
        <v>3</v>
      </c>
      <c r="F374" s="4">
        <v>7</v>
      </c>
      <c r="G374" s="4">
        <v>4</v>
      </c>
      <c r="H374" s="4" t="s">
        <v>535</v>
      </c>
      <c r="I374" s="4">
        <v>115</v>
      </c>
      <c r="J374" s="4">
        <v>500</v>
      </c>
      <c r="K374" s="4"/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1</v>
      </c>
      <c r="AB374" s="4">
        <v>0</v>
      </c>
      <c r="AC374" s="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 s="4"/>
      <c r="AL374" s="5">
        <v>392000</v>
      </c>
      <c r="AM374" s="5">
        <v>398000</v>
      </c>
      <c r="AN374" s="4">
        <v>1</v>
      </c>
      <c r="AO374" s="4">
        <f t="shared" si="30"/>
        <v>0</v>
      </c>
      <c r="AP374" s="4">
        <f t="shared" si="31"/>
        <v>0</v>
      </c>
      <c r="AQ374" s="4">
        <f t="shared" si="32"/>
        <v>0</v>
      </c>
      <c r="AR374" s="4"/>
      <c r="AS374" s="4"/>
      <c r="AT374" s="4"/>
      <c r="AU374" s="4"/>
      <c r="AV374" s="4">
        <f t="shared" si="33"/>
        <v>0</v>
      </c>
      <c r="AW374" s="4">
        <f t="shared" si="34"/>
        <v>0</v>
      </c>
      <c r="AX374" s="4">
        <f t="shared" si="35"/>
        <v>1</v>
      </c>
      <c r="AY374" s="4"/>
      <c r="AZ374" s="4">
        <v>1</v>
      </c>
      <c r="BA374" s="4">
        <f>AN374*4+AO374*4+AP374*4+AQ374*3+AR374*4+AS374*4+(AT374+AU374+AV374)*4+AW374*4+AX374*3-AY374*3+AZ374*4</f>
        <v>11</v>
      </c>
      <c r="BB374" s="4">
        <f>IF(AM374&gt;3000000,1,0)</f>
        <v>0</v>
      </c>
      <c r="BC374" s="4">
        <f>IF(AM374/AL374&gt;1.5,1,0)</f>
        <v>0</v>
      </c>
      <c r="BD374" s="4">
        <f>IF(AND(I374&gt;1440,I374&lt;365*1440),1,0)</f>
        <v>0</v>
      </c>
      <c r="BE374" s="4">
        <f>IF(AND(J374&gt;=200,J374&lt;1000),1,0)</f>
        <v>1</v>
      </c>
      <c r="BF374" s="4">
        <f>IF(G374&gt;=3,1,0)</f>
        <v>1</v>
      </c>
      <c r="BG374" s="4">
        <f>IF(BA374&gt;0,BB374+BC374+BD374+BE374+BF374*2,0)</f>
        <v>3</v>
      </c>
      <c r="BH374" s="4">
        <f>BA374+BG374</f>
        <v>14</v>
      </c>
      <c r="BI374" s="1" t="s">
        <v>64</v>
      </c>
      <c r="BJ374">
        <v>2</v>
      </c>
    </row>
    <row r="375" spans="1:62" hidden="1" x14ac:dyDescent="0.25">
      <c r="A375" s="4">
        <v>1733</v>
      </c>
      <c r="B375" s="4" t="s">
        <v>500</v>
      </c>
      <c r="C375" s="4" t="s">
        <v>512</v>
      </c>
      <c r="D375" s="4" t="s">
        <v>554</v>
      </c>
      <c r="E375" s="4">
        <v>3</v>
      </c>
      <c r="F375" s="4">
        <v>5</v>
      </c>
      <c r="G375" s="4">
        <v>3</v>
      </c>
      <c r="H375" s="4" t="s">
        <v>535</v>
      </c>
      <c r="I375" s="4">
        <v>115</v>
      </c>
      <c r="J375" s="4">
        <v>500</v>
      </c>
      <c r="K375" s="4"/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1</v>
      </c>
      <c r="AB375" s="4">
        <v>0</v>
      </c>
      <c r="AC375" s="4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 s="4"/>
      <c r="AL375" s="5">
        <v>434000</v>
      </c>
      <c r="AM375" s="5">
        <v>316000</v>
      </c>
      <c r="AN375" s="4">
        <v>1</v>
      </c>
      <c r="AO375" s="4">
        <f t="shared" si="30"/>
        <v>0</v>
      </c>
      <c r="AP375" s="4">
        <f t="shared" si="31"/>
        <v>0</v>
      </c>
      <c r="AQ375" s="4">
        <f t="shared" si="32"/>
        <v>0</v>
      </c>
      <c r="AR375" s="4"/>
      <c r="AS375" s="4"/>
      <c r="AT375" s="4"/>
      <c r="AU375" s="4"/>
      <c r="AV375" s="4">
        <f t="shared" si="33"/>
        <v>0</v>
      </c>
      <c r="AW375" s="4">
        <f t="shared" si="34"/>
        <v>0</v>
      </c>
      <c r="AX375" s="4">
        <f t="shared" si="35"/>
        <v>1</v>
      </c>
      <c r="AY375" s="4"/>
      <c r="AZ375" s="4">
        <v>1</v>
      </c>
      <c r="BA375" s="4">
        <f>AN375*4+AO375*4+AP375*4+AQ375*3+AR375*4+AS375*4+(AT375+AU375+AV375)*4+AW375*4+AX375*3-AY375*3+AZ375*4</f>
        <v>11</v>
      </c>
      <c r="BB375" s="4">
        <f>IF(AM375&gt;3000000,1,0)</f>
        <v>0</v>
      </c>
      <c r="BC375" s="4">
        <f>IF(AM375/AL375&gt;1.5,1,0)</f>
        <v>0</v>
      </c>
      <c r="BD375" s="4">
        <f>IF(AND(I375&gt;1440,I375&lt;365*1440),1,0)</f>
        <v>0</v>
      </c>
      <c r="BE375" s="4">
        <f>IF(AND(J375&gt;=200,J375&lt;1000),1,0)</f>
        <v>1</v>
      </c>
      <c r="BF375" s="4">
        <f>IF(G375&gt;=3,1,0)</f>
        <v>1</v>
      </c>
      <c r="BG375" s="4">
        <f>IF(BA375&gt;0,BB375+BC375+BD375+BE375+BF375*2,0)</f>
        <v>3</v>
      </c>
      <c r="BH375" s="4">
        <f>BA375+BG375</f>
        <v>14</v>
      </c>
      <c r="BI375" s="1" t="s">
        <v>64</v>
      </c>
      <c r="BJ375">
        <v>2</v>
      </c>
    </row>
    <row r="376" spans="1:62" hidden="1" x14ac:dyDescent="0.25">
      <c r="A376" s="4">
        <v>1734</v>
      </c>
      <c r="B376" s="4" t="s">
        <v>500</v>
      </c>
      <c r="C376" s="4" t="s">
        <v>512</v>
      </c>
      <c r="D376" s="4" t="s">
        <v>555</v>
      </c>
      <c r="E376" s="4">
        <v>3</v>
      </c>
      <c r="F376" s="4">
        <v>13</v>
      </c>
      <c r="G376" s="4">
        <v>6</v>
      </c>
      <c r="H376" s="4" t="s">
        <v>319</v>
      </c>
      <c r="I376" s="4">
        <v>60</v>
      </c>
      <c r="J376" s="4">
        <v>20</v>
      </c>
      <c r="K376" s="4">
        <v>1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1</v>
      </c>
      <c r="AB376" s="4">
        <v>0</v>
      </c>
      <c r="AC376" s="4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 s="4">
        <v>1</v>
      </c>
      <c r="AL376" s="5">
        <v>10900</v>
      </c>
      <c r="AM376" s="5">
        <v>8220</v>
      </c>
      <c r="AN376" s="4">
        <v>1</v>
      </c>
      <c r="AO376" s="4">
        <f t="shared" si="30"/>
        <v>0</v>
      </c>
      <c r="AP376" s="4">
        <f t="shared" si="31"/>
        <v>0</v>
      </c>
      <c r="AQ376" s="4">
        <f t="shared" si="32"/>
        <v>0</v>
      </c>
      <c r="AR376" s="4"/>
      <c r="AS376" s="4"/>
      <c r="AT376" s="4"/>
      <c r="AU376" s="4"/>
      <c r="AV376" s="4">
        <f t="shared" si="33"/>
        <v>0</v>
      </c>
      <c r="AW376" s="4">
        <f t="shared" si="34"/>
        <v>0</v>
      </c>
      <c r="AX376" s="4">
        <f t="shared" si="35"/>
        <v>1</v>
      </c>
      <c r="AY376" s="4"/>
      <c r="AZ376" s="4">
        <v>1</v>
      </c>
      <c r="BA376" s="4">
        <f>AN376*4+AO376*4+AP376*4+AQ376*3+AR376*4+AS376*4+(AT376+AU376+AV376)*4+AW376*4+AX376*3-AY376*3+AZ376*4</f>
        <v>11</v>
      </c>
      <c r="BB376" s="4">
        <f>IF(AM376&gt;3000000,1,0)</f>
        <v>0</v>
      </c>
      <c r="BC376" s="4">
        <f>IF(AM376/AL376&gt;1.5,1,0)</f>
        <v>0</v>
      </c>
      <c r="BD376" s="4">
        <f>IF(AND(I376&gt;1440,I376&lt;365*1440),1,0)</f>
        <v>0</v>
      </c>
      <c r="BE376" s="4">
        <f>IF(AND(J376&gt;=200,J376&lt;1000),1,0)</f>
        <v>0</v>
      </c>
      <c r="BF376" s="4">
        <f>IF(G376&gt;=3,1,0)</f>
        <v>1</v>
      </c>
      <c r="BG376" s="4">
        <f>IF(BA376&gt;0,BB376+BC376+BD376+BE376+BF376*2,0)</f>
        <v>2</v>
      </c>
      <c r="BH376" s="4">
        <f>BA376+BG376</f>
        <v>13</v>
      </c>
      <c r="BI376" s="1" t="s">
        <v>143</v>
      </c>
      <c r="BJ376">
        <v>1</v>
      </c>
    </row>
    <row r="377" spans="1:62" hidden="1" x14ac:dyDescent="0.25">
      <c r="A377" s="4">
        <v>1735</v>
      </c>
      <c r="B377" s="4" t="s">
        <v>500</v>
      </c>
      <c r="C377" s="4" t="s">
        <v>512</v>
      </c>
      <c r="D377" s="4" t="s">
        <v>556</v>
      </c>
      <c r="E377" s="4">
        <v>3</v>
      </c>
      <c r="F377" s="4">
        <v>14</v>
      </c>
      <c r="G377" s="4">
        <v>7</v>
      </c>
      <c r="H377" s="4" t="s">
        <v>319</v>
      </c>
      <c r="I377" s="4">
        <v>60</v>
      </c>
      <c r="J377" s="4">
        <v>20</v>
      </c>
      <c r="K377" s="4">
        <v>1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1</v>
      </c>
      <c r="AB377" s="4">
        <v>0</v>
      </c>
      <c r="AC377" s="4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 s="4">
        <v>1</v>
      </c>
      <c r="AL377" s="5">
        <v>5680</v>
      </c>
      <c r="AM377" s="5">
        <v>3960</v>
      </c>
      <c r="AN377" s="4">
        <v>1</v>
      </c>
      <c r="AO377" s="4">
        <f t="shared" si="30"/>
        <v>0</v>
      </c>
      <c r="AP377" s="4">
        <f t="shared" si="31"/>
        <v>0</v>
      </c>
      <c r="AQ377" s="4">
        <f t="shared" si="32"/>
        <v>0</v>
      </c>
      <c r="AR377" s="4"/>
      <c r="AS377" s="4"/>
      <c r="AT377" s="4"/>
      <c r="AU377" s="4"/>
      <c r="AV377" s="4">
        <f t="shared" si="33"/>
        <v>0</v>
      </c>
      <c r="AW377" s="4">
        <f t="shared" si="34"/>
        <v>0</v>
      </c>
      <c r="AX377" s="4">
        <f t="shared" si="35"/>
        <v>1</v>
      </c>
      <c r="AY377" s="4"/>
      <c r="AZ377" s="4">
        <v>1</v>
      </c>
      <c r="BA377" s="4">
        <f>AN377*4+AO377*4+AP377*4+AQ377*3+AR377*4+AS377*4+(AT377+AU377+AV377)*4+AW377*4+AX377*3-AY377*3+AZ377*4</f>
        <v>11</v>
      </c>
      <c r="BB377" s="4">
        <f>IF(AM377&gt;3000000,1,0)</f>
        <v>0</v>
      </c>
      <c r="BC377" s="4">
        <f>IF(AM377/AL377&gt;1.5,1,0)</f>
        <v>0</v>
      </c>
      <c r="BD377" s="4">
        <f>IF(AND(I377&gt;1440,I377&lt;365*1440),1,0)</f>
        <v>0</v>
      </c>
      <c r="BE377" s="4">
        <f>IF(AND(J377&gt;=200,J377&lt;1000),1,0)</f>
        <v>0</v>
      </c>
      <c r="BF377" s="4">
        <f>IF(G377&gt;=3,1,0)</f>
        <v>1</v>
      </c>
      <c r="BG377" s="4">
        <f>IF(BA377&gt;0,BB377+BC377+BD377+BE377+BF377*2,0)</f>
        <v>2</v>
      </c>
      <c r="BH377" s="4">
        <f>BA377+BG377</f>
        <v>13</v>
      </c>
      <c r="BI377" s="1" t="s">
        <v>143</v>
      </c>
      <c r="BJ377">
        <v>1</v>
      </c>
    </row>
    <row r="378" spans="1:62" hidden="1" x14ac:dyDescent="0.25">
      <c r="A378" s="4">
        <v>1736</v>
      </c>
      <c r="B378" s="4" t="s">
        <v>500</v>
      </c>
      <c r="C378" s="4" t="s">
        <v>512</v>
      </c>
      <c r="D378" s="4" t="s">
        <v>557</v>
      </c>
      <c r="E378" s="4">
        <v>3</v>
      </c>
      <c r="F378" s="4">
        <v>7</v>
      </c>
      <c r="G378" s="4">
        <v>5</v>
      </c>
      <c r="H378" s="4" t="s">
        <v>558</v>
      </c>
      <c r="I378" s="4">
        <v>0</v>
      </c>
      <c r="J378" s="4">
        <v>20</v>
      </c>
      <c r="K378" s="4">
        <v>1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1</v>
      </c>
      <c r="AB378" s="4">
        <v>0</v>
      </c>
      <c r="AC378" s="4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 s="4">
        <v>1</v>
      </c>
      <c r="AL378" s="5">
        <v>22800</v>
      </c>
      <c r="AM378" s="5">
        <v>12100</v>
      </c>
      <c r="AN378" s="4">
        <v>1</v>
      </c>
      <c r="AO378" s="4">
        <f t="shared" si="30"/>
        <v>0</v>
      </c>
      <c r="AP378" s="4">
        <f t="shared" si="31"/>
        <v>0</v>
      </c>
      <c r="AQ378" s="4">
        <f t="shared" si="32"/>
        <v>0</v>
      </c>
      <c r="AR378" s="4"/>
      <c r="AS378" s="4"/>
      <c r="AT378" s="4"/>
      <c r="AU378" s="4"/>
      <c r="AV378" s="4">
        <f t="shared" si="33"/>
        <v>0</v>
      </c>
      <c r="AW378" s="4">
        <f t="shared" si="34"/>
        <v>0</v>
      </c>
      <c r="AX378" s="4">
        <f t="shared" si="35"/>
        <v>1</v>
      </c>
      <c r="AY378" s="4"/>
      <c r="AZ378" s="4">
        <v>1</v>
      </c>
      <c r="BA378" s="4">
        <f>AN378*4+AO378*4+AP378*4+AQ378*3+AR378*4+AS378*4+(AT378+AU378+AV378)*4+AW378*4+AX378*3-AY378*3+AZ378*4</f>
        <v>11</v>
      </c>
      <c r="BB378" s="4">
        <f>IF(AM378&gt;3000000,1,0)</f>
        <v>0</v>
      </c>
      <c r="BC378" s="4">
        <f>IF(AM378/AL378&gt;1.5,1,0)</f>
        <v>0</v>
      </c>
      <c r="BD378" s="4">
        <f>IF(AND(I378&gt;1440,I378&lt;365*1440),1,0)</f>
        <v>0</v>
      </c>
      <c r="BE378" s="4">
        <f>IF(AND(J378&gt;=200,J378&lt;1000),1,0)</f>
        <v>0</v>
      </c>
      <c r="BF378" s="4">
        <f>IF(G378&gt;=3,1,0)</f>
        <v>1</v>
      </c>
      <c r="BG378" s="4">
        <f>IF(BA378&gt;0,BB378+BC378+BD378+BE378+BF378*2,0)</f>
        <v>2</v>
      </c>
      <c r="BH378" s="4">
        <f>BA378+BG378</f>
        <v>13</v>
      </c>
      <c r="BI378" s="1" t="s">
        <v>143</v>
      </c>
      <c r="BJ378">
        <v>1</v>
      </c>
    </row>
    <row r="379" spans="1:62" hidden="1" x14ac:dyDescent="0.25">
      <c r="A379" s="4">
        <v>1737</v>
      </c>
      <c r="B379" s="4" t="s">
        <v>500</v>
      </c>
      <c r="C379" s="4" t="s">
        <v>512</v>
      </c>
      <c r="D379" s="4" t="s">
        <v>559</v>
      </c>
      <c r="E379" s="4">
        <v>3</v>
      </c>
      <c r="F379" s="4">
        <v>6</v>
      </c>
      <c r="G379" s="4">
        <v>4</v>
      </c>
      <c r="H379" s="4" t="s">
        <v>319</v>
      </c>
      <c r="I379" s="4">
        <v>60</v>
      </c>
      <c r="J379" s="4">
        <v>20</v>
      </c>
      <c r="K379" s="4">
        <v>1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1</v>
      </c>
      <c r="AB379" s="4">
        <v>0</v>
      </c>
      <c r="AC379" s="4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 s="4">
        <v>1</v>
      </c>
      <c r="AL379" s="5">
        <v>4310</v>
      </c>
      <c r="AM379" s="5">
        <v>4530</v>
      </c>
      <c r="AN379" s="4">
        <v>1</v>
      </c>
      <c r="AO379" s="4">
        <f t="shared" si="30"/>
        <v>0</v>
      </c>
      <c r="AP379" s="4">
        <f t="shared" si="31"/>
        <v>0</v>
      </c>
      <c r="AQ379" s="4">
        <f t="shared" si="32"/>
        <v>0</v>
      </c>
      <c r="AR379" s="4"/>
      <c r="AS379" s="4"/>
      <c r="AT379" s="4"/>
      <c r="AU379" s="4"/>
      <c r="AV379" s="4">
        <f t="shared" si="33"/>
        <v>0</v>
      </c>
      <c r="AW379" s="4">
        <f t="shared" si="34"/>
        <v>0</v>
      </c>
      <c r="AX379" s="4">
        <f t="shared" si="35"/>
        <v>1</v>
      </c>
      <c r="AY379" s="4"/>
      <c r="AZ379" s="4">
        <v>1</v>
      </c>
      <c r="BA379" s="4">
        <f>AN379*4+AO379*4+AP379*4+AQ379*3+AR379*4+AS379*4+(AT379+AU379+AV379)*4+AW379*4+AX379*3-AY379*3+AZ379*4</f>
        <v>11</v>
      </c>
      <c r="BB379" s="4">
        <f>IF(AM379&gt;3000000,1,0)</f>
        <v>0</v>
      </c>
      <c r="BC379" s="4">
        <f>IF(AM379/AL379&gt;1.5,1,0)</f>
        <v>0</v>
      </c>
      <c r="BD379" s="4">
        <f>IF(AND(I379&gt;1440,I379&lt;365*1440),1,0)</f>
        <v>0</v>
      </c>
      <c r="BE379" s="4">
        <f>IF(AND(J379&gt;=200,J379&lt;1000),1,0)</f>
        <v>0</v>
      </c>
      <c r="BF379" s="4">
        <f>IF(G379&gt;=3,1,0)</f>
        <v>1</v>
      </c>
      <c r="BG379" s="4">
        <f>IF(BA379&gt;0,BB379+BC379+BD379+BE379+BF379*2,0)</f>
        <v>2</v>
      </c>
      <c r="BH379" s="4">
        <f>BA379+BG379</f>
        <v>13</v>
      </c>
      <c r="BI379" s="1" t="s">
        <v>143</v>
      </c>
      <c r="BJ379">
        <v>1</v>
      </c>
    </row>
    <row r="380" spans="1:62" hidden="1" x14ac:dyDescent="0.25">
      <c r="A380" s="4">
        <v>1738</v>
      </c>
      <c r="B380" s="4" t="s">
        <v>500</v>
      </c>
      <c r="C380" s="4" t="s">
        <v>512</v>
      </c>
      <c r="D380" s="4" t="s">
        <v>560</v>
      </c>
      <c r="E380" s="4">
        <v>3</v>
      </c>
      <c r="F380" s="4">
        <v>7</v>
      </c>
      <c r="G380" s="4">
        <v>4</v>
      </c>
      <c r="H380" s="4" t="s">
        <v>319</v>
      </c>
      <c r="I380" s="4">
        <v>60</v>
      </c>
      <c r="J380" s="4">
        <v>20</v>
      </c>
      <c r="K380" s="4">
        <v>1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1</v>
      </c>
      <c r="AB380" s="4">
        <v>0</v>
      </c>
      <c r="AC380" s="4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 s="4">
        <v>1</v>
      </c>
      <c r="AL380" s="5">
        <v>7820</v>
      </c>
      <c r="AM380" s="5">
        <v>6310</v>
      </c>
      <c r="AN380" s="4">
        <v>1</v>
      </c>
      <c r="AO380" s="4">
        <f t="shared" si="30"/>
        <v>0</v>
      </c>
      <c r="AP380" s="4">
        <f t="shared" si="31"/>
        <v>0</v>
      </c>
      <c r="AQ380" s="4">
        <f t="shared" si="32"/>
        <v>0</v>
      </c>
      <c r="AR380" s="4"/>
      <c r="AS380" s="4"/>
      <c r="AT380" s="4"/>
      <c r="AU380" s="4"/>
      <c r="AV380" s="4">
        <f t="shared" si="33"/>
        <v>0</v>
      </c>
      <c r="AW380" s="4">
        <f t="shared" si="34"/>
        <v>0</v>
      </c>
      <c r="AX380" s="4">
        <f t="shared" si="35"/>
        <v>1</v>
      </c>
      <c r="AY380" s="4"/>
      <c r="AZ380" s="4"/>
      <c r="BA380" s="4">
        <f>AN380*4+AO380*4+AP380*4+AQ380*3+AR380*4+AS380*4+(AT380+AU380+AV380)*4+AW380*4+AX380*3-AY380*3+AZ380*4</f>
        <v>7</v>
      </c>
      <c r="BB380" s="4">
        <f>IF(AM380&gt;3000000,1,0)</f>
        <v>0</v>
      </c>
      <c r="BC380" s="4">
        <f>IF(AM380/AL380&gt;1.5,1,0)</f>
        <v>0</v>
      </c>
      <c r="BD380" s="4">
        <f>IF(AND(I380&gt;1440,I380&lt;365*1440),1,0)</f>
        <v>0</v>
      </c>
      <c r="BE380" s="4">
        <f>IF(AND(J380&gt;=200,J380&lt;1000),1,0)</f>
        <v>0</v>
      </c>
      <c r="BF380" s="4">
        <f>IF(G380&gt;=3,1,0)</f>
        <v>1</v>
      </c>
      <c r="BG380" s="4">
        <f>IF(BA380&gt;0,BB380+BC380+BD380+BE380+BF380*2,0)</f>
        <v>2</v>
      </c>
      <c r="BH380" s="4">
        <f>BA380+BG380</f>
        <v>9</v>
      </c>
      <c r="BI380" s="1" t="s">
        <v>143</v>
      </c>
      <c r="BJ380">
        <v>1</v>
      </c>
    </row>
    <row r="381" spans="1:62" hidden="1" x14ac:dyDescent="0.25">
      <c r="A381" s="4">
        <v>1739</v>
      </c>
      <c r="B381" s="4" t="s">
        <v>500</v>
      </c>
      <c r="C381" s="4" t="s">
        <v>512</v>
      </c>
      <c r="D381" s="4" t="s">
        <v>561</v>
      </c>
      <c r="E381" s="4">
        <v>3</v>
      </c>
      <c r="F381" s="4">
        <v>6</v>
      </c>
      <c r="G381" s="4">
        <v>5</v>
      </c>
      <c r="H381" s="4" t="s">
        <v>319</v>
      </c>
      <c r="I381" s="4">
        <v>60</v>
      </c>
      <c r="J381" s="4">
        <v>20</v>
      </c>
      <c r="K381" s="4">
        <v>1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1</v>
      </c>
      <c r="AB381" s="4">
        <v>0</v>
      </c>
      <c r="AC381" s="4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 s="4">
        <v>1</v>
      </c>
      <c r="AL381" s="5">
        <v>8410</v>
      </c>
      <c r="AM381" s="5">
        <v>5120</v>
      </c>
      <c r="AN381" s="4">
        <v>1</v>
      </c>
      <c r="AO381" s="4">
        <f t="shared" si="30"/>
        <v>0</v>
      </c>
      <c r="AP381" s="4">
        <f t="shared" si="31"/>
        <v>0</v>
      </c>
      <c r="AQ381" s="4">
        <f t="shared" si="32"/>
        <v>0</v>
      </c>
      <c r="AR381" s="4"/>
      <c r="AS381" s="4"/>
      <c r="AT381" s="4"/>
      <c r="AU381" s="4"/>
      <c r="AV381" s="4">
        <f t="shared" si="33"/>
        <v>0</v>
      </c>
      <c r="AW381" s="4">
        <f t="shared" si="34"/>
        <v>0</v>
      </c>
      <c r="AX381" s="4">
        <f t="shared" si="35"/>
        <v>1</v>
      </c>
      <c r="AY381" s="4"/>
      <c r="AZ381" s="4"/>
      <c r="BA381" s="4">
        <f>AN381*4+AO381*4+AP381*4+AQ381*3+AR381*4+AS381*4+(AT381+AU381+AV381)*4+AW381*4+AX381*3-AY381*3+AZ381*4</f>
        <v>7</v>
      </c>
      <c r="BB381" s="4">
        <f>IF(AM381&gt;3000000,1,0)</f>
        <v>0</v>
      </c>
      <c r="BC381" s="4">
        <f>IF(AM381/AL381&gt;1.5,1,0)</f>
        <v>0</v>
      </c>
      <c r="BD381" s="4">
        <f>IF(AND(I381&gt;1440,I381&lt;365*1440),1,0)</f>
        <v>0</v>
      </c>
      <c r="BE381" s="4">
        <f>IF(AND(J381&gt;=200,J381&lt;1000),1,0)</f>
        <v>0</v>
      </c>
      <c r="BF381" s="4">
        <f>IF(G381&gt;=3,1,0)</f>
        <v>1</v>
      </c>
      <c r="BG381" s="4">
        <f>IF(BA381&gt;0,BB381+BC381+BD381+BE381+BF381*2,0)</f>
        <v>2</v>
      </c>
      <c r="BH381" s="4">
        <f>BA381+BG381</f>
        <v>9</v>
      </c>
      <c r="BI381" s="1" t="s">
        <v>143</v>
      </c>
      <c r="BJ381">
        <v>1</v>
      </c>
    </row>
    <row r="382" spans="1:62" hidden="1" x14ac:dyDescent="0.25">
      <c r="A382" s="4">
        <v>1740</v>
      </c>
      <c r="B382" s="4" t="s">
        <v>500</v>
      </c>
      <c r="C382" s="4" t="s">
        <v>512</v>
      </c>
      <c r="D382" s="4" t="s">
        <v>562</v>
      </c>
      <c r="E382" s="4">
        <v>3</v>
      </c>
      <c r="F382" s="4">
        <v>9</v>
      </c>
      <c r="G382" s="4">
        <v>6</v>
      </c>
      <c r="H382" s="4" t="s">
        <v>515</v>
      </c>
      <c r="I382" s="4">
        <v>85</v>
      </c>
      <c r="J382" s="4">
        <v>500</v>
      </c>
      <c r="K382" s="4"/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1</v>
      </c>
      <c r="AB382" s="4">
        <v>0</v>
      </c>
      <c r="AC382" s="4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 s="4"/>
      <c r="AL382" s="5">
        <v>214000</v>
      </c>
      <c r="AM382" s="5">
        <v>257000</v>
      </c>
      <c r="AN382" s="4">
        <v>1</v>
      </c>
      <c r="AO382" s="4">
        <f t="shared" si="30"/>
        <v>0</v>
      </c>
      <c r="AP382" s="4">
        <f t="shared" si="31"/>
        <v>0</v>
      </c>
      <c r="AQ382" s="4">
        <f t="shared" si="32"/>
        <v>0</v>
      </c>
      <c r="AR382" s="4"/>
      <c r="AS382" s="4"/>
      <c r="AT382" s="4"/>
      <c r="AU382" s="4"/>
      <c r="AV382" s="4">
        <f t="shared" si="33"/>
        <v>0</v>
      </c>
      <c r="AW382" s="4">
        <f t="shared" si="34"/>
        <v>0</v>
      </c>
      <c r="AX382" s="4">
        <f t="shared" si="35"/>
        <v>1</v>
      </c>
      <c r="AY382" s="4"/>
      <c r="AZ382" s="4"/>
      <c r="BA382" s="4">
        <f>AN382*4+AO382*4+AP382*4+AQ382*3+AR382*4+AS382*4+(AT382+AU382+AV382)*4+AW382*4+AX382*3-AY382*3+AZ382*4</f>
        <v>7</v>
      </c>
      <c r="BB382" s="4">
        <f>IF(AM382&gt;3000000,1,0)</f>
        <v>0</v>
      </c>
      <c r="BC382" s="4">
        <f>IF(AM382/AL382&gt;1.5,1,0)</f>
        <v>0</v>
      </c>
      <c r="BD382" s="4">
        <f>IF(AND(I382&gt;1440,I382&lt;365*1440),1,0)</f>
        <v>0</v>
      </c>
      <c r="BE382" s="4">
        <f>IF(AND(J382&gt;=200,J382&lt;1000),1,0)</f>
        <v>1</v>
      </c>
      <c r="BF382" s="4">
        <f>IF(G382&gt;=3,1,0)</f>
        <v>1</v>
      </c>
      <c r="BG382" s="4">
        <f>IF(BA382&gt;0,BB382+BC382+BD382+BE382+BF382*2,0)</f>
        <v>3</v>
      </c>
      <c r="BH382" s="4">
        <f>BA382+BG382</f>
        <v>10</v>
      </c>
      <c r="BI382" s="1" t="s">
        <v>143</v>
      </c>
      <c r="BJ382">
        <v>1</v>
      </c>
    </row>
    <row r="383" spans="1:62" hidden="1" x14ac:dyDescent="0.25">
      <c r="A383" s="4">
        <v>1741</v>
      </c>
      <c r="B383" s="4" t="s">
        <v>500</v>
      </c>
      <c r="C383" s="4" t="s">
        <v>512</v>
      </c>
      <c r="D383" s="4" t="s">
        <v>563</v>
      </c>
      <c r="E383" s="4">
        <v>3</v>
      </c>
      <c r="F383" s="4">
        <v>8</v>
      </c>
      <c r="G383" s="4">
        <v>5</v>
      </c>
      <c r="H383" s="4" t="s">
        <v>535</v>
      </c>
      <c r="I383" s="4">
        <v>115</v>
      </c>
      <c r="J383" s="4">
        <v>500</v>
      </c>
      <c r="K383" s="4"/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1</v>
      </c>
      <c r="AB383" s="4">
        <v>0</v>
      </c>
      <c r="AC383" s="4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 s="4"/>
      <c r="AL383" s="5">
        <v>369000</v>
      </c>
      <c r="AM383" s="5">
        <v>349000</v>
      </c>
      <c r="AN383" s="4">
        <v>1</v>
      </c>
      <c r="AO383" s="4">
        <f t="shared" si="30"/>
        <v>0</v>
      </c>
      <c r="AP383" s="4">
        <f t="shared" si="31"/>
        <v>0</v>
      </c>
      <c r="AQ383" s="4">
        <f t="shared" si="32"/>
        <v>0</v>
      </c>
      <c r="AR383" s="4"/>
      <c r="AS383" s="4"/>
      <c r="AT383" s="4"/>
      <c r="AU383" s="4"/>
      <c r="AV383" s="4">
        <f t="shared" si="33"/>
        <v>0</v>
      </c>
      <c r="AW383" s="4">
        <f t="shared" si="34"/>
        <v>0</v>
      </c>
      <c r="AX383" s="4">
        <f t="shared" si="35"/>
        <v>1</v>
      </c>
      <c r="AY383" s="4"/>
      <c r="AZ383" s="4"/>
      <c r="BA383" s="4">
        <f>AN383*4+AO383*4+AP383*4+AQ383*3+AR383*4+AS383*4+(AT383+AU383+AV383)*4+AW383*4+AX383*3-AY383*3+AZ383*4</f>
        <v>7</v>
      </c>
      <c r="BB383" s="4">
        <f>IF(AM383&gt;3000000,1,0)</f>
        <v>0</v>
      </c>
      <c r="BC383" s="4">
        <f>IF(AM383/AL383&gt;1.5,1,0)</f>
        <v>0</v>
      </c>
      <c r="BD383" s="4">
        <f>IF(AND(I383&gt;1440,I383&lt;365*1440),1,0)</f>
        <v>0</v>
      </c>
      <c r="BE383" s="4">
        <f>IF(AND(J383&gt;=200,J383&lt;1000),1,0)</f>
        <v>1</v>
      </c>
      <c r="BF383" s="4">
        <f>IF(G383&gt;=3,1,0)</f>
        <v>1</v>
      </c>
      <c r="BG383" s="4">
        <f>IF(BA383&gt;0,BB383+BC383+BD383+BE383+BF383*2,0)</f>
        <v>3</v>
      </c>
      <c r="BH383" s="4">
        <f>BA383+BG383</f>
        <v>10</v>
      </c>
      <c r="BI383" s="1" t="s">
        <v>64</v>
      </c>
      <c r="BJ383">
        <v>2</v>
      </c>
    </row>
    <row r="384" spans="1:62" hidden="1" x14ac:dyDescent="0.25">
      <c r="A384" s="4">
        <v>1742</v>
      </c>
      <c r="B384" s="4" t="s">
        <v>500</v>
      </c>
      <c r="C384" s="4" t="s">
        <v>512</v>
      </c>
      <c r="D384" s="4" t="s">
        <v>564</v>
      </c>
      <c r="E384" s="4">
        <v>3</v>
      </c>
      <c r="F384" s="4">
        <v>6</v>
      </c>
      <c r="G384" s="4">
        <v>3</v>
      </c>
      <c r="H384" s="4" t="s">
        <v>535</v>
      </c>
      <c r="I384" s="4">
        <v>115</v>
      </c>
      <c r="J384" s="4">
        <v>500</v>
      </c>
      <c r="K384" s="4"/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1</v>
      </c>
      <c r="AB384" s="4">
        <v>0</v>
      </c>
      <c r="AC384" s="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 s="4"/>
      <c r="AL384" s="5">
        <v>326000</v>
      </c>
      <c r="AM384" s="5">
        <v>308000</v>
      </c>
      <c r="AN384" s="4">
        <v>1</v>
      </c>
      <c r="AO384" s="4">
        <f t="shared" si="30"/>
        <v>0</v>
      </c>
      <c r="AP384" s="4">
        <f t="shared" si="31"/>
        <v>0</v>
      </c>
      <c r="AQ384" s="4">
        <f t="shared" si="32"/>
        <v>0</v>
      </c>
      <c r="AR384" s="4"/>
      <c r="AS384" s="4"/>
      <c r="AT384" s="4"/>
      <c r="AU384" s="4"/>
      <c r="AV384" s="4">
        <f t="shared" si="33"/>
        <v>0</v>
      </c>
      <c r="AW384" s="4">
        <f t="shared" si="34"/>
        <v>0</v>
      </c>
      <c r="AX384" s="4">
        <f t="shared" si="35"/>
        <v>1</v>
      </c>
      <c r="AY384" s="4"/>
      <c r="AZ384" s="4"/>
      <c r="BA384" s="4">
        <f>AN384*4+AO384*4+AP384*4+AQ384*3+AR384*4+AS384*4+(AT384+AU384+AV384)*4+AW384*4+AX384*3-AY384*3+AZ384*4</f>
        <v>7</v>
      </c>
      <c r="BB384" s="4">
        <f>IF(AM384&gt;3000000,1,0)</f>
        <v>0</v>
      </c>
      <c r="BC384" s="4">
        <f>IF(AM384/AL384&gt;1.5,1,0)</f>
        <v>0</v>
      </c>
      <c r="BD384" s="4">
        <f>IF(AND(I384&gt;1440,I384&lt;365*1440),1,0)</f>
        <v>0</v>
      </c>
      <c r="BE384" s="4">
        <f>IF(AND(J384&gt;=200,J384&lt;1000),1,0)</f>
        <v>1</v>
      </c>
      <c r="BF384" s="4">
        <f>IF(G384&gt;=3,1,0)</f>
        <v>1</v>
      </c>
      <c r="BG384" s="4">
        <f>IF(BA384&gt;0,BB384+BC384+BD384+BE384+BF384*2,0)</f>
        <v>3</v>
      </c>
      <c r="BH384" s="4">
        <f>BA384+BG384</f>
        <v>10</v>
      </c>
      <c r="BI384" s="1" t="s">
        <v>64</v>
      </c>
      <c r="BJ384">
        <v>2</v>
      </c>
    </row>
    <row r="385" spans="1:62" hidden="1" x14ac:dyDescent="0.25">
      <c r="A385" s="4">
        <v>1743</v>
      </c>
      <c r="B385" s="4" t="s">
        <v>500</v>
      </c>
      <c r="C385" s="4" t="s">
        <v>512</v>
      </c>
      <c r="D385" s="4" t="s">
        <v>565</v>
      </c>
      <c r="E385" s="4">
        <v>3</v>
      </c>
      <c r="F385" s="4">
        <v>6</v>
      </c>
      <c r="G385" s="4">
        <v>5</v>
      </c>
      <c r="H385" s="4" t="s">
        <v>535</v>
      </c>
      <c r="I385" s="4">
        <v>115</v>
      </c>
      <c r="J385" s="4">
        <v>1000</v>
      </c>
      <c r="K385" s="4"/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1</v>
      </c>
      <c r="AB385" s="4">
        <v>0</v>
      </c>
      <c r="AC385" s="4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 s="4"/>
      <c r="AL385" s="5">
        <v>210000</v>
      </c>
      <c r="AM385" s="5">
        <v>199000</v>
      </c>
      <c r="AN385" s="4">
        <v>1</v>
      </c>
      <c r="AO385" s="4">
        <f t="shared" si="30"/>
        <v>0</v>
      </c>
      <c r="AP385" s="4">
        <f t="shared" si="31"/>
        <v>0</v>
      </c>
      <c r="AQ385" s="4">
        <f t="shared" si="32"/>
        <v>0</v>
      </c>
      <c r="AR385" s="4"/>
      <c r="AS385" s="4"/>
      <c r="AT385" s="4"/>
      <c r="AU385" s="4"/>
      <c r="AV385" s="4">
        <f t="shared" si="33"/>
        <v>0</v>
      </c>
      <c r="AW385" s="4">
        <f t="shared" si="34"/>
        <v>0</v>
      </c>
      <c r="AX385" s="4">
        <f t="shared" si="35"/>
        <v>1</v>
      </c>
      <c r="AY385" s="4"/>
      <c r="AZ385" s="4"/>
      <c r="BA385" s="4">
        <f>AN385*4+AO385*4+AP385*4+AQ385*3+AR385*4+AS385*4+(AT385+AU385+AV385)*4+AW385*4+AX385*3-AY385*3+AZ385*4</f>
        <v>7</v>
      </c>
      <c r="BB385" s="4">
        <f>IF(AM385&gt;3000000,1,0)</f>
        <v>0</v>
      </c>
      <c r="BC385" s="4">
        <f>IF(AM385/AL385&gt;1.5,1,0)</f>
        <v>0</v>
      </c>
      <c r="BD385" s="4">
        <f>IF(AND(I385&gt;1440,I385&lt;365*1440),1,0)</f>
        <v>0</v>
      </c>
      <c r="BE385" s="4">
        <f>IF(AND(J385&gt;=200,J385&lt;1000),1,0)</f>
        <v>0</v>
      </c>
      <c r="BF385" s="4">
        <f>IF(G385&gt;=3,1,0)</f>
        <v>1</v>
      </c>
      <c r="BG385" s="4">
        <f>IF(BA385&gt;0,BB385+BC385+BD385+BE385+BF385*2,0)</f>
        <v>2</v>
      </c>
      <c r="BH385" s="4">
        <f>BA385+BG385</f>
        <v>9</v>
      </c>
      <c r="BI385" s="1" t="s">
        <v>64</v>
      </c>
      <c r="BJ385">
        <v>2</v>
      </c>
    </row>
    <row r="386" spans="1:62" hidden="1" x14ac:dyDescent="0.25">
      <c r="A386" s="4">
        <v>1744</v>
      </c>
      <c r="B386" s="4" t="s">
        <v>500</v>
      </c>
      <c r="C386" s="4" t="s">
        <v>512</v>
      </c>
      <c r="D386" s="4" t="s">
        <v>566</v>
      </c>
      <c r="E386" s="4">
        <v>3</v>
      </c>
      <c r="F386" s="4">
        <v>8</v>
      </c>
      <c r="G386" s="4">
        <v>4</v>
      </c>
      <c r="H386" s="4" t="s">
        <v>535</v>
      </c>
      <c r="I386" s="4">
        <v>115</v>
      </c>
      <c r="J386" s="4">
        <v>1000</v>
      </c>
      <c r="K386" s="4"/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1</v>
      </c>
      <c r="AB386" s="4">
        <v>0</v>
      </c>
      <c r="AC386" s="4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 s="4"/>
      <c r="AL386" s="5">
        <v>15000000</v>
      </c>
      <c r="AM386" s="5">
        <v>33800000</v>
      </c>
      <c r="AN386" s="4">
        <v>1</v>
      </c>
      <c r="AO386" s="4">
        <f t="shared" si="30"/>
        <v>0</v>
      </c>
      <c r="AP386" s="4">
        <f t="shared" si="31"/>
        <v>0</v>
      </c>
      <c r="AQ386" s="4">
        <f t="shared" si="32"/>
        <v>0</v>
      </c>
      <c r="AR386" s="4"/>
      <c r="AS386" s="4"/>
      <c r="AT386" s="4"/>
      <c r="AU386" s="4"/>
      <c r="AV386" s="4">
        <f t="shared" si="33"/>
        <v>0</v>
      </c>
      <c r="AW386" s="4">
        <f t="shared" si="34"/>
        <v>0</v>
      </c>
      <c r="AX386" s="4">
        <f t="shared" si="35"/>
        <v>1</v>
      </c>
      <c r="AY386" s="4"/>
      <c r="AZ386" s="4"/>
      <c r="BA386" s="4">
        <f>AN386*4+AO386*4+AP386*4+AQ386*3+AR386*4+AS386*4+(AT386+AU386+AV386)*4+AW386*4+AX386*3-AY386*3+AZ386*4</f>
        <v>7</v>
      </c>
      <c r="BB386" s="4">
        <f>IF(AM386&gt;3000000,1,0)</f>
        <v>1</v>
      </c>
      <c r="BC386" s="4">
        <f>IF(AM386/AL386&gt;1.5,1,0)</f>
        <v>1</v>
      </c>
      <c r="BD386" s="4">
        <f>IF(AND(I386&gt;1440,I386&lt;365*1440),1,0)</f>
        <v>0</v>
      </c>
      <c r="BE386" s="4">
        <f>IF(AND(J386&gt;=200,J386&lt;1000),1,0)</f>
        <v>0</v>
      </c>
      <c r="BF386" s="4">
        <f>IF(G386&gt;=3,1,0)</f>
        <v>1</v>
      </c>
      <c r="BG386" s="4">
        <f>IF(BA386&gt;0,BB386+BC386+BD386+BE386+BF386*2,0)</f>
        <v>4</v>
      </c>
      <c r="BH386" s="4">
        <f>BA386+BG386</f>
        <v>11</v>
      </c>
      <c r="BI386" s="1" t="s">
        <v>64</v>
      </c>
      <c r="BJ386">
        <v>2</v>
      </c>
    </row>
    <row r="387" spans="1:62" hidden="1" x14ac:dyDescent="0.25">
      <c r="A387" s="4">
        <v>1745</v>
      </c>
      <c r="B387" s="4" t="s">
        <v>500</v>
      </c>
      <c r="C387" s="4" t="s">
        <v>512</v>
      </c>
      <c r="D387" s="4" t="s">
        <v>567</v>
      </c>
      <c r="E387" s="4">
        <v>3</v>
      </c>
      <c r="F387" s="4">
        <v>7</v>
      </c>
      <c r="G387" s="4">
        <v>5</v>
      </c>
      <c r="H387" s="4" t="s">
        <v>515</v>
      </c>
      <c r="I387" s="4">
        <v>85</v>
      </c>
      <c r="J387" s="4">
        <v>500</v>
      </c>
      <c r="K387" s="4"/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1</v>
      </c>
      <c r="AB387" s="4">
        <v>0</v>
      </c>
      <c r="AC387" s="4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 s="4"/>
      <c r="AL387" s="5">
        <v>826000</v>
      </c>
      <c r="AM387" s="5">
        <v>763000</v>
      </c>
      <c r="AN387" s="4">
        <v>1</v>
      </c>
      <c r="AO387" s="4">
        <f t="shared" si="30"/>
        <v>0</v>
      </c>
      <c r="AP387" s="4">
        <f t="shared" si="31"/>
        <v>0</v>
      </c>
      <c r="AQ387" s="4">
        <f t="shared" si="32"/>
        <v>0</v>
      </c>
      <c r="AR387" s="4"/>
      <c r="AS387" s="4"/>
      <c r="AT387" s="4"/>
      <c r="AU387" s="4"/>
      <c r="AV387" s="4">
        <f t="shared" si="33"/>
        <v>0</v>
      </c>
      <c r="AW387" s="4">
        <f t="shared" si="34"/>
        <v>0</v>
      </c>
      <c r="AX387" s="4">
        <f t="shared" si="35"/>
        <v>1</v>
      </c>
      <c r="AY387" s="4"/>
      <c r="AZ387" s="4"/>
      <c r="BA387" s="4">
        <f>AN387*4+AO387*4+AP387*4+AQ387*3+AR387*4+AS387*4+(AT387+AU387+AV387)*4+AW387*4+AX387*3-AY387*3+AZ387*4</f>
        <v>7</v>
      </c>
      <c r="BB387" s="4">
        <f>IF(AM387&gt;3000000,1,0)</f>
        <v>0</v>
      </c>
      <c r="BC387" s="4">
        <f>IF(AM387/AL387&gt;1.5,1,0)</f>
        <v>0</v>
      </c>
      <c r="BD387" s="4">
        <f>IF(AND(I387&gt;1440,I387&lt;365*1440),1,0)</f>
        <v>0</v>
      </c>
      <c r="BE387" s="4">
        <f>IF(AND(J387&gt;=200,J387&lt;1000),1,0)</f>
        <v>1</v>
      </c>
      <c r="BF387" s="4">
        <f>IF(G387&gt;=3,1,0)</f>
        <v>1</v>
      </c>
      <c r="BG387" s="4">
        <f>IF(BA387&gt;0,BB387+BC387+BD387+BE387+BF387*2,0)</f>
        <v>3</v>
      </c>
      <c r="BH387" s="4">
        <f>BA387+BG387</f>
        <v>10</v>
      </c>
      <c r="BI387" s="1" t="s">
        <v>143</v>
      </c>
      <c r="BJ387">
        <v>1</v>
      </c>
    </row>
    <row r="388" spans="1:62" hidden="1" x14ac:dyDescent="0.25">
      <c r="A388" s="4">
        <v>1746</v>
      </c>
      <c r="B388" s="4" t="s">
        <v>500</v>
      </c>
      <c r="C388" s="4" t="s">
        <v>512</v>
      </c>
      <c r="D388" s="4" t="s">
        <v>568</v>
      </c>
      <c r="E388" s="4">
        <v>3</v>
      </c>
      <c r="F388" s="4">
        <v>9</v>
      </c>
      <c r="G388" s="4">
        <v>7</v>
      </c>
      <c r="H388" s="4" t="s">
        <v>515</v>
      </c>
      <c r="I388" s="4">
        <v>85</v>
      </c>
      <c r="J388" s="4">
        <v>500</v>
      </c>
      <c r="K388" s="4"/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1</v>
      </c>
      <c r="AB388" s="4">
        <v>0</v>
      </c>
      <c r="AC388" s="4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 s="4"/>
      <c r="AL388" s="5">
        <v>302000</v>
      </c>
      <c r="AM388" s="5">
        <v>290000</v>
      </c>
      <c r="AN388" s="4">
        <v>1</v>
      </c>
      <c r="AO388" s="4">
        <f t="shared" ref="AO388:AO451" si="36">SUM(L388:S388)</f>
        <v>0</v>
      </c>
      <c r="AP388" s="4">
        <f t="shared" ref="AP388:AP451" si="37">T388+U388</f>
        <v>0</v>
      </c>
      <c r="AQ388" s="4">
        <f t="shared" ref="AQ388:AQ451" si="38">W388</f>
        <v>0</v>
      </c>
      <c r="AR388" s="4"/>
      <c r="AS388" s="4"/>
      <c r="AT388" s="4"/>
      <c r="AU388" s="4"/>
      <c r="AV388" s="4">
        <f t="shared" ref="AV388:AV451" si="39">AI388+AJ388</f>
        <v>0</v>
      </c>
      <c r="AW388" s="4">
        <f t="shared" ref="AW388:AW451" si="40">V388</f>
        <v>0</v>
      </c>
      <c r="AX388" s="4">
        <f t="shared" ref="AX388:AX451" si="41">SUM(X388:AH388)</f>
        <v>1</v>
      </c>
      <c r="AY388" s="4"/>
      <c r="AZ388" s="4"/>
      <c r="BA388" s="4">
        <f>AN388*4+AO388*4+AP388*4+AQ388*3+AR388*4+AS388*4+(AT388+AU388+AV388)*4+AW388*4+AX388*3-AY388*3+AZ388*4</f>
        <v>7</v>
      </c>
      <c r="BB388" s="4">
        <f>IF(AM388&gt;3000000,1,0)</f>
        <v>0</v>
      </c>
      <c r="BC388" s="4">
        <f>IF(AM388/AL388&gt;1.5,1,0)</f>
        <v>0</v>
      </c>
      <c r="BD388" s="4">
        <f>IF(AND(I388&gt;1440,I388&lt;365*1440),1,0)</f>
        <v>0</v>
      </c>
      <c r="BE388" s="4">
        <f>IF(AND(J388&gt;=200,J388&lt;1000),1,0)</f>
        <v>1</v>
      </c>
      <c r="BF388" s="4">
        <f>IF(G388&gt;=3,1,0)</f>
        <v>1</v>
      </c>
      <c r="BG388" s="4">
        <f>IF(BA388&gt;0,BB388+BC388+BD388+BE388+BF388*2,0)</f>
        <v>3</v>
      </c>
      <c r="BH388" s="4">
        <f>BA388+BG388</f>
        <v>10</v>
      </c>
      <c r="BI388" s="1" t="s">
        <v>143</v>
      </c>
      <c r="BJ388">
        <v>1</v>
      </c>
    </row>
    <row r="389" spans="1:62" hidden="1" x14ac:dyDescent="0.25">
      <c r="A389" s="4">
        <v>1747</v>
      </c>
      <c r="B389" s="4" t="s">
        <v>500</v>
      </c>
      <c r="C389" s="4" t="s">
        <v>512</v>
      </c>
      <c r="D389" s="4" t="s">
        <v>569</v>
      </c>
      <c r="E389" s="4">
        <v>3</v>
      </c>
      <c r="F389" s="4">
        <v>9</v>
      </c>
      <c r="G389" s="4">
        <v>7</v>
      </c>
      <c r="H389" s="4" t="s">
        <v>515</v>
      </c>
      <c r="I389" s="4">
        <v>85</v>
      </c>
      <c r="J389" s="4">
        <v>500</v>
      </c>
      <c r="K389" s="4"/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1</v>
      </c>
      <c r="AB389" s="4">
        <v>0</v>
      </c>
      <c r="AC389" s="4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 s="4"/>
      <c r="AL389" s="5">
        <v>177000</v>
      </c>
      <c r="AM389" s="5">
        <v>173000</v>
      </c>
      <c r="AN389" s="4">
        <v>1</v>
      </c>
      <c r="AO389" s="4">
        <f t="shared" si="36"/>
        <v>0</v>
      </c>
      <c r="AP389" s="4">
        <f t="shared" si="37"/>
        <v>0</v>
      </c>
      <c r="AQ389" s="4">
        <f t="shared" si="38"/>
        <v>0</v>
      </c>
      <c r="AR389" s="4"/>
      <c r="AS389" s="4"/>
      <c r="AT389" s="4"/>
      <c r="AU389" s="4"/>
      <c r="AV389" s="4">
        <f t="shared" si="39"/>
        <v>0</v>
      </c>
      <c r="AW389" s="4">
        <f t="shared" si="40"/>
        <v>0</v>
      </c>
      <c r="AX389" s="4">
        <f t="shared" si="41"/>
        <v>1</v>
      </c>
      <c r="AY389" s="4"/>
      <c r="AZ389" s="4"/>
      <c r="BA389" s="4">
        <f>AN389*4+AO389*4+AP389*4+AQ389*3+AR389*4+AS389*4+(AT389+AU389+AV389)*4+AW389*4+AX389*3-AY389*3+AZ389*4</f>
        <v>7</v>
      </c>
      <c r="BB389" s="4">
        <f>IF(AM389&gt;3000000,1,0)</f>
        <v>0</v>
      </c>
      <c r="BC389" s="4">
        <f>IF(AM389/AL389&gt;1.5,1,0)</f>
        <v>0</v>
      </c>
      <c r="BD389" s="4">
        <f>IF(AND(I389&gt;1440,I389&lt;365*1440),1,0)</f>
        <v>0</v>
      </c>
      <c r="BE389" s="4">
        <f>IF(AND(J389&gt;=200,J389&lt;1000),1,0)</f>
        <v>1</v>
      </c>
      <c r="BF389" s="4">
        <f>IF(G389&gt;=3,1,0)</f>
        <v>1</v>
      </c>
      <c r="BG389" s="4">
        <f>IF(BA389&gt;0,BB389+BC389+BD389+BE389+BF389*2,0)</f>
        <v>3</v>
      </c>
      <c r="BH389" s="4">
        <f>BA389+BG389</f>
        <v>10</v>
      </c>
      <c r="BI389" s="1" t="s">
        <v>143</v>
      </c>
      <c r="BJ389">
        <v>1</v>
      </c>
    </row>
    <row r="390" spans="1:62" hidden="1" x14ac:dyDescent="0.25">
      <c r="A390" s="4">
        <v>1748</v>
      </c>
      <c r="B390" s="4" t="s">
        <v>500</v>
      </c>
      <c r="C390" s="4" t="s">
        <v>512</v>
      </c>
      <c r="D390" s="4" t="s">
        <v>570</v>
      </c>
      <c r="E390" s="4">
        <v>3</v>
      </c>
      <c r="F390" s="4">
        <v>9</v>
      </c>
      <c r="G390" s="4">
        <v>7</v>
      </c>
      <c r="H390" s="4" t="s">
        <v>515</v>
      </c>
      <c r="I390" s="4">
        <v>85</v>
      </c>
      <c r="J390" s="4">
        <v>500</v>
      </c>
      <c r="K390" s="4"/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1</v>
      </c>
      <c r="AB390" s="4">
        <v>0</v>
      </c>
      <c r="AC390" s="4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 s="4"/>
      <c r="AL390" s="5">
        <v>107000</v>
      </c>
      <c r="AM390" s="5">
        <v>99300</v>
      </c>
      <c r="AN390" s="4">
        <v>1</v>
      </c>
      <c r="AO390" s="4">
        <f t="shared" si="36"/>
        <v>0</v>
      </c>
      <c r="AP390" s="4">
        <f t="shared" si="37"/>
        <v>0</v>
      </c>
      <c r="AQ390" s="4">
        <f t="shared" si="38"/>
        <v>0</v>
      </c>
      <c r="AR390" s="4"/>
      <c r="AS390" s="4"/>
      <c r="AT390" s="4"/>
      <c r="AU390" s="4"/>
      <c r="AV390" s="4">
        <f t="shared" si="39"/>
        <v>0</v>
      </c>
      <c r="AW390" s="4">
        <f t="shared" si="40"/>
        <v>0</v>
      </c>
      <c r="AX390" s="4">
        <f t="shared" si="41"/>
        <v>1</v>
      </c>
      <c r="AY390" s="4"/>
      <c r="AZ390" s="4"/>
      <c r="BA390" s="4">
        <f>AN390*4+AO390*4+AP390*4+AQ390*3+AR390*4+AS390*4+(AT390+AU390+AV390)*4+AW390*4+AX390*3-AY390*3+AZ390*4</f>
        <v>7</v>
      </c>
      <c r="BB390" s="4">
        <f>IF(AM390&gt;3000000,1,0)</f>
        <v>0</v>
      </c>
      <c r="BC390" s="4">
        <f>IF(AM390/AL390&gt;1.5,1,0)</f>
        <v>0</v>
      </c>
      <c r="BD390" s="4">
        <f>IF(AND(I390&gt;1440,I390&lt;365*1440),1,0)</f>
        <v>0</v>
      </c>
      <c r="BE390" s="4">
        <f>IF(AND(J390&gt;=200,J390&lt;1000),1,0)</f>
        <v>1</v>
      </c>
      <c r="BF390" s="4">
        <f>IF(G390&gt;=3,1,0)</f>
        <v>1</v>
      </c>
      <c r="BG390" s="4">
        <f>IF(BA390&gt;0,BB390+BC390+BD390+BE390+BF390*2,0)</f>
        <v>3</v>
      </c>
      <c r="BH390" s="4">
        <f>BA390+BG390</f>
        <v>10</v>
      </c>
      <c r="BI390" s="1" t="s">
        <v>143</v>
      </c>
      <c r="BJ390">
        <v>1</v>
      </c>
    </row>
    <row r="391" spans="1:62" hidden="1" x14ac:dyDescent="0.25">
      <c r="A391" s="4">
        <v>1749</v>
      </c>
      <c r="B391" s="4" t="s">
        <v>500</v>
      </c>
      <c r="C391" s="4" t="s">
        <v>512</v>
      </c>
      <c r="D391" s="4" t="s">
        <v>571</v>
      </c>
      <c r="E391" s="4">
        <v>3</v>
      </c>
      <c r="F391" s="4">
        <v>24</v>
      </c>
      <c r="G391" s="4">
        <v>11</v>
      </c>
      <c r="H391" s="4" t="s">
        <v>515</v>
      </c>
      <c r="I391" s="4">
        <v>85</v>
      </c>
      <c r="J391" s="4">
        <v>5000</v>
      </c>
      <c r="K391" s="4"/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1</v>
      </c>
      <c r="AB391" s="4">
        <v>0</v>
      </c>
      <c r="AC391" s="4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 s="4"/>
      <c r="AL391" s="5">
        <v>2520000</v>
      </c>
      <c r="AM391" s="5">
        <v>2460000</v>
      </c>
      <c r="AN391" s="4">
        <v>1</v>
      </c>
      <c r="AO391" s="4">
        <f t="shared" si="36"/>
        <v>0</v>
      </c>
      <c r="AP391" s="4">
        <f t="shared" si="37"/>
        <v>0</v>
      </c>
      <c r="AQ391" s="4">
        <f t="shared" si="38"/>
        <v>0</v>
      </c>
      <c r="AR391" s="4"/>
      <c r="AS391" s="4"/>
      <c r="AT391" s="4"/>
      <c r="AU391" s="4"/>
      <c r="AV391" s="4">
        <f t="shared" si="39"/>
        <v>0</v>
      </c>
      <c r="AW391" s="4">
        <f t="shared" si="40"/>
        <v>0</v>
      </c>
      <c r="AX391" s="4">
        <f t="shared" si="41"/>
        <v>1</v>
      </c>
      <c r="AY391" s="4"/>
      <c r="AZ391" s="4"/>
      <c r="BA391" s="4">
        <f>AN391*4+AO391*4+AP391*4+AQ391*3+AR391*4+AS391*4+(AT391+AU391+AV391)*4+AW391*4+AX391*3-AY391*3+AZ391*4</f>
        <v>7</v>
      </c>
      <c r="BB391" s="4">
        <f>IF(AM391&gt;3000000,1,0)</f>
        <v>0</v>
      </c>
      <c r="BC391" s="4">
        <f>IF(AM391/AL391&gt;1.5,1,0)</f>
        <v>0</v>
      </c>
      <c r="BD391" s="4">
        <f>IF(AND(I391&gt;1440,I391&lt;365*1440),1,0)</f>
        <v>0</v>
      </c>
      <c r="BE391" s="4">
        <f>IF(AND(J391&gt;=200,J391&lt;1000),1,0)</f>
        <v>0</v>
      </c>
      <c r="BF391" s="4">
        <f>IF(G391&gt;=3,1,0)</f>
        <v>1</v>
      </c>
      <c r="BG391" s="4">
        <f>IF(BA391&gt;0,BB391+BC391+BD391+BE391+BF391*2,0)</f>
        <v>2</v>
      </c>
      <c r="BH391" s="4">
        <f>BA391+BG391</f>
        <v>9</v>
      </c>
      <c r="BI391" s="1" t="s">
        <v>143</v>
      </c>
      <c r="BJ391">
        <v>1</v>
      </c>
    </row>
    <row r="392" spans="1:62" hidden="1" x14ac:dyDescent="0.25">
      <c r="A392" s="4">
        <v>1757</v>
      </c>
      <c r="B392" s="4" t="s">
        <v>500</v>
      </c>
      <c r="C392" s="4" t="s">
        <v>512</v>
      </c>
      <c r="D392" s="4" t="s">
        <v>572</v>
      </c>
      <c r="E392" s="4">
        <v>3</v>
      </c>
      <c r="F392" s="4">
        <v>7</v>
      </c>
      <c r="G392" s="4">
        <v>3</v>
      </c>
      <c r="H392" s="4" t="s">
        <v>535</v>
      </c>
      <c r="I392" s="4">
        <v>115</v>
      </c>
      <c r="J392" s="4">
        <v>500</v>
      </c>
      <c r="K392" s="4"/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1</v>
      </c>
      <c r="AB392" s="4">
        <v>0</v>
      </c>
      <c r="AC392" s="4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 s="4"/>
      <c r="AL392" s="5">
        <v>363000</v>
      </c>
      <c r="AM392" s="5">
        <v>309000</v>
      </c>
      <c r="AN392" s="4">
        <v>1</v>
      </c>
      <c r="AO392" s="4">
        <f t="shared" si="36"/>
        <v>0</v>
      </c>
      <c r="AP392" s="4">
        <f t="shared" si="37"/>
        <v>0</v>
      </c>
      <c r="AQ392" s="4">
        <f t="shared" si="38"/>
        <v>0</v>
      </c>
      <c r="AR392" s="4"/>
      <c r="AS392" s="4"/>
      <c r="AT392" s="4"/>
      <c r="AU392" s="4"/>
      <c r="AV392" s="4">
        <f t="shared" si="39"/>
        <v>0</v>
      </c>
      <c r="AW392" s="4">
        <f t="shared" si="40"/>
        <v>0</v>
      </c>
      <c r="AX392" s="4">
        <f t="shared" si="41"/>
        <v>1</v>
      </c>
      <c r="AY392" s="4"/>
      <c r="AZ392" s="4"/>
      <c r="BA392" s="4">
        <f>AN392*4+AO392*4+AP392*4+AQ392*3+AR392*4+AS392*4+(AT392+AU392+AV392)*4+AW392*4+AX392*3-AY392*3+AZ392*4</f>
        <v>7</v>
      </c>
      <c r="BB392" s="4">
        <f>IF(AM392&gt;3000000,1,0)</f>
        <v>0</v>
      </c>
      <c r="BC392" s="4">
        <f>IF(AM392/AL392&gt;1.5,1,0)</f>
        <v>0</v>
      </c>
      <c r="BD392" s="4">
        <f>IF(AND(I392&gt;1440,I392&lt;365*1440),1,0)</f>
        <v>0</v>
      </c>
      <c r="BE392" s="4">
        <f>IF(AND(J392&gt;=200,J392&lt;1000),1,0)</f>
        <v>1</v>
      </c>
      <c r="BF392" s="4">
        <f>IF(G392&gt;=3,1,0)</f>
        <v>1</v>
      </c>
      <c r="BG392" s="4">
        <f>IF(BA392&gt;0,BB392+BC392+BD392+BE392+BF392*2,0)</f>
        <v>3</v>
      </c>
      <c r="BH392" s="4">
        <f>BA392+BG392</f>
        <v>10</v>
      </c>
      <c r="BI392" s="1" t="s">
        <v>64</v>
      </c>
      <c r="BJ392">
        <v>2</v>
      </c>
    </row>
    <row r="393" spans="1:62" hidden="1" x14ac:dyDescent="0.25">
      <c r="A393" s="4">
        <v>1758</v>
      </c>
      <c r="B393" s="4" t="s">
        <v>500</v>
      </c>
      <c r="C393" s="4" t="s">
        <v>512</v>
      </c>
      <c r="D393" s="4" t="s">
        <v>573</v>
      </c>
      <c r="E393" s="4">
        <v>3</v>
      </c>
      <c r="F393" s="4">
        <v>10</v>
      </c>
      <c r="G393" s="4">
        <v>4</v>
      </c>
      <c r="H393" s="4" t="s">
        <v>535</v>
      </c>
      <c r="I393" s="4">
        <v>115</v>
      </c>
      <c r="J393" s="4">
        <v>1000</v>
      </c>
      <c r="K393" s="4"/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1</v>
      </c>
      <c r="AB393" s="4">
        <v>0</v>
      </c>
      <c r="AC393" s="4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 s="4"/>
      <c r="AL393" s="5">
        <v>8840</v>
      </c>
      <c r="AM393" s="5">
        <v>7090</v>
      </c>
      <c r="AN393" s="4">
        <v>1</v>
      </c>
      <c r="AO393" s="4">
        <f t="shared" si="36"/>
        <v>0</v>
      </c>
      <c r="AP393" s="4">
        <f t="shared" si="37"/>
        <v>0</v>
      </c>
      <c r="AQ393" s="4">
        <f t="shared" si="38"/>
        <v>0</v>
      </c>
      <c r="AR393" s="4"/>
      <c r="AS393" s="4"/>
      <c r="AT393" s="4"/>
      <c r="AU393" s="4"/>
      <c r="AV393" s="4">
        <f t="shared" si="39"/>
        <v>0</v>
      </c>
      <c r="AW393" s="4">
        <f t="shared" si="40"/>
        <v>0</v>
      </c>
      <c r="AX393" s="4">
        <f t="shared" si="41"/>
        <v>1</v>
      </c>
      <c r="AY393" s="4"/>
      <c r="AZ393" s="4"/>
      <c r="BA393" s="4">
        <f>AN393*4+AO393*4+AP393*4+AQ393*3+AR393*4+AS393*4+(AT393+AU393+AV393)*4+AW393*4+AX393*3-AY393*3+AZ393*4</f>
        <v>7</v>
      </c>
      <c r="BB393" s="4">
        <f>IF(AM393&gt;3000000,1,0)</f>
        <v>0</v>
      </c>
      <c r="BC393" s="4">
        <f>IF(AM393/AL393&gt;1.5,1,0)</f>
        <v>0</v>
      </c>
      <c r="BD393" s="4">
        <f>IF(AND(I393&gt;1440,I393&lt;365*1440),1,0)</f>
        <v>0</v>
      </c>
      <c r="BE393" s="4">
        <f>IF(AND(J393&gt;=200,J393&lt;1000),1,0)</f>
        <v>0</v>
      </c>
      <c r="BF393" s="4">
        <f>IF(G393&gt;=3,1,0)</f>
        <v>1</v>
      </c>
      <c r="BG393" s="4">
        <f>IF(BA393&gt;0,BB393+BC393+BD393+BE393+BF393*2,0)</f>
        <v>2</v>
      </c>
      <c r="BH393" s="4">
        <f>BA393+BG393</f>
        <v>9</v>
      </c>
      <c r="BI393" s="1" t="s">
        <v>64</v>
      </c>
      <c r="BJ393">
        <v>2</v>
      </c>
    </row>
    <row r="394" spans="1:62" hidden="1" x14ac:dyDescent="0.25">
      <c r="A394" s="4">
        <v>1759</v>
      </c>
      <c r="B394" s="4" t="s">
        <v>500</v>
      </c>
      <c r="C394" s="4" t="s">
        <v>512</v>
      </c>
      <c r="D394" s="4" t="s">
        <v>574</v>
      </c>
      <c r="E394" s="4">
        <v>3</v>
      </c>
      <c r="F394" s="4">
        <v>8</v>
      </c>
      <c r="G394" s="4">
        <v>4</v>
      </c>
      <c r="H394" s="4" t="s">
        <v>535</v>
      </c>
      <c r="I394" s="4">
        <v>115</v>
      </c>
      <c r="J394" s="4">
        <v>1000</v>
      </c>
      <c r="K394" s="4"/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1</v>
      </c>
      <c r="AB394" s="4">
        <v>0</v>
      </c>
      <c r="AC394" s="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 s="4"/>
      <c r="AL394" s="5">
        <v>10100</v>
      </c>
      <c r="AM394" s="5">
        <v>26700</v>
      </c>
      <c r="AN394" s="4">
        <v>1</v>
      </c>
      <c r="AO394" s="4">
        <f t="shared" si="36"/>
        <v>0</v>
      </c>
      <c r="AP394" s="4">
        <f t="shared" si="37"/>
        <v>0</v>
      </c>
      <c r="AQ394" s="4">
        <f t="shared" si="38"/>
        <v>0</v>
      </c>
      <c r="AR394" s="4"/>
      <c r="AS394" s="4"/>
      <c r="AT394" s="4"/>
      <c r="AU394" s="4"/>
      <c r="AV394" s="4">
        <f t="shared" si="39"/>
        <v>0</v>
      </c>
      <c r="AW394" s="4">
        <f t="shared" si="40"/>
        <v>0</v>
      </c>
      <c r="AX394" s="4">
        <f t="shared" si="41"/>
        <v>1</v>
      </c>
      <c r="AY394" s="4"/>
      <c r="AZ394" s="4"/>
      <c r="BA394" s="4">
        <f>AN394*4+AO394*4+AP394*4+AQ394*3+AR394*4+AS394*4+(AT394+AU394+AV394)*4+AW394*4+AX394*3-AY394*3+AZ394*4</f>
        <v>7</v>
      </c>
      <c r="BB394" s="4">
        <f>IF(AM394&gt;3000000,1,0)</f>
        <v>0</v>
      </c>
      <c r="BC394" s="4">
        <f>IF(AM394/AL394&gt;1.5,1,0)</f>
        <v>1</v>
      </c>
      <c r="BD394" s="4">
        <f>IF(AND(I394&gt;1440,I394&lt;365*1440),1,0)</f>
        <v>0</v>
      </c>
      <c r="BE394" s="4">
        <f>IF(AND(J394&gt;=200,J394&lt;1000),1,0)</f>
        <v>0</v>
      </c>
      <c r="BF394" s="4">
        <f>IF(G394&gt;=3,1,0)</f>
        <v>1</v>
      </c>
      <c r="BG394" s="4">
        <f>IF(BA394&gt;0,BB394+BC394+BD394+BE394+BF394*2,0)</f>
        <v>3</v>
      </c>
      <c r="BH394" s="4">
        <f>BA394+BG394</f>
        <v>10</v>
      </c>
      <c r="BI394" s="1" t="s">
        <v>64</v>
      </c>
      <c r="BJ394">
        <v>2</v>
      </c>
    </row>
    <row r="395" spans="1:62" hidden="1" x14ac:dyDescent="0.25">
      <c r="A395" s="4">
        <v>1760</v>
      </c>
      <c r="B395" s="4" t="s">
        <v>500</v>
      </c>
      <c r="C395" s="4" t="s">
        <v>512</v>
      </c>
      <c r="D395" s="4" t="s">
        <v>575</v>
      </c>
      <c r="E395" s="4">
        <v>3</v>
      </c>
      <c r="F395" s="4">
        <v>9</v>
      </c>
      <c r="G395" s="4">
        <v>5</v>
      </c>
      <c r="H395" s="4" t="s">
        <v>535</v>
      </c>
      <c r="I395" s="4">
        <v>115</v>
      </c>
      <c r="J395" s="4">
        <v>500</v>
      </c>
      <c r="K395" s="4"/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1</v>
      </c>
      <c r="AB395" s="4">
        <v>0</v>
      </c>
      <c r="AC395" s="4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 s="4"/>
      <c r="AL395" s="5">
        <v>21900</v>
      </c>
      <c r="AM395" s="5">
        <v>21300</v>
      </c>
      <c r="AN395" s="4">
        <v>1</v>
      </c>
      <c r="AO395" s="4">
        <f t="shared" si="36"/>
        <v>0</v>
      </c>
      <c r="AP395" s="4">
        <f t="shared" si="37"/>
        <v>0</v>
      </c>
      <c r="AQ395" s="4">
        <f t="shared" si="38"/>
        <v>0</v>
      </c>
      <c r="AR395" s="4"/>
      <c r="AS395" s="4"/>
      <c r="AT395" s="4"/>
      <c r="AU395" s="4"/>
      <c r="AV395" s="4">
        <f t="shared" si="39"/>
        <v>0</v>
      </c>
      <c r="AW395" s="4">
        <f t="shared" si="40"/>
        <v>0</v>
      </c>
      <c r="AX395" s="4">
        <f t="shared" si="41"/>
        <v>1</v>
      </c>
      <c r="AY395" s="4"/>
      <c r="AZ395" s="4"/>
      <c r="BA395" s="4">
        <f>AN395*4+AO395*4+AP395*4+AQ395*3+AR395*4+AS395*4+(AT395+AU395+AV395)*4+AW395*4+AX395*3-AY395*3+AZ395*4</f>
        <v>7</v>
      </c>
      <c r="BB395" s="4">
        <f>IF(AM395&gt;3000000,1,0)</f>
        <v>0</v>
      </c>
      <c r="BC395" s="4">
        <f>IF(AM395/AL395&gt;1.5,1,0)</f>
        <v>0</v>
      </c>
      <c r="BD395" s="4">
        <f>IF(AND(I395&gt;1440,I395&lt;365*1440),1,0)</f>
        <v>0</v>
      </c>
      <c r="BE395" s="4">
        <f>IF(AND(J395&gt;=200,J395&lt;1000),1,0)</f>
        <v>1</v>
      </c>
      <c r="BF395" s="4">
        <f>IF(G395&gt;=3,1,0)</f>
        <v>1</v>
      </c>
      <c r="BG395" s="4">
        <f>IF(BA395&gt;0,BB395+BC395+BD395+BE395+BF395*2,0)</f>
        <v>3</v>
      </c>
      <c r="BH395" s="4">
        <f>BA395+BG395</f>
        <v>10</v>
      </c>
      <c r="BI395" s="1" t="s">
        <v>64</v>
      </c>
      <c r="BJ395">
        <v>2</v>
      </c>
    </row>
    <row r="396" spans="1:62" hidden="1" x14ac:dyDescent="0.25">
      <c r="A396" s="4">
        <v>1761</v>
      </c>
      <c r="B396" s="4" t="s">
        <v>500</v>
      </c>
      <c r="C396" s="4" t="s">
        <v>512</v>
      </c>
      <c r="D396" s="4" t="s">
        <v>576</v>
      </c>
      <c r="E396" s="4">
        <v>3</v>
      </c>
      <c r="F396" s="4">
        <v>7</v>
      </c>
      <c r="G396" s="4">
        <v>5</v>
      </c>
      <c r="H396" s="4" t="s">
        <v>535</v>
      </c>
      <c r="I396" s="4">
        <v>115</v>
      </c>
      <c r="J396" s="4">
        <v>500</v>
      </c>
      <c r="K396" s="4"/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1</v>
      </c>
      <c r="AB396" s="4">
        <v>0</v>
      </c>
      <c r="AC396" s="4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 s="4"/>
      <c r="AL396" s="5">
        <v>16600</v>
      </c>
      <c r="AM396" s="5">
        <v>11600</v>
      </c>
      <c r="AN396" s="4">
        <v>1</v>
      </c>
      <c r="AO396" s="4">
        <f t="shared" si="36"/>
        <v>0</v>
      </c>
      <c r="AP396" s="4">
        <f t="shared" si="37"/>
        <v>0</v>
      </c>
      <c r="AQ396" s="4">
        <f t="shared" si="38"/>
        <v>0</v>
      </c>
      <c r="AR396" s="4"/>
      <c r="AS396" s="4"/>
      <c r="AT396" s="4"/>
      <c r="AU396" s="4"/>
      <c r="AV396" s="4">
        <f t="shared" si="39"/>
        <v>0</v>
      </c>
      <c r="AW396" s="4">
        <f t="shared" si="40"/>
        <v>0</v>
      </c>
      <c r="AX396" s="4">
        <f t="shared" si="41"/>
        <v>1</v>
      </c>
      <c r="AY396" s="4"/>
      <c r="AZ396" s="4"/>
      <c r="BA396" s="4">
        <f>AN396*4+AO396*4+AP396*4+AQ396*3+AR396*4+AS396*4+(AT396+AU396+AV396)*4+AW396*4+AX396*3-AY396*3+AZ396*4</f>
        <v>7</v>
      </c>
      <c r="BB396" s="4">
        <f>IF(AM396&gt;3000000,1,0)</f>
        <v>0</v>
      </c>
      <c r="BC396" s="4">
        <f>IF(AM396/AL396&gt;1.5,1,0)</f>
        <v>0</v>
      </c>
      <c r="BD396" s="4">
        <f>IF(AND(I396&gt;1440,I396&lt;365*1440),1,0)</f>
        <v>0</v>
      </c>
      <c r="BE396" s="4">
        <f>IF(AND(J396&gt;=200,J396&lt;1000),1,0)</f>
        <v>1</v>
      </c>
      <c r="BF396" s="4">
        <f>IF(G396&gt;=3,1,0)</f>
        <v>1</v>
      </c>
      <c r="BG396" s="4">
        <f>IF(BA396&gt;0,BB396+BC396+BD396+BE396+BF396*2,0)</f>
        <v>3</v>
      </c>
      <c r="BH396" s="4">
        <f>BA396+BG396</f>
        <v>10</v>
      </c>
      <c r="BI396" s="1" t="s">
        <v>64</v>
      </c>
      <c r="BJ396">
        <v>2</v>
      </c>
    </row>
    <row r="397" spans="1:62" hidden="1" x14ac:dyDescent="0.25">
      <c r="A397" s="4">
        <v>1762</v>
      </c>
      <c r="B397" s="4" t="s">
        <v>500</v>
      </c>
      <c r="C397" s="4" t="s">
        <v>512</v>
      </c>
      <c r="D397" s="4" t="s">
        <v>577</v>
      </c>
      <c r="E397" s="4">
        <v>3</v>
      </c>
      <c r="F397" s="4">
        <v>5</v>
      </c>
      <c r="G397" s="4">
        <v>3</v>
      </c>
      <c r="H397" s="4" t="s">
        <v>535</v>
      </c>
      <c r="I397" s="4">
        <v>115</v>
      </c>
      <c r="J397" s="4">
        <v>500</v>
      </c>
      <c r="K397" s="4"/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1</v>
      </c>
      <c r="AB397" s="4">
        <v>0</v>
      </c>
      <c r="AC397" s="4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 s="4"/>
      <c r="AL397" s="5">
        <v>215000</v>
      </c>
      <c r="AM397" s="5">
        <v>195000</v>
      </c>
      <c r="AN397" s="4">
        <v>1</v>
      </c>
      <c r="AO397" s="4">
        <f t="shared" si="36"/>
        <v>0</v>
      </c>
      <c r="AP397" s="4">
        <f t="shared" si="37"/>
        <v>0</v>
      </c>
      <c r="AQ397" s="4">
        <f t="shared" si="38"/>
        <v>0</v>
      </c>
      <c r="AR397" s="4"/>
      <c r="AS397" s="4"/>
      <c r="AT397" s="4"/>
      <c r="AU397" s="4"/>
      <c r="AV397" s="4">
        <f t="shared" si="39"/>
        <v>0</v>
      </c>
      <c r="AW397" s="4">
        <f t="shared" si="40"/>
        <v>0</v>
      </c>
      <c r="AX397" s="4">
        <f t="shared" si="41"/>
        <v>1</v>
      </c>
      <c r="AY397" s="4"/>
      <c r="AZ397" s="4"/>
      <c r="BA397" s="4">
        <f>AN397*4+AO397*4+AP397*4+AQ397*3+AR397*4+AS397*4+(AT397+AU397+AV397)*4+AW397*4+AX397*3-AY397*3+AZ397*4</f>
        <v>7</v>
      </c>
      <c r="BB397" s="4">
        <f>IF(AM397&gt;3000000,1,0)</f>
        <v>0</v>
      </c>
      <c r="BC397" s="4">
        <f>IF(AM397/AL397&gt;1.5,1,0)</f>
        <v>0</v>
      </c>
      <c r="BD397" s="4">
        <f>IF(AND(I397&gt;1440,I397&lt;365*1440),1,0)</f>
        <v>0</v>
      </c>
      <c r="BE397" s="4">
        <f>IF(AND(J397&gt;=200,J397&lt;1000),1,0)</f>
        <v>1</v>
      </c>
      <c r="BF397" s="4">
        <f>IF(G397&gt;=3,1,0)</f>
        <v>1</v>
      </c>
      <c r="BG397" s="4">
        <f>IF(BA397&gt;0,BB397+BC397+BD397+BE397+BF397*2,0)</f>
        <v>3</v>
      </c>
      <c r="BH397" s="4">
        <f>BA397+BG397</f>
        <v>10</v>
      </c>
      <c r="BI397" s="1" t="s">
        <v>64</v>
      </c>
      <c r="BJ397">
        <v>2</v>
      </c>
    </row>
    <row r="398" spans="1:62" hidden="1" x14ac:dyDescent="0.25">
      <c r="A398" s="4">
        <v>1763</v>
      </c>
      <c r="B398" s="4" t="s">
        <v>500</v>
      </c>
      <c r="C398" s="4" t="s">
        <v>512</v>
      </c>
      <c r="D398" s="4" t="s">
        <v>578</v>
      </c>
      <c r="E398" s="4">
        <v>3</v>
      </c>
      <c r="F398" s="4">
        <v>22</v>
      </c>
      <c r="G398" s="4">
        <v>12</v>
      </c>
      <c r="H398" s="4" t="s">
        <v>515</v>
      </c>
      <c r="I398" s="4">
        <v>85</v>
      </c>
      <c r="J398" s="4">
        <v>5000</v>
      </c>
      <c r="K398" s="4"/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1</v>
      </c>
      <c r="AB398" s="4">
        <v>0</v>
      </c>
      <c r="AC398" s="4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 s="4"/>
      <c r="AL398" s="5">
        <v>22700</v>
      </c>
      <c r="AM398" s="5">
        <v>35700</v>
      </c>
      <c r="AN398" s="4">
        <v>1</v>
      </c>
      <c r="AO398" s="4">
        <f t="shared" si="36"/>
        <v>0</v>
      </c>
      <c r="AP398" s="4">
        <f t="shared" si="37"/>
        <v>0</v>
      </c>
      <c r="AQ398" s="4">
        <f t="shared" si="38"/>
        <v>0</v>
      </c>
      <c r="AR398" s="4"/>
      <c r="AS398" s="4"/>
      <c r="AT398" s="4"/>
      <c r="AU398" s="4"/>
      <c r="AV398" s="4">
        <f t="shared" si="39"/>
        <v>0</v>
      </c>
      <c r="AW398" s="4">
        <f t="shared" si="40"/>
        <v>0</v>
      </c>
      <c r="AX398" s="4">
        <f t="shared" si="41"/>
        <v>1</v>
      </c>
      <c r="AY398" s="4"/>
      <c r="AZ398" s="4"/>
      <c r="BA398" s="4">
        <f>AN398*4+AO398*4+AP398*4+AQ398*3+AR398*4+AS398*4+(AT398+AU398+AV398)*4+AW398*4+AX398*3-AY398*3+AZ398*4</f>
        <v>7</v>
      </c>
      <c r="BB398" s="4">
        <f>IF(AM398&gt;3000000,1,0)</f>
        <v>0</v>
      </c>
      <c r="BC398" s="4">
        <f>IF(AM398/AL398&gt;1.5,1,0)</f>
        <v>1</v>
      </c>
      <c r="BD398" s="4">
        <f>IF(AND(I398&gt;1440,I398&lt;365*1440),1,0)</f>
        <v>0</v>
      </c>
      <c r="BE398" s="4">
        <f>IF(AND(J398&gt;=200,J398&lt;1000),1,0)</f>
        <v>0</v>
      </c>
      <c r="BF398" s="4">
        <f>IF(G398&gt;=3,1,0)</f>
        <v>1</v>
      </c>
      <c r="BG398" s="4">
        <f>IF(BA398&gt;0,BB398+BC398+BD398+BE398+BF398*2,0)</f>
        <v>3</v>
      </c>
      <c r="BH398" s="4">
        <f>BA398+BG398</f>
        <v>10</v>
      </c>
      <c r="BI398" s="1" t="s">
        <v>143</v>
      </c>
      <c r="BJ398">
        <v>1</v>
      </c>
    </row>
    <row r="399" spans="1:62" hidden="1" x14ac:dyDescent="0.25">
      <c r="A399" s="4">
        <v>1767</v>
      </c>
      <c r="B399" s="4" t="s">
        <v>500</v>
      </c>
      <c r="C399" s="4" t="s">
        <v>512</v>
      </c>
      <c r="D399" s="4" t="s">
        <v>514</v>
      </c>
      <c r="E399" s="4">
        <v>3</v>
      </c>
      <c r="F399" s="4">
        <v>28</v>
      </c>
      <c r="G399" s="4">
        <v>14</v>
      </c>
      <c r="H399" s="4" t="s">
        <v>515</v>
      </c>
      <c r="I399" s="4">
        <v>85</v>
      </c>
      <c r="J399" s="4">
        <v>500</v>
      </c>
      <c r="K399" s="4"/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1</v>
      </c>
      <c r="AB399" s="4">
        <v>0</v>
      </c>
      <c r="AC399" s="4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 s="4"/>
      <c r="AL399" s="5">
        <v>67000</v>
      </c>
      <c r="AM399" s="5">
        <v>163000</v>
      </c>
      <c r="AN399" s="4">
        <v>1</v>
      </c>
      <c r="AO399" s="4">
        <f t="shared" si="36"/>
        <v>0</v>
      </c>
      <c r="AP399" s="4">
        <f t="shared" si="37"/>
        <v>0</v>
      </c>
      <c r="AQ399" s="4">
        <f t="shared" si="38"/>
        <v>0</v>
      </c>
      <c r="AR399" s="4"/>
      <c r="AS399" s="4"/>
      <c r="AT399" s="4"/>
      <c r="AU399" s="4"/>
      <c r="AV399" s="4">
        <f t="shared" si="39"/>
        <v>0</v>
      </c>
      <c r="AW399" s="4">
        <f t="shared" si="40"/>
        <v>0</v>
      </c>
      <c r="AX399" s="4">
        <f t="shared" si="41"/>
        <v>1</v>
      </c>
      <c r="AY399" s="4"/>
      <c r="AZ399" s="4"/>
      <c r="BA399" s="4">
        <f>AN399*4+AO399*4+AP399*4+AQ399*3+AR399*4+AS399*4+(AT399+AU399+AV399)*4+AW399*4+AX399*3-AY399*3+AZ399*4</f>
        <v>7</v>
      </c>
      <c r="BB399" s="4">
        <f>IF(AM399&gt;3000000,1,0)</f>
        <v>0</v>
      </c>
      <c r="BC399" s="4">
        <f>IF(AM399/AL399&gt;1.5,1,0)</f>
        <v>1</v>
      </c>
      <c r="BD399" s="4">
        <f>IF(AND(I399&gt;1440,I399&lt;365*1440),1,0)</f>
        <v>0</v>
      </c>
      <c r="BE399" s="4">
        <f>IF(AND(J399&gt;=200,J399&lt;1000),1,0)</f>
        <v>1</v>
      </c>
      <c r="BF399" s="4">
        <f>IF(G399&gt;=3,1,0)</f>
        <v>1</v>
      </c>
      <c r="BG399" s="4">
        <f>IF(BA399&gt;0,BB399+BC399+BD399+BE399+BF399*2,0)</f>
        <v>4</v>
      </c>
      <c r="BH399" s="4">
        <f>BA399+BG399</f>
        <v>11</v>
      </c>
      <c r="BI399" s="1" t="s">
        <v>143</v>
      </c>
      <c r="BJ399">
        <v>1</v>
      </c>
    </row>
    <row r="400" spans="1:62" hidden="1" x14ac:dyDescent="0.25">
      <c r="A400" s="4">
        <v>1850</v>
      </c>
      <c r="B400" s="4" t="s">
        <v>579</v>
      </c>
      <c r="C400" s="4" t="s">
        <v>580</v>
      </c>
      <c r="D400" s="4" t="s">
        <v>581</v>
      </c>
      <c r="E400" s="4">
        <v>3</v>
      </c>
      <c r="F400" s="4">
        <v>3</v>
      </c>
      <c r="G400" s="4">
        <v>3</v>
      </c>
      <c r="H400" s="4" t="s">
        <v>503</v>
      </c>
      <c r="I400" s="4">
        <v>15840</v>
      </c>
      <c r="J400" s="4">
        <v>0</v>
      </c>
      <c r="K400" s="4"/>
      <c r="L400" s="4">
        <v>0</v>
      </c>
      <c r="M400" s="4">
        <v>0</v>
      </c>
      <c r="N400" s="4">
        <v>1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 s="4"/>
      <c r="AL400" s="5">
        <v>111000</v>
      </c>
      <c r="AM400" s="5">
        <v>205000</v>
      </c>
      <c r="AN400" s="4"/>
      <c r="AO400" s="4">
        <f t="shared" si="36"/>
        <v>1</v>
      </c>
      <c r="AP400" s="4">
        <f t="shared" si="37"/>
        <v>0</v>
      </c>
      <c r="AQ400" s="4">
        <f t="shared" si="38"/>
        <v>0</v>
      </c>
      <c r="AR400" s="4"/>
      <c r="AS400" s="4"/>
      <c r="AT400" s="4"/>
      <c r="AU400" s="4"/>
      <c r="AV400" s="4">
        <f t="shared" si="39"/>
        <v>0</v>
      </c>
      <c r="AW400" s="4">
        <f t="shared" si="40"/>
        <v>0</v>
      </c>
      <c r="AX400" s="4">
        <f t="shared" si="41"/>
        <v>0</v>
      </c>
      <c r="AY400" s="4"/>
      <c r="AZ400" s="4"/>
      <c r="BA400" s="4">
        <f>AN400*4+AO400*4+AP400*4+AQ400*3+AR400*4+AS400*4+(AT400+AU400+AV400)*4+AW400*4+AX400*3-AY400*3+AZ400*4</f>
        <v>4</v>
      </c>
      <c r="BB400" s="4">
        <f>IF(AM400&gt;3000000,1,0)</f>
        <v>0</v>
      </c>
      <c r="BC400" s="4">
        <f>IF(AM400/AL400&gt;1.5,1,0)</f>
        <v>1</v>
      </c>
      <c r="BD400" s="4">
        <f>IF(AND(I400&gt;1440,I400&lt;365*1440),1,0)</f>
        <v>1</v>
      </c>
      <c r="BE400" s="4">
        <f>IF(AND(J400&gt;=200,J400&lt;1000),1,0)</f>
        <v>0</v>
      </c>
      <c r="BF400" s="4">
        <f>IF(G400&gt;=3,1,0)</f>
        <v>1</v>
      </c>
      <c r="BG400" s="4">
        <f>IF(BA400&gt;0,BB400+BC400+BD400+BE400+BF400*2,0)</f>
        <v>4</v>
      </c>
      <c r="BH400" s="4">
        <f>BA400+BG400</f>
        <v>8</v>
      </c>
      <c r="BI400" s="1" t="s">
        <v>99</v>
      </c>
    </row>
    <row r="401" spans="1:62" hidden="1" x14ac:dyDescent="0.25">
      <c r="A401" s="4">
        <v>1854</v>
      </c>
      <c r="B401" s="4" t="s">
        <v>579</v>
      </c>
      <c r="C401" s="4" t="s">
        <v>580</v>
      </c>
      <c r="D401" s="4" t="s">
        <v>582</v>
      </c>
      <c r="E401" s="4">
        <v>5</v>
      </c>
      <c r="F401" s="4">
        <v>7</v>
      </c>
      <c r="G401" s="4">
        <v>3</v>
      </c>
      <c r="H401" s="4" t="s">
        <v>583</v>
      </c>
      <c r="I401" s="4">
        <v>115200</v>
      </c>
      <c r="J401" s="4">
        <v>0</v>
      </c>
      <c r="K401" s="4"/>
      <c r="L401" s="4">
        <v>1</v>
      </c>
      <c r="M401" s="4">
        <v>1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 s="4"/>
      <c r="AL401" s="5">
        <v>236000</v>
      </c>
      <c r="AM401" s="5">
        <v>225000</v>
      </c>
      <c r="AN401" s="4"/>
      <c r="AO401" s="4">
        <f t="shared" si="36"/>
        <v>2</v>
      </c>
      <c r="AP401" s="4">
        <f t="shared" si="37"/>
        <v>0</v>
      </c>
      <c r="AQ401" s="4">
        <f t="shared" si="38"/>
        <v>0</v>
      </c>
      <c r="AR401" s="4"/>
      <c r="AS401" s="4"/>
      <c r="AT401" s="4"/>
      <c r="AU401" s="4"/>
      <c r="AV401" s="4">
        <f t="shared" si="39"/>
        <v>0</v>
      </c>
      <c r="AW401" s="4">
        <f t="shared" si="40"/>
        <v>0</v>
      </c>
      <c r="AX401" s="4">
        <f t="shared" si="41"/>
        <v>0</v>
      </c>
      <c r="AY401" s="4"/>
      <c r="AZ401" s="4"/>
      <c r="BA401" s="4">
        <f>AN401*4+AO401*4+AP401*4+AQ401*3+AR401*4+AS401*4+(AT401+AU401+AV401)*4+AW401*4+AX401*3-AY401*3+AZ401*4</f>
        <v>8</v>
      </c>
      <c r="BB401" s="4">
        <f>IF(AM401&gt;3000000,1,0)</f>
        <v>0</v>
      </c>
      <c r="BC401" s="4">
        <f>IF(AM401/AL401&gt;1.5,1,0)</f>
        <v>0</v>
      </c>
      <c r="BD401" s="4">
        <f>IF(AND(I401&gt;1440,I401&lt;365*1440),1,0)</f>
        <v>1</v>
      </c>
      <c r="BE401" s="4">
        <f>IF(AND(J401&gt;=200,J401&lt;1000),1,0)</f>
        <v>0</v>
      </c>
      <c r="BF401" s="4">
        <f>IF(G401&gt;=3,1,0)</f>
        <v>1</v>
      </c>
      <c r="BG401" s="4">
        <f>IF(BA401&gt;0,BB401+BC401+BD401+BE401+BF401*2,0)</f>
        <v>3</v>
      </c>
      <c r="BH401" s="4">
        <f>BA401+BG401</f>
        <v>11</v>
      </c>
      <c r="BI401" s="1" t="s">
        <v>99</v>
      </c>
    </row>
    <row r="402" spans="1:62" hidden="1" x14ac:dyDescent="0.25">
      <c r="A402" s="4">
        <v>1858</v>
      </c>
      <c r="B402" s="4" t="s">
        <v>579</v>
      </c>
      <c r="C402" s="4" t="s">
        <v>580</v>
      </c>
      <c r="D402" s="4" t="s">
        <v>584</v>
      </c>
      <c r="E402" s="4">
        <v>0</v>
      </c>
      <c r="F402" s="4">
        <v>0</v>
      </c>
      <c r="G402" s="4">
        <v>0</v>
      </c>
      <c r="H402" s="4"/>
      <c r="I402" s="4">
        <v>0</v>
      </c>
      <c r="J402" s="4">
        <v>0</v>
      </c>
      <c r="K402" s="4"/>
      <c r="L402" s="4">
        <v>0</v>
      </c>
      <c r="M402" s="4">
        <v>1</v>
      </c>
      <c r="N402" s="4">
        <v>1</v>
      </c>
      <c r="O402" s="4">
        <v>0</v>
      </c>
      <c r="P402" s="4">
        <v>1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 s="4"/>
      <c r="AL402" s="5">
        <v>182000</v>
      </c>
      <c r="AM402" s="5">
        <v>251000</v>
      </c>
      <c r="AN402" s="4"/>
      <c r="AO402" s="4">
        <f t="shared" si="36"/>
        <v>3</v>
      </c>
      <c r="AP402" s="4">
        <f t="shared" si="37"/>
        <v>0</v>
      </c>
      <c r="AQ402" s="4">
        <f t="shared" si="38"/>
        <v>0</v>
      </c>
      <c r="AR402" s="4"/>
      <c r="AS402" s="4"/>
      <c r="AT402" s="4"/>
      <c r="AU402" s="4"/>
      <c r="AV402" s="4">
        <f t="shared" si="39"/>
        <v>0</v>
      </c>
      <c r="AW402" s="4">
        <f t="shared" si="40"/>
        <v>0</v>
      </c>
      <c r="AX402" s="4">
        <f t="shared" si="41"/>
        <v>1</v>
      </c>
      <c r="AY402" s="4"/>
      <c r="AZ402" s="4"/>
      <c r="BA402" s="4">
        <f>AN402*4+AO402*4+AP402*4+AQ402*3+AR402*4+AS402*4+(AT402+AU402+AV402)*4+AW402*4+AX402*3-AY402*3+AZ402*4</f>
        <v>15</v>
      </c>
      <c r="BB402" s="4">
        <f>IF(AM402&gt;3000000,1,0)</f>
        <v>0</v>
      </c>
      <c r="BC402" s="4">
        <f>IF(AM402/AL402&gt;1.5,1,0)</f>
        <v>0</v>
      </c>
      <c r="BD402" s="4">
        <f>IF(AND(I402&gt;1440,I402&lt;365*1440),1,0)</f>
        <v>0</v>
      </c>
      <c r="BE402" s="4">
        <f>IF(AND(J402&gt;=200,J402&lt;1000),1,0)</f>
        <v>0</v>
      </c>
      <c r="BF402" s="4">
        <f>IF(G402&gt;=3,1,0)</f>
        <v>0</v>
      </c>
      <c r="BG402" s="4">
        <f>IF(BA402&gt;0,BB402+BC402+BD402+BE402+BF402*2,0)</f>
        <v>0</v>
      </c>
      <c r="BH402" s="4">
        <f>BA402+BG402</f>
        <v>15</v>
      </c>
      <c r="BI402" s="1" t="s">
        <v>99</v>
      </c>
    </row>
    <row r="403" spans="1:62" hidden="1" x14ac:dyDescent="0.25">
      <c r="A403" s="4">
        <v>1928</v>
      </c>
      <c r="B403" s="4" t="s">
        <v>579</v>
      </c>
      <c r="C403" s="4" t="s">
        <v>580</v>
      </c>
      <c r="D403" s="4" t="s">
        <v>585</v>
      </c>
      <c r="E403" s="4">
        <v>3</v>
      </c>
      <c r="F403" s="4">
        <v>3</v>
      </c>
      <c r="G403" s="4">
        <v>3</v>
      </c>
      <c r="H403" s="4" t="s">
        <v>152</v>
      </c>
      <c r="I403" s="4">
        <v>7200</v>
      </c>
      <c r="J403" s="4">
        <v>0</v>
      </c>
      <c r="K403" s="4"/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1</v>
      </c>
      <c r="AB403" s="4">
        <v>0</v>
      </c>
      <c r="AC403" s="4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 s="4"/>
      <c r="AL403" s="5">
        <v>128000</v>
      </c>
      <c r="AM403" s="5">
        <v>118000</v>
      </c>
      <c r="AN403" s="4"/>
      <c r="AO403" s="4">
        <f t="shared" si="36"/>
        <v>0</v>
      </c>
      <c r="AP403" s="4">
        <f t="shared" si="37"/>
        <v>0</v>
      </c>
      <c r="AQ403" s="4">
        <f t="shared" si="38"/>
        <v>0</v>
      </c>
      <c r="AR403" s="4"/>
      <c r="AS403" s="4"/>
      <c r="AT403" s="4"/>
      <c r="AU403" s="4"/>
      <c r="AV403" s="4">
        <f t="shared" si="39"/>
        <v>0</v>
      </c>
      <c r="AW403" s="4">
        <f t="shared" si="40"/>
        <v>0</v>
      </c>
      <c r="AX403" s="4">
        <f t="shared" si="41"/>
        <v>2</v>
      </c>
      <c r="AY403" s="4"/>
      <c r="AZ403" s="4">
        <v>1</v>
      </c>
      <c r="BA403" s="4">
        <f>AN403*4+AO403*4+AP403*4+AQ403*3+AR403*4+AS403*4+(AT403+AU403+AV403)*4+AW403*4+AX403*3-AY403*3+AZ403*4</f>
        <v>10</v>
      </c>
      <c r="BB403" s="4">
        <f>IF(AM403&gt;3000000,1,0)</f>
        <v>0</v>
      </c>
      <c r="BC403" s="4">
        <f>IF(AM403/AL403&gt;1.5,1,0)</f>
        <v>0</v>
      </c>
      <c r="BD403" s="4">
        <f>IF(AND(I403&gt;1440,I403&lt;365*1440),1,0)</f>
        <v>1</v>
      </c>
      <c r="BE403" s="4">
        <f>IF(AND(J403&gt;=200,J403&lt;1000),1,0)</f>
        <v>0</v>
      </c>
      <c r="BF403" s="4">
        <f>IF(G403&gt;=3,1,0)</f>
        <v>1</v>
      </c>
      <c r="BG403" s="4">
        <f>IF(BA403&gt;0,BB403+BC403+BD403+BE403+BF403*2,0)</f>
        <v>3</v>
      </c>
      <c r="BH403" s="4">
        <f>BA403+BG403</f>
        <v>13</v>
      </c>
      <c r="BI403" s="1" t="s">
        <v>143</v>
      </c>
      <c r="BJ403">
        <v>2</v>
      </c>
    </row>
    <row r="404" spans="1:62" hidden="1" x14ac:dyDescent="0.25">
      <c r="A404" s="4">
        <v>1959</v>
      </c>
      <c r="B404" s="4" t="s">
        <v>579</v>
      </c>
      <c r="C404" s="4" t="s">
        <v>580</v>
      </c>
      <c r="D404" s="4" t="s">
        <v>586</v>
      </c>
      <c r="E404" s="4">
        <v>4</v>
      </c>
      <c r="F404" s="4">
        <v>12</v>
      </c>
      <c r="G404" s="4">
        <v>3</v>
      </c>
      <c r="H404" s="4" t="s">
        <v>116</v>
      </c>
      <c r="I404" s="4">
        <v>86400</v>
      </c>
      <c r="J404" s="4">
        <v>200</v>
      </c>
      <c r="K404" s="4"/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1</v>
      </c>
      <c r="AB404" s="4">
        <v>0</v>
      </c>
      <c r="AC404" s="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 s="4"/>
      <c r="AL404" s="5">
        <v>162000</v>
      </c>
      <c r="AM404" s="5">
        <v>342000</v>
      </c>
      <c r="AN404" s="4"/>
      <c r="AO404" s="4">
        <f t="shared" si="36"/>
        <v>0</v>
      </c>
      <c r="AP404" s="4">
        <f t="shared" si="37"/>
        <v>0</v>
      </c>
      <c r="AQ404" s="4">
        <f t="shared" si="38"/>
        <v>0</v>
      </c>
      <c r="AR404" s="4"/>
      <c r="AS404" s="4"/>
      <c r="AT404" s="4"/>
      <c r="AU404" s="4"/>
      <c r="AV404" s="4">
        <f t="shared" si="39"/>
        <v>0</v>
      </c>
      <c r="AW404" s="4">
        <f t="shared" si="40"/>
        <v>0</v>
      </c>
      <c r="AX404" s="4">
        <f t="shared" si="41"/>
        <v>1</v>
      </c>
      <c r="AY404" s="4"/>
      <c r="AZ404" s="4">
        <v>1</v>
      </c>
      <c r="BA404" s="4">
        <f>AN404*4+AO404*4+AP404*4+AQ404*3+AR404*4+AS404*4+(AT404+AU404+AV404)*4+AW404*4+AX404*3-AY404*3+AZ404*4</f>
        <v>7</v>
      </c>
      <c r="BB404" s="4">
        <f>IF(AM404&gt;3000000,1,0)</f>
        <v>0</v>
      </c>
      <c r="BC404" s="4">
        <f>IF(AM404/AL404&gt;1.5,1,0)</f>
        <v>1</v>
      </c>
      <c r="BD404" s="4">
        <f>IF(AND(I404&gt;1440,I404&lt;365*1440),1,0)</f>
        <v>1</v>
      </c>
      <c r="BE404" s="4">
        <f>IF(AND(J404&gt;=200,J404&lt;1000),1,0)</f>
        <v>1</v>
      </c>
      <c r="BF404" s="4">
        <f>IF(G404&gt;=3,1,0)</f>
        <v>1</v>
      </c>
      <c r="BG404" s="4">
        <f>IF(BA404&gt;0,BB404+BC404+BD404+BE404+BF404*2,0)</f>
        <v>5</v>
      </c>
      <c r="BH404" s="4">
        <f>BA404+BG404</f>
        <v>12</v>
      </c>
      <c r="BI404" s="1" t="s">
        <v>143</v>
      </c>
      <c r="BJ404">
        <v>2</v>
      </c>
    </row>
    <row r="405" spans="1:62" hidden="1" x14ac:dyDescent="0.25">
      <c r="A405" s="4">
        <v>1962</v>
      </c>
      <c r="B405" s="4" t="s">
        <v>579</v>
      </c>
      <c r="C405" s="4" t="s">
        <v>580</v>
      </c>
      <c r="D405" s="4" t="s">
        <v>587</v>
      </c>
      <c r="E405" s="4">
        <v>4</v>
      </c>
      <c r="F405" s="4">
        <v>11</v>
      </c>
      <c r="G405" s="4">
        <v>4</v>
      </c>
      <c r="H405" s="4" t="s">
        <v>116</v>
      </c>
      <c r="I405" s="4">
        <v>86400</v>
      </c>
      <c r="J405" s="4">
        <v>200</v>
      </c>
      <c r="K405" s="4"/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1</v>
      </c>
      <c r="AB405" s="4">
        <v>0</v>
      </c>
      <c r="AC405" s="4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 s="4"/>
      <c r="AL405" s="5">
        <v>172000</v>
      </c>
      <c r="AM405" s="5">
        <v>286000</v>
      </c>
      <c r="AN405" s="4"/>
      <c r="AO405" s="4">
        <f t="shared" si="36"/>
        <v>0</v>
      </c>
      <c r="AP405" s="4">
        <f t="shared" si="37"/>
        <v>0</v>
      </c>
      <c r="AQ405" s="4">
        <f t="shared" si="38"/>
        <v>0</v>
      </c>
      <c r="AR405" s="4"/>
      <c r="AS405" s="4"/>
      <c r="AT405" s="4"/>
      <c r="AU405" s="4"/>
      <c r="AV405" s="4">
        <f t="shared" si="39"/>
        <v>0</v>
      </c>
      <c r="AW405" s="4">
        <f t="shared" si="40"/>
        <v>0</v>
      </c>
      <c r="AX405" s="4">
        <f t="shared" si="41"/>
        <v>1</v>
      </c>
      <c r="AY405" s="4"/>
      <c r="AZ405" s="4">
        <v>1</v>
      </c>
      <c r="BA405" s="4">
        <f>AN405*4+AO405*4+AP405*4+AQ405*3+AR405*4+AS405*4+(AT405+AU405+AV405)*4+AW405*4+AX405*3-AY405*3+AZ405*4</f>
        <v>7</v>
      </c>
      <c r="BB405" s="4">
        <f>IF(AM405&gt;3000000,1,0)</f>
        <v>0</v>
      </c>
      <c r="BC405" s="4">
        <f>IF(AM405/AL405&gt;1.5,1,0)</f>
        <v>1</v>
      </c>
      <c r="BD405" s="4">
        <f>IF(AND(I405&gt;1440,I405&lt;365*1440),1,0)</f>
        <v>1</v>
      </c>
      <c r="BE405" s="4">
        <f>IF(AND(J405&gt;=200,J405&lt;1000),1,0)</f>
        <v>1</v>
      </c>
      <c r="BF405" s="4">
        <f>IF(G405&gt;=3,1,0)</f>
        <v>1</v>
      </c>
      <c r="BG405" s="4">
        <f>IF(BA405&gt;0,BB405+BC405+BD405+BE405+BF405*2,0)</f>
        <v>5</v>
      </c>
      <c r="BH405" s="4">
        <f>BA405+BG405</f>
        <v>12</v>
      </c>
      <c r="BI405" s="1" t="s">
        <v>143</v>
      </c>
      <c r="BJ405">
        <v>2</v>
      </c>
    </row>
    <row r="406" spans="1:62" hidden="1" x14ac:dyDescent="0.25">
      <c r="A406" s="4">
        <v>2017</v>
      </c>
      <c r="B406" s="4" t="s">
        <v>579</v>
      </c>
      <c r="C406" s="4" t="s">
        <v>580</v>
      </c>
      <c r="D406" s="4" t="s">
        <v>588</v>
      </c>
      <c r="E406" s="4">
        <v>2</v>
      </c>
      <c r="F406" s="4">
        <v>6</v>
      </c>
      <c r="G406" s="4">
        <v>6</v>
      </c>
      <c r="H406" s="4" t="s">
        <v>589</v>
      </c>
      <c r="I406" s="4">
        <v>20</v>
      </c>
      <c r="J406" s="4">
        <v>0</v>
      </c>
      <c r="K406" s="4">
        <v>1</v>
      </c>
      <c r="L406" s="4">
        <v>1</v>
      </c>
      <c r="M406" s="4">
        <v>1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 s="4">
        <v>1</v>
      </c>
      <c r="AL406" s="5">
        <v>19000000</v>
      </c>
      <c r="AM406" s="5">
        <v>14300000</v>
      </c>
      <c r="AN406" s="4"/>
      <c r="AO406" s="4">
        <f t="shared" si="36"/>
        <v>2</v>
      </c>
      <c r="AP406" s="4">
        <f t="shared" si="37"/>
        <v>0</v>
      </c>
      <c r="AQ406" s="4">
        <f t="shared" si="38"/>
        <v>0</v>
      </c>
      <c r="AR406" s="4"/>
      <c r="AS406" s="4"/>
      <c r="AT406" s="4"/>
      <c r="AU406" s="4"/>
      <c r="AV406" s="4">
        <f t="shared" si="39"/>
        <v>0</v>
      </c>
      <c r="AW406" s="4">
        <f t="shared" si="40"/>
        <v>0</v>
      </c>
      <c r="AX406" s="4">
        <f t="shared" si="41"/>
        <v>0</v>
      </c>
      <c r="AY406" s="4"/>
      <c r="AZ406" s="4"/>
      <c r="BA406" s="4">
        <f>AN406*4+AO406*4+AP406*4+AQ406*3+AR406*4+AS406*4+(AT406+AU406+AV406)*4+AW406*4+AX406*3-AY406*3+AZ406*4</f>
        <v>8</v>
      </c>
      <c r="BB406" s="4">
        <f>IF(AM406&gt;3000000,1,0)</f>
        <v>1</v>
      </c>
      <c r="BC406" s="4">
        <f>IF(AM406/AL406&gt;1.5,1,0)</f>
        <v>0</v>
      </c>
      <c r="BD406" s="4">
        <f>IF(AND(I406&gt;1440,I406&lt;365*1440),1,0)</f>
        <v>0</v>
      </c>
      <c r="BE406" s="4">
        <f>IF(AND(J406&gt;=200,J406&lt;1000),1,0)</f>
        <v>0</v>
      </c>
      <c r="BF406" s="4">
        <f>IF(G406&gt;=3,1,0)</f>
        <v>1</v>
      </c>
      <c r="BG406" s="4">
        <f>IF(BA406&gt;0,BB406+BC406+BD406+BE406+BF406*2,0)</f>
        <v>3</v>
      </c>
      <c r="BH406" s="4">
        <f>BA406+BG406</f>
        <v>11</v>
      </c>
      <c r="BI406" s="1" t="s">
        <v>143</v>
      </c>
      <c r="BJ406">
        <v>2</v>
      </c>
    </row>
    <row r="407" spans="1:62" hidden="1" x14ac:dyDescent="0.25">
      <c r="A407" s="4">
        <v>2054</v>
      </c>
      <c r="B407" s="4" t="s">
        <v>579</v>
      </c>
      <c r="C407" s="4" t="s">
        <v>590</v>
      </c>
      <c r="D407" s="4" t="s">
        <v>591</v>
      </c>
      <c r="E407" s="4">
        <v>3</v>
      </c>
      <c r="F407" s="4">
        <v>11</v>
      </c>
      <c r="G407" s="4">
        <v>2</v>
      </c>
      <c r="H407" s="4" t="s">
        <v>131</v>
      </c>
      <c r="I407" s="4">
        <v>21600</v>
      </c>
      <c r="J407" s="4">
        <v>20</v>
      </c>
      <c r="K407" s="4"/>
      <c r="L407" s="4">
        <v>0</v>
      </c>
      <c r="M407" s="4">
        <v>1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1</v>
      </c>
      <c r="AB407" s="4">
        <v>0</v>
      </c>
      <c r="AC407" s="4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 s="4"/>
      <c r="AL407" s="5">
        <v>974000</v>
      </c>
      <c r="AM407" s="5">
        <v>842000</v>
      </c>
      <c r="AN407" s="4"/>
      <c r="AO407" s="4">
        <f t="shared" si="36"/>
        <v>1</v>
      </c>
      <c r="AP407" s="4">
        <f t="shared" si="37"/>
        <v>0</v>
      </c>
      <c r="AQ407" s="4">
        <f t="shared" si="38"/>
        <v>0</v>
      </c>
      <c r="AR407" s="4"/>
      <c r="AS407" s="4"/>
      <c r="AT407" s="4"/>
      <c r="AU407" s="4"/>
      <c r="AV407" s="4">
        <f t="shared" si="39"/>
        <v>0</v>
      </c>
      <c r="AW407" s="4">
        <f t="shared" si="40"/>
        <v>0</v>
      </c>
      <c r="AX407" s="4">
        <f t="shared" si="41"/>
        <v>1</v>
      </c>
      <c r="AY407" s="4"/>
      <c r="AZ407" s="4"/>
      <c r="BA407" s="4">
        <f>AN407*4+AO407*4+AP407*4+AQ407*3+AR407*4+AS407*4+(AT407+AU407+AV407)*4+AW407*4+AX407*3-AY407*3+AZ407*4</f>
        <v>7</v>
      </c>
      <c r="BB407" s="4">
        <f>IF(AM407&gt;3000000,1,0)</f>
        <v>0</v>
      </c>
      <c r="BC407" s="4">
        <f>IF(AM407/AL407&gt;1.5,1,0)</f>
        <v>0</v>
      </c>
      <c r="BD407" s="4">
        <f>IF(AND(I407&gt;1440,I407&lt;365*1440),1,0)</f>
        <v>1</v>
      </c>
      <c r="BE407" s="4">
        <f>IF(AND(J407&gt;=200,J407&lt;1000),1,0)</f>
        <v>0</v>
      </c>
      <c r="BF407" s="4">
        <f>IF(G407&gt;=3,1,0)</f>
        <v>0</v>
      </c>
      <c r="BG407" s="4">
        <f>IF(BA407&gt;0,BB407+BC407+BD407+BE407+BF407*2,0)</f>
        <v>1</v>
      </c>
      <c r="BH407" s="4">
        <f>BA407+BG407</f>
        <v>8</v>
      </c>
      <c r="BI407" s="1" t="s">
        <v>99</v>
      </c>
    </row>
    <row r="408" spans="1:62" hidden="1" x14ac:dyDescent="0.25">
      <c r="A408" s="4">
        <v>2055</v>
      </c>
      <c r="B408" s="4" t="s">
        <v>579</v>
      </c>
      <c r="C408" s="4" t="s">
        <v>590</v>
      </c>
      <c r="D408" s="4" t="s">
        <v>592</v>
      </c>
      <c r="E408" s="4">
        <v>4</v>
      </c>
      <c r="F408" s="4">
        <v>5</v>
      </c>
      <c r="G408" s="4">
        <v>3</v>
      </c>
      <c r="H408" s="4" t="s">
        <v>95</v>
      </c>
      <c r="I408" s="4">
        <v>1440</v>
      </c>
      <c r="J408" s="4">
        <v>20</v>
      </c>
      <c r="K408" s="4"/>
      <c r="L408" s="4">
        <v>0</v>
      </c>
      <c r="M408" s="4">
        <v>1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1</v>
      </c>
      <c r="AB408" s="4">
        <v>0</v>
      </c>
      <c r="AC408" s="4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 s="4"/>
      <c r="AL408" s="5">
        <v>332000</v>
      </c>
      <c r="AM408" s="5">
        <v>270000</v>
      </c>
      <c r="AN408" s="4"/>
      <c r="AO408" s="4">
        <f t="shared" si="36"/>
        <v>1</v>
      </c>
      <c r="AP408" s="4">
        <f t="shared" si="37"/>
        <v>0</v>
      </c>
      <c r="AQ408" s="4">
        <f t="shared" si="38"/>
        <v>0</v>
      </c>
      <c r="AR408" s="4"/>
      <c r="AS408" s="4"/>
      <c r="AT408" s="4"/>
      <c r="AU408" s="4"/>
      <c r="AV408" s="4">
        <f t="shared" si="39"/>
        <v>0</v>
      </c>
      <c r="AW408" s="4">
        <f t="shared" si="40"/>
        <v>0</v>
      </c>
      <c r="AX408" s="4">
        <f t="shared" si="41"/>
        <v>1</v>
      </c>
      <c r="AY408" s="4"/>
      <c r="AZ408" s="4"/>
      <c r="BA408" s="4">
        <f>AN408*4+AO408*4+AP408*4+AQ408*3+AR408*4+AS408*4+(AT408+AU408+AV408)*4+AW408*4+AX408*3-AY408*3+AZ408*4</f>
        <v>7</v>
      </c>
      <c r="BB408" s="4">
        <f>IF(AM408&gt;3000000,1,0)</f>
        <v>0</v>
      </c>
      <c r="BC408" s="4">
        <f>IF(AM408/AL408&gt;1.5,1,0)</f>
        <v>0</v>
      </c>
      <c r="BD408" s="4">
        <f>IF(AND(I408&gt;1440,I408&lt;365*1440),1,0)</f>
        <v>0</v>
      </c>
      <c r="BE408" s="4">
        <f>IF(AND(J408&gt;=200,J408&lt;1000),1,0)</f>
        <v>0</v>
      </c>
      <c r="BF408" s="4">
        <f>IF(G408&gt;=3,1,0)</f>
        <v>1</v>
      </c>
      <c r="BG408" s="4">
        <f>IF(BA408&gt;0,BB408+BC408+BD408+BE408+BF408*2,0)</f>
        <v>2</v>
      </c>
      <c r="BH408" s="4">
        <f>BA408+BG408</f>
        <v>9</v>
      </c>
      <c r="BI408" s="1" t="s">
        <v>99</v>
      </c>
    </row>
    <row r="409" spans="1:62" hidden="1" x14ac:dyDescent="0.25">
      <c r="A409" s="4">
        <v>2056</v>
      </c>
      <c r="B409" s="4" t="s">
        <v>579</v>
      </c>
      <c r="C409" s="4" t="s">
        <v>590</v>
      </c>
      <c r="D409" s="4" t="s">
        <v>593</v>
      </c>
      <c r="E409" s="4">
        <v>5</v>
      </c>
      <c r="F409" s="4">
        <v>12</v>
      </c>
      <c r="G409" s="4">
        <v>3</v>
      </c>
      <c r="H409" s="4" t="s">
        <v>75</v>
      </c>
      <c r="I409" s="4">
        <v>37440</v>
      </c>
      <c r="J409" s="4">
        <v>20</v>
      </c>
      <c r="K409" s="4"/>
      <c r="L409" s="4">
        <v>0</v>
      </c>
      <c r="M409" s="4">
        <v>1</v>
      </c>
      <c r="N409" s="4">
        <v>1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1</v>
      </c>
      <c r="AB409" s="4">
        <v>0</v>
      </c>
      <c r="AC409" s="4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 s="4"/>
      <c r="AL409" s="5">
        <v>8010</v>
      </c>
      <c r="AM409" s="5">
        <v>6120</v>
      </c>
      <c r="AN409" s="4"/>
      <c r="AO409" s="4">
        <f t="shared" si="36"/>
        <v>2</v>
      </c>
      <c r="AP409" s="4">
        <f t="shared" si="37"/>
        <v>0</v>
      </c>
      <c r="AQ409" s="4">
        <f t="shared" si="38"/>
        <v>0</v>
      </c>
      <c r="AR409" s="4"/>
      <c r="AS409" s="4"/>
      <c r="AT409" s="4"/>
      <c r="AU409" s="4"/>
      <c r="AV409" s="4">
        <f t="shared" si="39"/>
        <v>0</v>
      </c>
      <c r="AW409" s="4">
        <f t="shared" si="40"/>
        <v>0</v>
      </c>
      <c r="AX409" s="4">
        <f t="shared" si="41"/>
        <v>1</v>
      </c>
      <c r="AY409" s="4"/>
      <c r="AZ409" s="4">
        <v>1</v>
      </c>
      <c r="BA409" s="4">
        <f>AN409*4+AO409*4+AP409*4+AQ409*3+AR409*4+AS409*4+(AT409+AU409+AV409)*4+AW409*4+AX409*3-AY409*3+AZ409*4</f>
        <v>15</v>
      </c>
      <c r="BB409" s="4">
        <f>IF(AM409&gt;3000000,1,0)</f>
        <v>0</v>
      </c>
      <c r="BC409" s="4">
        <f>IF(AM409/AL409&gt;1.5,1,0)</f>
        <v>0</v>
      </c>
      <c r="BD409" s="4">
        <f>IF(AND(I409&gt;1440,I409&lt;365*1440),1,0)</f>
        <v>1</v>
      </c>
      <c r="BE409" s="4">
        <f>IF(AND(J409&gt;=200,J409&lt;1000),1,0)</f>
        <v>0</v>
      </c>
      <c r="BF409" s="4">
        <f>IF(G409&gt;=3,1,0)</f>
        <v>1</v>
      </c>
      <c r="BG409" s="4">
        <f>IF(BA409&gt;0,BB409+BC409+BD409+BE409+BF409*2,0)</f>
        <v>3</v>
      </c>
      <c r="BH409" s="4">
        <f>BA409+BG409</f>
        <v>18</v>
      </c>
      <c r="BI409" s="1" t="s">
        <v>99</v>
      </c>
    </row>
    <row r="410" spans="1:62" hidden="1" x14ac:dyDescent="0.25">
      <c r="A410" s="4">
        <v>2057</v>
      </c>
      <c r="B410" s="4" t="s">
        <v>579</v>
      </c>
      <c r="C410" s="4" t="s">
        <v>590</v>
      </c>
      <c r="D410" s="4" t="s">
        <v>594</v>
      </c>
      <c r="E410" s="4">
        <v>5</v>
      </c>
      <c r="F410" s="4">
        <v>13</v>
      </c>
      <c r="G410" s="4">
        <v>3</v>
      </c>
      <c r="H410" s="4" t="s">
        <v>595</v>
      </c>
      <c r="I410" s="4">
        <v>77760</v>
      </c>
      <c r="J410" s="4">
        <v>20</v>
      </c>
      <c r="K410" s="4"/>
      <c r="L410" s="4">
        <v>0</v>
      </c>
      <c r="M410" s="4">
        <v>1</v>
      </c>
      <c r="N410" s="4">
        <v>1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1</v>
      </c>
      <c r="AB410" s="4">
        <v>0</v>
      </c>
      <c r="AC410" s="4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 s="4"/>
      <c r="AL410" s="5">
        <v>7190</v>
      </c>
      <c r="AM410" s="5">
        <v>6810</v>
      </c>
      <c r="AN410" s="4"/>
      <c r="AO410" s="4">
        <f t="shared" si="36"/>
        <v>2</v>
      </c>
      <c r="AP410" s="4">
        <f t="shared" si="37"/>
        <v>0</v>
      </c>
      <c r="AQ410" s="4">
        <f t="shared" si="38"/>
        <v>0</v>
      </c>
      <c r="AR410" s="4"/>
      <c r="AS410" s="4"/>
      <c r="AT410" s="4"/>
      <c r="AU410" s="4"/>
      <c r="AV410" s="4">
        <f t="shared" si="39"/>
        <v>0</v>
      </c>
      <c r="AW410" s="4">
        <f t="shared" si="40"/>
        <v>0</v>
      </c>
      <c r="AX410" s="4">
        <f t="shared" si="41"/>
        <v>1</v>
      </c>
      <c r="AY410" s="4"/>
      <c r="AZ410" s="4"/>
      <c r="BA410" s="4">
        <f>AN410*4+AO410*4+AP410*4+AQ410*3+AR410*4+AS410*4+(AT410+AU410+AV410)*4+AW410*4+AX410*3-AY410*3+AZ410*4</f>
        <v>11</v>
      </c>
      <c r="BB410" s="4">
        <f>IF(AM410&gt;3000000,1,0)</f>
        <v>0</v>
      </c>
      <c r="BC410" s="4">
        <f>IF(AM410/AL410&gt;1.5,1,0)</f>
        <v>0</v>
      </c>
      <c r="BD410" s="4">
        <f>IF(AND(I410&gt;1440,I410&lt;365*1440),1,0)</f>
        <v>1</v>
      </c>
      <c r="BE410" s="4">
        <f>IF(AND(J410&gt;=200,J410&lt;1000),1,0)</f>
        <v>0</v>
      </c>
      <c r="BF410" s="4">
        <f>IF(G410&gt;=3,1,0)</f>
        <v>1</v>
      </c>
      <c r="BG410" s="4">
        <f>IF(BA410&gt;0,BB410+BC410+BD410+BE410+BF410*2,0)</f>
        <v>3</v>
      </c>
      <c r="BH410" s="4">
        <f>BA410+BG410</f>
        <v>14</v>
      </c>
      <c r="BI410" s="1" t="s">
        <v>99</v>
      </c>
    </row>
    <row r="411" spans="1:62" hidden="1" x14ac:dyDescent="0.25">
      <c r="A411" s="4">
        <v>2059</v>
      </c>
      <c r="B411" s="4" t="s">
        <v>579</v>
      </c>
      <c r="C411" s="4" t="s">
        <v>590</v>
      </c>
      <c r="D411" s="4" t="s">
        <v>596</v>
      </c>
      <c r="E411" s="4">
        <v>3</v>
      </c>
      <c r="F411" s="4">
        <v>7</v>
      </c>
      <c r="G411" s="4">
        <v>5</v>
      </c>
      <c r="H411" s="4" t="s">
        <v>79</v>
      </c>
      <c r="I411" s="4">
        <v>23040</v>
      </c>
      <c r="J411" s="4">
        <v>20</v>
      </c>
      <c r="K411" s="4"/>
      <c r="L411" s="4">
        <v>0</v>
      </c>
      <c r="M411" s="4">
        <v>1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1</v>
      </c>
      <c r="AB411" s="4">
        <v>0</v>
      </c>
      <c r="AC411" s="4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 s="4"/>
      <c r="AL411" s="5">
        <v>82200</v>
      </c>
      <c r="AM411" s="5">
        <v>72400</v>
      </c>
      <c r="AN411" s="4"/>
      <c r="AO411" s="4">
        <f t="shared" si="36"/>
        <v>1</v>
      </c>
      <c r="AP411" s="4">
        <f t="shared" si="37"/>
        <v>0</v>
      </c>
      <c r="AQ411" s="4">
        <f t="shared" si="38"/>
        <v>0</v>
      </c>
      <c r="AR411" s="4"/>
      <c r="AS411" s="4"/>
      <c r="AT411" s="4"/>
      <c r="AU411" s="4"/>
      <c r="AV411" s="4">
        <f t="shared" si="39"/>
        <v>0</v>
      </c>
      <c r="AW411" s="4">
        <f t="shared" si="40"/>
        <v>0</v>
      </c>
      <c r="AX411" s="4">
        <f t="shared" si="41"/>
        <v>1</v>
      </c>
      <c r="AY411" s="4"/>
      <c r="AZ411" s="4"/>
      <c r="BA411" s="4">
        <f>AN411*4+AO411*4+AP411*4+AQ411*3+AR411*4+AS411*4+(AT411+AU411+AV411)*4+AW411*4+AX411*3-AY411*3+AZ411*4</f>
        <v>7</v>
      </c>
      <c r="BB411" s="4">
        <f>IF(AM411&gt;3000000,1,0)</f>
        <v>0</v>
      </c>
      <c r="BC411" s="4">
        <f>IF(AM411/AL411&gt;1.5,1,0)</f>
        <v>0</v>
      </c>
      <c r="BD411" s="4">
        <f>IF(AND(I411&gt;1440,I411&lt;365*1440),1,0)</f>
        <v>1</v>
      </c>
      <c r="BE411" s="4">
        <f>IF(AND(J411&gt;=200,J411&lt;1000),1,0)</f>
        <v>0</v>
      </c>
      <c r="BF411" s="4">
        <f>IF(G411&gt;=3,1,0)</f>
        <v>1</v>
      </c>
      <c r="BG411" s="4">
        <f>IF(BA411&gt;0,BB411+BC411+BD411+BE411+BF411*2,0)</f>
        <v>3</v>
      </c>
      <c r="BH411" s="4">
        <f>BA411+BG411</f>
        <v>10</v>
      </c>
      <c r="BI411" s="1" t="s">
        <v>99</v>
      </c>
    </row>
    <row r="412" spans="1:62" hidden="1" x14ac:dyDescent="0.25">
      <c r="A412" s="4">
        <v>2072</v>
      </c>
      <c r="B412" s="4" t="s">
        <v>579</v>
      </c>
      <c r="C412" s="4" t="s">
        <v>590</v>
      </c>
      <c r="D412" s="4" t="s">
        <v>597</v>
      </c>
      <c r="E412" s="4">
        <v>4</v>
      </c>
      <c r="F412" s="4">
        <v>4</v>
      </c>
      <c r="G412" s="4">
        <v>3</v>
      </c>
      <c r="H412" s="4" t="s">
        <v>503</v>
      </c>
      <c r="I412" s="4">
        <v>15840</v>
      </c>
      <c r="J412" s="4">
        <v>0</v>
      </c>
      <c r="K412" s="4"/>
      <c r="L412" s="4">
        <v>0</v>
      </c>
      <c r="M412" s="4">
        <v>0</v>
      </c>
      <c r="N412" s="4">
        <v>1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1</v>
      </c>
      <c r="AB412" s="4">
        <v>0</v>
      </c>
      <c r="AC412" s="4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 s="4"/>
      <c r="AL412" s="5">
        <v>153000</v>
      </c>
      <c r="AM412" s="5">
        <v>686000</v>
      </c>
      <c r="AN412" s="4"/>
      <c r="AO412" s="4">
        <f t="shared" si="36"/>
        <v>1</v>
      </c>
      <c r="AP412" s="4">
        <f t="shared" si="37"/>
        <v>0</v>
      </c>
      <c r="AQ412" s="4">
        <f t="shared" si="38"/>
        <v>0</v>
      </c>
      <c r="AR412" s="4"/>
      <c r="AS412" s="4"/>
      <c r="AT412" s="4"/>
      <c r="AU412" s="4"/>
      <c r="AV412" s="4">
        <f t="shared" si="39"/>
        <v>0</v>
      </c>
      <c r="AW412" s="4">
        <f t="shared" si="40"/>
        <v>0</v>
      </c>
      <c r="AX412" s="4">
        <f t="shared" si="41"/>
        <v>1</v>
      </c>
      <c r="AY412" s="4"/>
      <c r="AZ412" s="4"/>
      <c r="BA412" s="4">
        <f>AN412*4+AO412*4+AP412*4+AQ412*3+AR412*4+AS412*4+(AT412+AU412+AV412)*4+AW412*4+AX412*3-AY412*3+AZ412*4</f>
        <v>7</v>
      </c>
      <c r="BB412" s="4">
        <f>IF(AM412&gt;3000000,1,0)</f>
        <v>0</v>
      </c>
      <c r="BC412" s="4">
        <f>IF(AM412/AL412&gt;1.5,1,0)</f>
        <v>1</v>
      </c>
      <c r="BD412" s="4">
        <f>IF(AND(I412&gt;1440,I412&lt;365*1440),1,0)</f>
        <v>1</v>
      </c>
      <c r="BE412" s="4">
        <f>IF(AND(J412&gt;=200,J412&lt;1000),1,0)</f>
        <v>0</v>
      </c>
      <c r="BF412" s="4">
        <f>IF(G412&gt;=3,1,0)</f>
        <v>1</v>
      </c>
      <c r="BG412" s="4">
        <f>IF(BA412&gt;0,BB412+BC412+BD412+BE412+BF412*2,0)</f>
        <v>4</v>
      </c>
      <c r="BH412" s="4">
        <f>BA412+BG412</f>
        <v>11</v>
      </c>
      <c r="BI412" s="1" t="s">
        <v>99</v>
      </c>
    </row>
    <row r="413" spans="1:62" hidden="1" x14ac:dyDescent="0.25">
      <c r="A413" s="4">
        <v>2081</v>
      </c>
      <c r="B413" s="4" t="s">
        <v>579</v>
      </c>
      <c r="C413" s="4" t="s">
        <v>590</v>
      </c>
      <c r="D413" s="4" t="s">
        <v>598</v>
      </c>
      <c r="E413" s="4">
        <v>3</v>
      </c>
      <c r="F413" s="4">
        <v>14</v>
      </c>
      <c r="G413" s="4">
        <v>8</v>
      </c>
      <c r="H413" s="4" t="s">
        <v>599</v>
      </c>
      <c r="I413" s="4">
        <v>0</v>
      </c>
      <c r="J413" s="4">
        <v>5</v>
      </c>
      <c r="K413" s="4"/>
      <c r="L413" s="4">
        <v>0</v>
      </c>
      <c r="M413" s="4">
        <v>0</v>
      </c>
      <c r="N413" s="4">
        <v>0</v>
      </c>
      <c r="O413" s="4">
        <v>0</v>
      </c>
      <c r="P413" s="4">
        <v>1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1</v>
      </c>
      <c r="AB413" s="4">
        <v>0</v>
      </c>
      <c r="AC413" s="4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 s="4"/>
      <c r="AL413" s="5">
        <v>3120000</v>
      </c>
      <c r="AM413" s="5">
        <v>2630000</v>
      </c>
      <c r="AN413" s="4"/>
      <c r="AO413" s="4">
        <f t="shared" si="36"/>
        <v>1</v>
      </c>
      <c r="AP413" s="4">
        <f t="shared" si="37"/>
        <v>0</v>
      </c>
      <c r="AQ413" s="4">
        <f t="shared" si="38"/>
        <v>0</v>
      </c>
      <c r="AR413" s="4"/>
      <c r="AS413" s="4"/>
      <c r="AT413" s="4"/>
      <c r="AU413" s="4"/>
      <c r="AV413" s="4">
        <f t="shared" si="39"/>
        <v>0</v>
      </c>
      <c r="AW413" s="4">
        <f t="shared" si="40"/>
        <v>0</v>
      </c>
      <c r="AX413" s="4">
        <f t="shared" si="41"/>
        <v>1</v>
      </c>
      <c r="AY413" s="4"/>
      <c r="AZ413" s="4">
        <v>1</v>
      </c>
      <c r="BA413" s="4">
        <f>AN413*4+AO413*4+AP413*4+AQ413*3+AR413*4+AS413*4+(AT413+AU413+AV413)*4+AW413*4+AX413*3-AY413*3+AZ413*4</f>
        <v>11</v>
      </c>
      <c r="BB413" s="4">
        <f>IF(AM413&gt;3000000,1,0)</f>
        <v>0</v>
      </c>
      <c r="BC413" s="4">
        <f>IF(AM413/AL413&gt;1.5,1,0)</f>
        <v>0</v>
      </c>
      <c r="BD413" s="4">
        <f>IF(AND(I413&gt;1440,I413&lt;365*1440),1,0)</f>
        <v>0</v>
      </c>
      <c r="BE413" s="4">
        <f>IF(AND(J413&gt;=200,J413&lt;1000),1,0)</f>
        <v>0</v>
      </c>
      <c r="BF413" s="4">
        <f>IF(G413&gt;=3,1,0)</f>
        <v>1</v>
      </c>
      <c r="BG413" s="4">
        <f>IF(BA413&gt;0,BB413+BC413+BD413+BE413+BF413*2,0)</f>
        <v>2</v>
      </c>
      <c r="BH413" s="4">
        <f>BA413+BG413</f>
        <v>13</v>
      </c>
      <c r="BI413" s="1" t="s">
        <v>99</v>
      </c>
    </row>
    <row r="414" spans="1:62" hidden="1" x14ac:dyDescent="0.25">
      <c r="A414" s="4">
        <v>2092</v>
      </c>
      <c r="B414" s="4" t="s">
        <v>579</v>
      </c>
      <c r="C414" s="4" t="s">
        <v>590</v>
      </c>
      <c r="D414" s="4" t="s">
        <v>600</v>
      </c>
      <c r="E414" s="4">
        <v>9</v>
      </c>
      <c r="F414" s="4">
        <v>24</v>
      </c>
      <c r="G414" s="4">
        <v>8</v>
      </c>
      <c r="H414" s="4" t="s">
        <v>73</v>
      </c>
      <c r="I414" s="4">
        <v>40320</v>
      </c>
      <c r="J414" s="4">
        <v>5</v>
      </c>
      <c r="K414" s="4"/>
      <c r="L414" s="4">
        <v>0</v>
      </c>
      <c r="M414" s="4">
        <v>0</v>
      </c>
      <c r="N414" s="4">
        <v>1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 s="4"/>
      <c r="AL414" s="5">
        <v>28100</v>
      </c>
      <c r="AM414" s="5">
        <v>60700</v>
      </c>
      <c r="AN414" s="4"/>
      <c r="AO414" s="4">
        <f t="shared" si="36"/>
        <v>1</v>
      </c>
      <c r="AP414" s="4">
        <f t="shared" si="37"/>
        <v>0</v>
      </c>
      <c r="AQ414" s="4">
        <f t="shared" si="38"/>
        <v>0</v>
      </c>
      <c r="AR414" s="4"/>
      <c r="AS414" s="4"/>
      <c r="AT414" s="4"/>
      <c r="AU414" s="4"/>
      <c r="AV414" s="4">
        <f t="shared" si="39"/>
        <v>0</v>
      </c>
      <c r="AW414" s="4">
        <f t="shared" si="40"/>
        <v>0</v>
      </c>
      <c r="AX414" s="4">
        <f t="shared" si="41"/>
        <v>0</v>
      </c>
      <c r="AY414" s="4"/>
      <c r="AZ414" s="4">
        <v>1</v>
      </c>
      <c r="BA414" s="4">
        <f>AN414*4+AO414*4+AP414*4+AQ414*3+AR414*4+AS414*4+(AT414+AU414+AV414)*4+AW414*4+AX414*3-AY414*3+AZ414*4</f>
        <v>8</v>
      </c>
      <c r="BB414" s="4">
        <f>IF(AM414&gt;3000000,1,0)</f>
        <v>0</v>
      </c>
      <c r="BC414" s="4">
        <f>IF(AM414/AL414&gt;1.5,1,0)</f>
        <v>1</v>
      </c>
      <c r="BD414" s="4">
        <f>IF(AND(I414&gt;1440,I414&lt;365*1440),1,0)</f>
        <v>1</v>
      </c>
      <c r="BE414" s="4">
        <f>IF(AND(J414&gt;=200,J414&lt;1000),1,0)</f>
        <v>0</v>
      </c>
      <c r="BF414" s="4">
        <f>IF(G414&gt;=3,1,0)</f>
        <v>1</v>
      </c>
      <c r="BG414" s="4">
        <f>IF(BA414&gt;0,BB414+BC414+BD414+BE414+BF414*2,0)</f>
        <v>4</v>
      </c>
      <c r="BH414" s="4">
        <f>BA414+BG414</f>
        <v>12</v>
      </c>
      <c r="BI414" s="1" t="s">
        <v>99</v>
      </c>
    </row>
    <row r="415" spans="1:62" hidden="1" x14ac:dyDescent="0.25">
      <c r="A415" s="4">
        <v>2099</v>
      </c>
      <c r="B415" s="4" t="s">
        <v>579</v>
      </c>
      <c r="C415" s="4" t="s">
        <v>590</v>
      </c>
      <c r="D415" s="4" t="s">
        <v>601</v>
      </c>
      <c r="E415" s="4">
        <v>2</v>
      </c>
      <c r="F415" s="4">
        <v>20</v>
      </c>
      <c r="G415" s="4">
        <v>4</v>
      </c>
      <c r="H415" s="4" t="s">
        <v>415</v>
      </c>
      <c r="I415" s="4">
        <v>150</v>
      </c>
      <c r="J415" s="4">
        <v>5</v>
      </c>
      <c r="K415" s="4"/>
      <c r="L415" s="4">
        <v>0</v>
      </c>
      <c r="M415" s="4">
        <v>0</v>
      </c>
      <c r="N415" s="4">
        <v>0</v>
      </c>
      <c r="O415" s="4">
        <v>0</v>
      </c>
      <c r="P415" s="4">
        <v>1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1</v>
      </c>
      <c r="AB415" s="4">
        <v>0</v>
      </c>
      <c r="AC415" s="4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 s="4"/>
      <c r="AL415" s="5">
        <v>37400</v>
      </c>
      <c r="AM415" s="5">
        <v>14100</v>
      </c>
      <c r="AN415" s="4"/>
      <c r="AO415" s="4">
        <f t="shared" si="36"/>
        <v>1</v>
      </c>
      <c r="AP415" s="4">
        <f t="shared" si="37"/>
        <v>0</v>
      </c>
      <c r="AQ415" s="4">
        <f t="shared" si="38"/>
        <v>0</v>
      </c>
      <c r="AR415" s="4"/>
      <c r="AS415" s="4"/>
      <c r="AT415" s="4"/>
      <c r="AU415" s="4"/>
      <c r="AV415" s="4">
        <f t="shared" si="39"/>
        <v>0</v>
      </c>
      <c r="AW415" s="4">
        <f t="shared" si="40"/>
        <v>0</v>
      </c>
      <c r="AX415" s="4">
        <f t="shared" si="41"/>
        <v>1</v>
      </c>
      <c r="AY415" s="4"/>
      <c r="AZ415" s="4"/>
      <c r="BA415" s="4">
        <f>AN415*4+AO415*4+AP415*4+AQ415*3+AR415*4+AS415*4+(AT415+AU415+AV415)*4+AW415*4+AX415*3-AY415*3+AZ415*4</f>
        <v>7</v>
      </c>
      <c r="BB415" s="4">
        <f>IF(AM415&gt;3000000,1,0)</f>
        <v>0</v>
      </c>
      <c r="BC415" s="4">
        <f>IF(AM415/AL415&gt;1.5,1,0)</f>
        <v>0</v>
      </c>
      <c r="BD415" s="4">
        <f>IF(AND(I415&gt;1440,I415&lt;365*1440),1,0)</f>
        <v>0</v>
      </c>
      <c r="BE415" s="4">
        <f>IF(AND(J415&gt;=200,J415&lt;1000),1,0)</f>
        <v>0</v>
      </c>
      <c r="BF415" s="4">
        <f>IF(G415&gt;=3,1,0)</f>
        <v>1</v>
      </c>
      <c r="BG415" s="4">
        <f>IF(BA415&gt;0,BB415+BC415+BD415+BE415+BF415*2,0)</f>
        <v>2</v>
      </c>
      <c r="BH415" s="4">
        <f>BA415+BG415</f>
        <v>9</v>
      </c>
      <c r="BI415" s="1" t="s">
        <v>99</v>
      </c>
    </row>
    <row r="416" spans="1:62" hidden="1" x14ac:dyDescent="0.25">
      <c r="A416" s="4">
        <v>2103</v>
      </c>
      <c r="B416" s="4" t="s">
        <v>579</v>
      </c>
      <c r="C416" s="4" t="s">
        <v>590</v>
      </c>
      <c r="D416" s="4" t="s">
        <v>602</v>
      </c>
      <c r="E416" s="4">
        <v>7</v>
      </c>
      <c r="F416" s="4">
        <v>2</v>
      </c>
      <c r="G416" s="4">
        <v>1</v>
      </c>
      <c r="H416" s="4" t="s">
        <v>603</v>
      </c>
      <c r="I416" s="4">
        <v>344160</v>
      </c>
      <c r="J416" s="4">
        <v>5</v>
      </c>
      <c r="K416" s="4"/>
      <c r="L416" s="4">
        <v>0</v>
      </c>
      <c r="M416" s="4">
        <v>0</v>
      </c>
      <c r="N416" s="4">
        <v>1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 s="4"/>
      <c r="AL416" s="5">
        <v>247000</v>
      </c>
      <c r="AM416" s="5">
        <v>202000</v>
      </c>
      <c r="AN416" s="4"/>
      <c r="AO416" s="4">
        <f t="shared" si="36"/>
        <v>1</v>
      </c>
      <c r="AP416" s="4">
        <f t="shared" si="37"/>
        <v>0</v>
      </c>
      <c r="AQ416" s="4">
        <f t="shared" si="38"/>
        <v>0</v>
      </c>
      <c r="AR416" s="4"/>
      <c r="AS416" s="4"/>
      <c r="AT416" s="4"/>
      <c r="AU416" s="4"/>
      <c r="AV416" s="4">
        <f t="shared" si="39"/>
        <v>0</v>
      </c>
      <c r="AW416" s="4">
        <f t="shared" si="40"/>
        <v>0</v>
      </c>
      <c r="AX416" s="4">
        <f t="shared" si="41"/>
        <v>1</v>
      </c>
      <c r="AY416" s="4"/>
      <c r="AZ416" s="4"/>
      <c r="BA416" s="4">
        <f>AN416*4+AO416*4+AP416*4+AQ416*3+AR416*4+AS416*4+(AT416+AU416+AV416)*4+AW416*4+AX416*3-AY416*3+AZ416*4</f>
        <v>7</v>
      </c>
      <c r="BB416" s="4">
        <f>IF(AM416&gt;3000000,1,0)</f>
        <v>0</v>
      </c>
      <c r="BC416" s="4">
        <f>IF(AM416/AL416&gt;1.5,1,0)</f>
        <v>0</v>
      </c>
      <c r="BD416" s="4">
        <f>IF(AND(I416&gt;1440,I416&lt;365*1440),1,0)</f>
        <v>1</v>
      </c>
      <c r="BE416" s="4">
        <f>IF(AND(J416&gt;=200,J416&lt;1000),1,0)</f>
        <v>0</v>
      </c>
      <c r="BF416" s="4">
        <f>IF(G416&gt;=3,1,0)</f>
        <v>0</v>
      </c>
      <c r="BG416" s="4">
        <f>IF(BA416&gt;0,BB416+BC416+BD416+BE416+BF416*2,0)</f>
        <v>1</v>
      </c>
      <c r="BH416" s="4">
        <f>BA416+BG416</f>
        <v>8</v>
      </c>
      <c r="BI416" s="1" t="s">
        <v>99</v>
      </c>
    </row>
    <row r="417" spans="1:62" hidden="1" x14ac:dyDescent="0.25">
      <c r="A417" s="4">
        <v>2111</v>
      </c>
      <c r="B417" s="4" t="s">
        <v>579</v>
      </c>
      <c r="C417" s="4" t="s">
        <v>590</v>
      </c>
      <c r="D417" s="4" t="s">
        <v>604</v>
      </c>
      <c r="E417" s="4">
        <v>3</v>
      </c>
      <c r="F417" s="4">
        <v>21</v>
      </c>
      <c r="G417" s="4">
        <v>4</v>
      </c>
      <c r="H417" s="4" t="s">
        <v>225</v>
      </c>
      <c r="I417" s="4">
        <v>67680</v>
      </c>
      <c r="J417" s="4">
        <v>5</v>
      </c>
      <c r="K417" s="4"/>
      <c r="L417" s="4">
        <v>0</v>
      </c>
      <c r="M417" s="4">
        <v>0</v>
      </c>
      <c r="N417" s="4">
        <v>0</v>
      </c>
      <c r="O417" s="4">
        <v>0</v>
      </c>
      <c r="P417" s="4">
        <v>1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1</v>
      </c>
      <c r="AB417" s="4">
        <v>0</v>
      </c>
      <c r="AC417" s="4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 s="4"/>
      <c r="AL417" s="5">
        <v>15300</v>
      </c>
      <c r="AM417" s="5">
        <v>14700</v>
      </c>
      <c r="AN417" s="4"/>
      <c r="AO417" s="4">
        <f t="shared" si="36"/>
        <v>1</v>
      </c>
      <c r="AP417" s="4">
        <f t="shared" si="37"/>
        <v>0</v>
      </c>
      <c r="AQ417" s="4">
        <f t="shared" si="38"/>
        <v>0</v>
      </c>
      <c r="AR417" s="4"/>
      <c r="AS417" s="4"/>
      <c r="AT417" s="4"/>
      <c r="AU417" s="4"/>
      <c r="AV417" s="4">
        <f t="shared" si="39"/>
        <v>0</v>
      </c>
      <c r="AW417" s="4">
        <f t="shared" si="40"/>
        <v>0</v>
      </c>
      <c r="AX417" s="4">
        <f t="shared" si="41"/>
        <v>1</v>
      </c>
      <c r="AY417" s="4"/>
      <c r="AZ417" s="4"/>
      <c r="BA417" s="4">
        <f>AN417*4+AO417*4+AP417*4+AQ417*3+AR417*4+AS417*4+(AT417+AU417+AV417)*4+AW417*4+AX417*3-AY417*3+AZ417*4</f>
        <v>7</v>
      </c>
      <c r="BB417" s="4">
        <f>IF(AM417&gt;3000000,1,0)</f>
        <v>0</v>
      </c>
      <c r="BC417" s="4">
        <f>IF(AM417/AL417&gt;1.5,1,0)</f>
        <v>0</v>
      </c>
      <c r="BD417" s="4">
        <f>IF(AND(I417&gt;1440,I417&lt;365*1440),1,0)</f>
        <v>1</v>
      </c>
      <c r="BE417" s="4">
        <f>IF(AND(J417&gt;=200,J417&lt;1000),1,0)</f>
        <v>0</v>
      </c>
      <c r="BF417" s="4">
        <f>IF(G417&gt;=3,1,0)</f>
        <v>1</v>
      </c>
      <c r="BG417" s="4">
        <f>IF(BA417&gt;0,BB417+BC417+BD417+BE417+BF417*2,0)</f>
        <v>3</v>
      </c>
      <c r="BH417" s="4">
        <f>BA417+BG417</f>
        <v>10</v>
      </c>
      <c r="BI417" s="1" t="s">
        <v>99</v>
      </c>
    </row>
    <row r="418" spans="1:62" hidden="1" x14ac:dyDescent="0.25">
      <c r="A418" s="4">
        <v>2113</v>
      </c>
      <c r="B418" s="4" t="s">
        <v>579</v>
      </c>
      <c r="C418" s="4" t="s">
        <v>590</v>
      </c>
      <c r="D418" s="4" t="s">
        <v>605</v>
      </c>
      <c r="E418" s="4">
        <v>10</v>
      </c>
      <c r="F418" s="4">
        <v>20</v>
      </c>
      <c r="G418" s="4">
        <v>5</v>
      </c>
      <c r="H418" s="4" t="s">
        <v>606</v>
      </c>
      <c r="I418" s="4">
        <v>96480</v>
      </c>
      <c r="J418" s="4">
        <v>5</v>
      </c>
      <c r="K418" s="4"/>
      <c r="L418" s="4">
        <v>0</v>
      </c>
      <c r="M418" s="4">
        <v>0</v>
      </c>
      <c r="N418" s="4">
        <v>1</v>
      </c>
      <c r="O418" s="4">
        <v>0</v>
      </c>
      <c r="P418" s="4">
        <v>1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1</v>
      </c>
      <c r="AB418" s="4">
        <v>0</v>
      </c>
      <c r="AC418" s="4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 s="4"/>
      <c r="AL418" s="5">
        <v>12200</v>
      </c>
      <c r="AM418" s="5">
        <v>13300</v>
      </c>
      <c r="AN418" s="4"/>
      <c r="AO418" s="4">
        <f t="shared" si="36"/>
        <v>2</v>
      </c>
      <c r="AP418" s="4">
        <f t="shared" si="37"/>
        <v>0</v>
      </c>
      <c r="AQ418" s="4">
        <f t="shared" si="38"/>
        <v>0</v>
      </c>
      <c r="AR418" s="4"/>
      <c r="AS418" s="4"/>
      <c r="AT418" s="4"/>
      <c r="AU418" s="4"/>
      <c r="AV418" s="4">
        <f t="shared" si="39"/>
        <v>0</v>
      </c>
      <c r="AW418" s="4">
        <f t="shared" si="40"/>
        <v>0</v>
      </c>
      <c r="AX418" s="4">
        <f t="shared" si="41"/>
        <v>1</v>
      </c>
      <c r="AY418" s="4"/>
      <c r="AZ418" s="4"/>
      <c r="BA418" s="4">
        <f>AN418*4+AO418*4+AP418*4+AQ418*3+AR418*4+AS418*4+(AT418+AU418+AV418)*4+AW418*4+AX418*3-AY418*3+AZ418*4</f>
        <v>11</v>
      </c>
      <c r="BB418" s="4">
        <f>IF(AM418&gt;3000000,1,0)</f>
        <v>0</v>
      </c>
      <c r="BC418" s="4">
        <f>IF(AM418/AL418&gt;1.5,1,0)</f>
        <v>0</v>
      </c>
      <c r="BD418" s="4">
        <f>IF(AND(I418&gt;1440,I418&lt;365*1440),1,0)</f>
        <v>1</v>
      </c>
      <c r="BE418" s="4">
        <f>IF(AND(J418&gt;=200,J418&lt;1000),1,0)</f>
        <v>0</v>
      </c>
      <c r="BF418" s="4">
        <f>IF(G418&gt;=3,1,0)</f>
        <v>1</v>
      </c>
      <c r="BG418" s="4">
        <f>IF(BA418&gt;0,BB418+BC418+BD418+BE418+BF418*2,0)</f>
        <v>3</v>
      </c>
      <c r="BH418" s="4">
        <f>BA418+BG418</f>
        <v>14</v>
      </c>
      <c r="BI418" s="1" t="s">
        <v>99</v>
      </c>
    </row>
    <row r="419" spans="1:62" hidden="1" x14ac:dyDescent="0.25">
      <c r="A419" s="4">
        <v>2114</v>
      </c>
      <c r="B419" s="4" t="s">
        <v>579</v>
      </c>
      <c r="C419" s="4" t="s">
        <v>590</v>
      </c>
      <c r="D419" s="4" t="s">
        <v>607</v>
      </c>
      <c r="E419" s="4">
        <v>8</v>
      </c>
      <c r="F419" s="4">
        <v>20</v>
      </c>
      <c r="G419" s="4">
        <v>5</v>
      </c>
      <c r="H419" s="4" t="s">
        <v>66</v>
      </c>
      <c r="I419" s="4">
        <v>87840</v>
      </c>
      <c r="J419" s="4">
        <v>5</v>
      </c>
      <c r="K419" s="4"/>
      <c r="L419" s="4">
        <v>0</v>
      </c>
      <c r="M419" s="4">
        <v>0</v>
      </c>
      <c r="N419" s="4">
        <v>1</v>
      </c>
      <c r="O419" s="4">
        <v>0</v>
      </c>
      <c r="P419" s="4">
        <v>1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1</v>
      </c>
      <c r="AB419" s="4">
        <v>0</v>
      </c>
      <c r="AC419" s="4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 s="4"/>
      <c r="AL419" s="5">
        <v>13000</v>
      </c>
      <c r="AM419" s="5">
        <v>25100</v>
      </c>
      <c r="AN419" s="4"/>
      <c r="AO419" s="4">
        <f t="shared" si="36"/>
        <v>2</v>
      </c>
      <c r="AP419" s="4">
        <f t="shared" si="37"/>
        <v>0</v>
      </c>
      <c r="AQ419" s="4">
        <f t="shared" si="38"/>
        <v>0</v>
      </c>
      <c r="AR419" s="4"/>
      <c r="AS419" s="4"/>
      <c r="AT419" s="4"/>
      <c r="AU419" s="4"/>
      <c r="AV419" s="4">
        <f t="shared" si="39"/>
        <v>0</v>
      </c>
      <c r="AW419" s="4">
        <f t="shared" si="40"/>
        <v>0</v>
      </c>
      <c r="AX419" s="4">
        <f t="shared" si="41"/>
        <v>1</v>
      </c>
      <c r="AY419" s="4"/>
      <c r="AZ419" s="4"/>
      <c r="BA419" s="4">
        <f>AN419*4+AO419*4+AP419*4+AQ419*3+AR419*4+AS419*4+(AT419+AU419+AV419)*4+AW419*4+AX419*3-AY419*3+AZ419*4</f>
        <v>11</v>
      </c>
      <c r="BB419" s="4">
        <f>IF(AM419&gt;3000000,1,0)</f>
        <v>0</v>
      </c>
      <c r="BC419" s="4">
        <f>IF(AM419/AL419&gt;1.5,1,0)</f>
        <v>1</v>
      </c>
      <c r="BD419" s="4">
        <f>IF(AND(I419&gt;1440,I419&lt;365*1440),1,0)</f>
        <v>1</v>
      </c>
      <c r="BE419" s="4">
        <f>IF(AND(J419&gt;=200,J419&lt;1000),1,0)</f>
        <v>0</v>
      </c>
      <c r="BF419" s="4">
        <f>IF(G419&gt;=3,1,0)</f>
        <v>1</v>
      </c>
      <c r="BG419" s="4">
        <f>IF(BA419&gt;0,BB419+BC419+BD419+BE419+BF419*2,0)</f>
        <v>4</v>
      </c>
      <c r="BH419" s="4">
        <f>BA419+BG419</f>
        <v>15</v>
      </c>
      <c r="BI419" s="1" t="s">
        <v>99</v>
      </c>
    </row>
    <row r="420" spans="1:62" hidden="1" x14ac:dyDescent="0.25">
      <c r="A420" s="4">
        <v>2123</v>
      </c>
      <c r="B420" s="4" t="s">
        <v>579</v>
      </c>
      <c r="C420" s="4" t="s">
        <v>590</v>
      </c>
      <c r="D420" s="4" t="s">
        <v>608</v>
      </c>
      <c r="E420" s="4">
        <v>7</v>
      </c>
      <c r="F420" s="4">
        <v>2</v>
      </c>
      <c r="G420" s="4">
        <v>2</v>
      </c>
      <c r="H420" s="4" t="s">
        <v>603</v>
      </c>
      <c r="I420" s="4">
        <v>344160</v>
      </c>
      <c r="J420" s="4">
        <v>5</v>
      </c>
      <c r="K420" s="4"/>
      <c r="L420" s="4">
        <v>0</v>
      </c>
      <c r="M420" s="4">
        <v>0</v>
      </c>
      <c r="N420" s="4">
        <v>1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 s="4"/>
      <c r="AL420" s="5">
        <v>11600</v>
      </c>
      <c r="AM420" s="5">
        <v>10800</v>
      </c>
      <c r="AN420" s="4"/>
      <c r="AO420" s="4">
        <f t="shared" si="36"/>
        <v>1</v>
      </c>
      <c r="AP420" s="4">
        <f t="shared" si="37"/>
        <v>0</v>
      </c>
      <c r="AQ420" s="4">
        <f t="shared" si="38"/>
        <v>0</v>
      </c>
      <c r="AR420" s="4"/>
      <c r="AS420" s="4"/>
      <c r="AT420" s="4"/>
      <c r="AU420" s="4"/>
      <c r="AV420" s="4">
        <f t="shared" si="39"/>
        <v>0</v>
      </c>
      <c r="AW420" s="4">
        <f t="shared" si="40"/>
        <v>0</v>
      </c>
      <c r="AX420" s="4">
        <f t="shared" si="41"/>
        <v>1</v>
      </c>
      <c r="AY420" s="4"/>
      <c r="AZ420" s="4"/>
      <c r="BA420" s="4">
        <f>AN420*4+AO420*4+AP420*4+AQ420*3+AR420*4+AS420*4+(AT420+AU420+AV420)*4+AW420*4+AX420*3-AY420*3+AZ420*4</f>
        <v>7</v>
      </c>
      <c r="BB420" s="4">
        <f>IF(AM420&gt;3000000,1,0)</f>
        <v>0</v>
      </c>
      <c r="BC420" s="4">
        <f>IF(AM420/AL420&gt;1.5,1,0)</f>
        <v>0</v>
      </c>
      <c r="BD420" s="4">
        <f>IF(AND(I420&gt;1440,I420&lt;365*1440),1,0)</f>
        <v>1</v>
      </c>
      <c r="BE420" s="4">
        <f>IF(AND(J420&gt;=200,J420&lt;1000),1,0)</f>
        <v>0</v>
      </c>
      <c r="BF420" s="4">
        <f>IF(G420&gt;=3,1,0)</f>
        <v>0</v>
      </c>
      <c r="BG420" s="4">
        <f>IF(BA420&gt;0,BB420+BC420+BD420+BE420+BF420*2,0)</f>
        <v>1</v>
      </c>
      <c r="BH420" s="4">
        <f>BA420+BG420</f>
        <v>8</v>
      </c>
      <c r="BI420" s="1" t="s">
        <v>99</v>
      </c>
    </row>
    <row r="421" spans="1:62" hidden="1" x14ac:dyDescent="0.25">
      <c r="A421" s="4">
        <v>2127</v>
      </c>
      <c r="B421" s="4" t="s">
        <v>579</v>
      </c>
      <c r="C421" s="4" t="s">
        <v>609</v>
      </c>
      <c r="D421" s="4" t="s">
        <v>610</v>
      </c>
      <c r="E421" s="4">
        <v>4</v>
      </c>
      <c r="F421" s="4">
        <v>7</v>
      </c>
      <c r="G421" s="4">
        <v>3</v>
      </c>
      <c r="H421" s="4" t="s">
        <v>131</v>
      </c>
      <c r="I421" s="4">
        <v>21600</v>
      </c>
      <c r="J421" s="4">
        <v>24000</v>
      </c>
      <c r="K421" s="4"/>
      <c r="L421" s="4">
        <v>1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1</v>
      </c>
      <c r="AB421" s="4">
        <v>0</v>
      </c>
      <c r="AC421" s="4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 s="4"/>
      <c r="AL421" s="5">
        <v>240000</v>
      </c>
      <c r="AM421" s="5">
        <v>206000</v>
      </c>
      <c r="AN421" s="4"/>
      <c r="AO421" s="4">
        <f t="shared" si="36"/>
        <v>1</v>
      </c>
      <c r="AP421" s="4">
        <f t="shared" si="37"/>
        <v>0</v>
      </c>
      <c r="AQ421" s="4">
        <f t="shared" si="38"/>
        <v>0</v>
      </c>
      <c r="AR421" s="4"/>
      <c r="AS421" s="4"/>
      <c r="AT421" s="4"/>
      <c r="AU421" s="4"/>
      <c r="AV421" s="4">
        <f t="shared" si="39"/>
        <v>0</v>
      </c>
      <c r="AW421" s="4">
        <f t="shared" si="40"/>
        <v>0</v>
      </c>
      <c r="AX421" s="4">
        <f t="shared" si="41"/>
        <v>1</v>
      </c>
      <c r="AY421" s="4"/>
      <c r="AZ421" s="4"/>
      <c r="BA421" s="4">
        <f>AN421*4+AO421*4+AP421*4+AQ421*3+AR421*4+AS421*4+(AT421+AU421+AV421)*4+AW421*4+AX421*3-AY421*3+AZ421*4</f>
        <v>7</v>
      </c>
      <c r="BB421" s="4">
        <f>IF(AM421&gt;3000000,1,0)</f>
        <v>0</v>
      </c>
      <c r="BC421" s="4">
        <f>IF(AM421/AL421&gt;1.5,1,0)</f>
        <v>0</v>
      </c>
      <c r="BD421" s="4">
        <f>IF(AND(I421&gt;1440,I421&lt;365*1440),1,0)</f>
        <v>1</v>
      </c>
      <c r="BE421" s="4">
        <f>IF(AND(J421&gt;=200,J421&lt;1000),1,0)</f>
        <v>0</v>
      </c>
      <c r="BF421" s="4">
        <f>IF(G421&gt;=3,1,0)</f>
        <v>1</v>
      </c>
      <c r="BG421" s="4">
        <f>IF(BA421&gt;0,BB421+BC421+BD421+BE421+BF421*2,0)</f>
        <v>3</v>
      </c>
      <c r="BH421" s="4">
        <f>BA421+BG421</f>
        <v>10</v>
      </c>
      <c r="BI421" s="1" t="s">
        <v>99</v>
      </c>
    </row>
    <row r="422" spans="1:62" hidden="1" x14ac:dyDescent="0.25">
      <c r="A422" s="4">
        <v>2129</v>
      </c>
      <c r="B422" s="4" t="s">
        <v>579</v>
      </c>
      <c r="C422" s="4" t="s">
        <v>609</v>
      </c>
      <c r="D422" s="4" t="s">
        <v>611</v>
      </c>
      <c r="E422" s="4">
        <v>5</v>
      </c>
      <c r="F422" s="4">
        <v>9</v>
      </c>
      <c r="G422" s="4">
        <v>4</v>
      </c>
      <c r="H422" s="4" t="s">
        <v>612</v>
      </c>
      <c r="I422" s="4">
        <v>172800</v>
      </c>
      <c r="J422" s="4">
        <v>0</v>
      </c>
      <c r="K422" s="4"/>
      <c r="L422" s="4">
        <v>0</v>
      </c>
      <c r="M422" s="4">
        <v>1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1</v>
      </c>
      <c r="AA422" s="4">
        <v>0</v>
      </c>
      <c r="AB422" s="4">
        <v>0</v>
      </c>
      <c r="AC422" s="4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 s="4"/>
      <c r="AL422" s="5">
        <v>624000</v>
      </c>
      <c r="AM422" s="5">
        <v>504000</v>
      </c>
      <c r="AN422" s="4"/>
      <c r="AO422" s="4">
        <f t="shared" si="36"/>
        <v>1</v>
      </c>
      <c r="AP422" s="4">
        <f t="shared" si="37"/>
        <v>0</v>
      </c>
      <c r="AQ422" s="4">
        <f t="shared" si="38"/>
        <v>0</v>
      </c>
      <c r="AR422" s="4"/>
      <c r="AS422" s="4"/>
      <c r="AT422" s="4"/>
      <c r="AU422" s="4"/>
      <c r="AV422" s="4">
        <f t="shared" si="39"/>
        <v>0</v>
      </c>
      <c r="AW422" s="4">
        <f t="shared" si="40"/>
        <v>0</v>
      </c>
      <c r="AX422" s="4">
        <f t="shared" si="41"/>
        <v>1</v>
      </c>
      <c r="AY422" s="4"/>
      <c r="AZ422" s="4"/>
      <c r="BA422" s="4">
        <f>AN422*4+AO422*4+AP422*4+AQ422*3+AR422*4+AS422*4+(AT422+AU422+AV422)*4+AW422*4+AX422*3-AY422*3+AZ422*4</f>
        <v>7</v>
      </c>
      <c r="BB422" s="4">
        <f>IF(AM422&gt;3000000,1,0)</f>
        <v>0</v>
      </c>
      <c r="BC422" s="4">
        <f>IF(AM422/AL422&gt;1.5,1,0)</f>
        <v>0</v>
      </c>
      <c r="BD422" s="4">
        <f>IF(AND(I422&gt;1440,I422&lt;365*1440),1,0)</f>
        <v>1</v>
      </c>
      <c r="BE422" s="4">
        <f>IF(AND(J422&gt;=200,J422&lt;1000),1,0)</f>
        <v>0</v>
      </c>
      <c r="BF422" s="4">
        <f>IF(G422&gt;=3,1,0)</f>
        <v>1</v>
      </c>
      <c r="BG422" s="4">
        <f>IF(BA422&gt;0,BB422+BC422+BD422+BE422+BF422*2,0)</f>
        <v>3</v>
      </c>
      <c r="BH422" s="4">
        <f>BA422+BG422</f>
        <v>10</v>
      </c>
      <c r="BI422" s="1" t="s">
        <v>99</v>
      </c>
    </row>
    <row r="423" spans="1:62" hidden="1" x14ac:dyDescent="0.25">
      <c r="A423" s="4">
        <v>2130</v>
      </c>
      <c r="B423" s="4" t="s">
        <v>579</v>
      </c>
      <c r="C423" s="4" t="s">
        <v>609</v>
      </c>
      <c r="D423" s="4" t="s">
        <v>613</v>
      </c>
      <c r="E423" s="4">
        <v>5</v>
      </c>
      <c r="F423" s="4">
        <v>6</v>
      </c>
      <c r="G423" s="4">
        <v>2</v>
      </c>
      <c r="H423" s="4" t="s">
        <v>612</v>
      </c>
      <c r="I423" s="4">
        <v>172800</v>
      </c>
      <c r="J423" s="4">
        <v>0</v>
      </c>
      <c r="K423" s="4"/>
      <c r="L423" s="4">
        <v>0</v>
      </c>
      <c r="M423" s="4">
        <v>1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1</v>
      </c>
      <c r="AA423" s="4">
        <v>0</v>
      </c>
      <c r="AB423" s="4">
        <v>0</v>
      </c>
      <c r="AC423" s="4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 s="4"/>
      <c r="AL423" s="5">
        <v>239000</v>
      </c>
      <c r="AM423" s="5">
        <v>204000</v>
      </c>
      <c r="AN423" s="4"/>
      <c r="AO423" s="4">
        <f t="shared" si="36"/>
        <v>1</v>
      </c>
      <c r="AP423" s="4">
        <f t="shared" si="37"/>
        <v>0</v>
      </c>
      <c r="AQ423" s="4">
        <f t="shared" si="38"/>
        <v>0</v>
      </c>
      <c r="AR423" s="4"/>
      <c r="AS423" s="4"/>
      <c r="AT423" s="4"/>
      <c r="AU423" s="4"/>
      <c r="AV423" s="4">
        <f t="shared" si="39"/>
        <v>0</v>
      </c>
      <c r="AW423" s="4">
        <f t="shared" si="40"/>
        <v>0</v>
      </c>
      <c r="AX423" s="4">
        <f t="shared" si="41"/>
        <v>1</v>
      </c>
      <c r="AY423" s="4"/>
      <c r="AZ423" s="4"/>
      <c r="BA423" s="4">
        <f>AN423*4+AO423*4+AP423*4+AQ423*3+AR423*4+AS423*4+(AT423+AU423+AV423)*4+AW423*4+AX423*3-AY423*3+AZ423*4</f>
        <v>7</v>
      </c>
      <c r="BB423" s="4">
        <f>IF(AM423&gt;3000000,1,0)</f>
        <v>0</v>
      </c>
      <c r="BC423" s="4">
        <f>IF(AM423/AL423&gt;1.5,1,0)</f>
        <v>0</v>
      </c>
      <c r="BD423" s="4">
        <f>IF(AND(I423&gt;1440,I423&lt;365*1440),1,0)</f>
        <v>1</v>
      </c>
      <c r="BE423" s="4">
        <f>IF(AND(J423&gt;=200,J423&lt;1000),1,0)</f>
        <v>0</v>
      </c>
      <c r="BF423" s="4">
        <f>IF(G423&gt;=3,1,0)</f>
        <v>0</v>
      </c>
      <c r="BG423" s="4">
        <f>IF(BA423&gt;0,BB423+BC423+BD423+BE423+BF423*2,0)</f>
        <v>1</v>
      </c>
      <c r="BH423" s="4">
        <f>BA423+BG423</f>
        <v>8</v>
      </c>
      <c r="BI423" s="1" t="s">
        <v>99</v>
      </c>
    </row>
    <row r="424" spans="1:62" hidden="1" x14ac:dyDescent="0.25">
      <c r="A424" s="4">
        <v>2131</v>
      </c>
      <c r="B424" s="4" t="s">
        <v>579</v>
      </c>
      <c r="C424" s="4" t="s">
        <v>609</v>
      </c>
      <c r="D424" s="4" t="s">
        <v>614</v>
      </c>
      <c r="E424" s="4">
        <v>5</v>
      </c>
      <c r="F424" s="4">
        <v>5</v>
      </c>
      <c r="G424" s="4">
        <v>3</v>
      </c>
      <c r="H424" s="4" t="s">
        <v>612</v>
      </c>
      <c r="I424" s="4">
        <v>172800</v>
      </c>
      <c r="J424" s="4">
        <v>0</v>
      </c>
      <c r="K424" s="4"/>
      <c r="L424" s="4">
        <v>0</v>
      </c>
      <c r="M424" s="4">
        <v>1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1</v>
      </c>
      <c r="AA424" s="4">
        <v>0</v>
      </c>
      <c r="AB424" s="4">
        <v>0</v>
      </c>
      <c r="AC424" s="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 s="4"/>
      <c r="AL424" s="5">
        <v>314000</v>
      </c>
      <c r="AM424" s="5">
        <v>293000</v>
      </c>
      <c r="AN424" s="4"/>
      <c r="AO424" s="4">
        <f t="shared" si="36"/>
        <v>1</v>
      </c>
      <c r="AP424" s="4">
        <f t="shared" si="37"/>
        <v>0</v>
      </c>
      <c r="AQ424" s="4">
        <f t="shared" si="38"/>
        <v>0</v>
      </c>
      <c r="AR424" s="4"/>
      <c r="AS424" s="4"/>
      <c r="AT424" s="4"/>
      <c r="AU424" s="4"/>
      <c r="AV424" s="4">
        <f t="shared" si="39"/>
        <v>0</v>
      </c>
      <c r="AW424" s="4">
        <f t="shared" si="40"/>
        <v>0</v>
      </c>
      <c r="AX424" s="4">
        <f t="shared" si="41"/>
        <v>2</v>
      </c>
      <c r="AY424" s="4"/>
      <c r="AZ424" s="4"/>
      <c r="BA424" s="4">
        <f>AN424*4+AO424*4+AP424*4+AQ424*3+AR424*4+AS424*4+(AT424+AU424+AV424)*4+AW424*4+AX424*3-AY424*3+AZ424*4</f>
        <v>10</v>
      </c>
      <c r="BB424" s="4">
        <f>IF(AM424&gt;3000000,1,0)</f>
        <v>0</v>
      </c>
      <c r="BC424" s="4">
        <f>IF(AM424/AL424&gt;1.5,1,0)</f>
        <v>0</v>
      </c>
      <c r="BD424" s="4">
        <f>IF(AND(I424&gt;1440,I424&lt;365*1440),1,0)</f>
        <v>1</v>
      </c>
      <c r="BE424" s="4">
        <f>IF(AND(J424&gt;=200,J424&lt;1000),1,0)</f>
        <v>0</v>
      </c>
      <c r="BF424" s="4">
        <f>IF(G424&gt;=3,1,0)</f>
        <v>1</v>
      </c>
      <c r="BG424" s="4">
        <f>IF(BA424&gt;0,BB424+BC424+BD424+BE424+BF424*2,0)</f>
        <v>3</v>
      </c>
      <c r="BH424" s="4">
        <f>BA424+BG424</f>
        <v>13</v>
      </c>
      <c r="BI424" s="1" t="s">
        <v>143</v>
      </c>
      <c r="BJ424">
        <v>2</v>
      </c>
    </row>
    <row r="425" spans="1:62" hidden="1" x14ac:dyDescent="0.25">
      <c r="A425" s="4">
        <v>2132</v>
      </c>
      <c r="B425" s="4" t="s">
        <v>579</v>
      </c>
      <c r="C425" s="4" t="s">
        <v>609</v>
      </c>
      <c r="D425" s="4" t="s">
        <v>615</v>
      </c>
      <c r="E425" s="4">
        <v>5</v>
      </c>
      <c r="F425" s="4">
        <v>5</v>
      </c>
      <c r="G425" s="4">
        <v>3</v>
      </c>
      <c r="H425" s="4" t="s">
        <v>612</v>
      </c>
      <c r="I425" s="4">
        <v>172800</v>
      </c>
      <c r="J425" s="4">
        <v>0</v>
      </c>
      <c r="K425" s="4"/>
      <c r="L425" s="4">
        <v>0</v>
      </c>
      <c r="M425" s="4">
        <v>1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1</v>
      </c>
      <c r="AA425" s="4">
        <v>0</v>
      </c>
      <c r="AB425" s="4">
        <v>0</v>
      </c>
      <c r="AC425" s="4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 s="4"/>
      <c r="AL425" s="5">
        <v>174000</v>
      </c>
      <c r="AM425" s="5">
        <v>165000</v>
      </c>
      <c r="AN425" s="4"/>
      <c r="AO425" s="4">
        <f t="shared" si="36"/>
        <v>1</v>
      </c>
      <c r="AP425" s="4">
        <f t="shared" si="37"/>
        <v>0</v>
      </c>
      <c r="AQ425" s="4">
        <f t="shared" si="38"/>
        <v>0</v>
      </c>
      <c r="AR425" s="4"/>
      <c r="AS425" s="4"/>
      <c r="AT425" s="4"/>
      <c r="AU425" s="4"/>
      <c r="AV425" s="4">
        <f t="shared" si="39"/>
        <v>0</v>
      </c>
      <c r="AW425" s="4">
        <f t="shared" si="40"/>
        <v>0</v>
      </c>
      <c r="AX425" s="4">
        <f t="shared" si="41"/>
        <v>2</v>
      </c>
      <c r="AY425" s="4"/>
      <c r="AZ425" s="4"/>
      <c r="BA425" s="4">
        <f>AN425*4+AO425*4+AP425*4+AQ425*3+AR425*4+AS425*4+(AT425+AU425+AV425)*4+AW425*4+AX425*3-AY425*3+AZ425*4</f>
        <v>10</v>
      </c>
      <c r="BB425" s="4">
        <f>IF(AM425&gt;3000000,1,0)</f>
        <v>0</v>
      </c>
      <c r="BC425" s="4">
        <f>IF(AM425/AL425&gt;1.5,1,0)</f>
        <v>0</v>
      </c>
      <c r="BD425" s="4">
        <f>IF(AND(I425&gt;1440,I425&lt;365*1440),1,0)</f>
        <v>1</v>
      </c>
      <c r="BE425" s="4">
        <f>IF(AND(J425&gt;=200,J425&lt;1000),1,0)</f>
        <v>0</v>
      </c>
      <c r="BF425" s="4">
        <f>IF(G425&gt;=3,1,0)</f>
        <v>1</v>
      </c>
      <c r="BG425" s="4">
        <f>IF(BA425&gt;0,BB425+BC425+BD425+BE425+BF425*2,0)</f>
        <v>3</v>
      </c>
      <c r="BH425" s="4">
        <f>BA425+BG425</f>
        <v>13</v>
      </c>
      <c r="BI425" s="1" t="s">
        <v>143</v>
      </c>
      <c r="BJ425">
        <v>2</v>
      </c>
    </row>
    <row r="426" spans="1:62" hidden="1" x14ac:dyDescent="0.25">
      <c r="A426" s="4">
        <v>2134</v>
      </c>
      <c r="B426" s="4" t="s">
        <v>579</v>
      </c>
      <c r="C426" s="4" t="s">
        <v>609</v>
      </c>
      <c r="D426" s="4" t="s">
        <v>616</v>
      </c>
      <c r="E426" s="4">
        <v>5</v>
      </c>
      <c r="F426" s="4">
        <v>11</v>
      </c>
      <c r="G426" s="4">
        <v>2</v>
      </c>
      <c r="H426" s="4" t="s">
        <v>617</v>
      </c>
      <c r="I426" s="4">
        <v>194400</v>
      </c>
      <c r="J426" s="4">
        <v>500</v>
      </c>
      <c r="K426" s="4"/>
      <c r="L426" s="4">
        <v>0</v>
      </c>
      <c r="M426" s="4">
        <v>1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 s="4"/>
      <c r="AL426" s="5">
        <v>11200</v>
      </c>
      <c r="AM426" s="5">
        <v>11200</v>
      </c>
      <c r="AN426" s="4"/>
      <c r="AO426" s="4">
        <f t="shared" si="36"/>
        <v>1</v>
      </c>
      <c r="AP426" s="4">
        <f t="shared" si="37"/>
        <v>0</v>
      </c>
      <c r="AQ426" s="4">
        <f t="shared" si="38"/>
        <v>0</v>
      </c>
      <c r="AR426" s="4"/>
      <c r="AS426" s="4"/>
      <c r="AT426" s="4"/>
      <c r="AU426" s="4"/>
      <c r="AV426" s="4">
        <f t="shared" si="39"/>
        <v>0</v>
      </c>
      <c r="AW426" s="4">
        <f t="shared" si="40"/>
        <v>0</v>
      </c>
      <c r="AX426" s="4">
        <f t="shared" si="41"/>
        <v>1</v>
      </c>
      <c r="AY426" s="4"/>
      <c r="AZ426" s="4"/>
      <c r="BA426" s="4">
        <f>AN426*4+AO426*4+AP426*4+AQ426*3+AR426*4+AS426*4+(AT426+AU426+AV426)*4+AW426*4+AX426*3-AY426*3+AZ426*4</f>
        <v>7</v>
      </c>
      <c r="BB426" s="4">
        <f>IF(AM426&gt;3000000,1,0)</f>
        <v>0</v>
      </c>
      <c r="BC426" s="4">
        <f>IF(AM426/AL426&gt;1.5,1,0)</f>
        <v>0</v>
      </c>
      <c r="BD426" s="4">
        <f>IF(AND(I426&gt;1440,I426&lt;365*1440),1,0)</f>
        <v>1</v>
      </c>
      <c r="BE426" s="4">
        <f>IF(AND(J426&gt;=200,J426&lt;1000),1,0)</f>
        <v>1</v>
      </c>
      <c r="BF426" s="4">
        <f>IF(G426&gt;=3,1,0)</f>
        <v>0</v>
      </c>
      <c r="BG426" s="4">
        <f>IF(BA426&gt;0,BB426+BC426+BD426+BE426+BF426*2,0)</f>
        <v>2</v>
      </c>
      <c r="BH426" s="4">
        <f>BA426+BG426</f>
        <v>9</v>
      </c>
      <c r="BI426" s="1" t="s">
        <v>143</v>
      </c>
      <c r="BJ426">
        <v>2</v>
      </c>
    </row>
    <row r="427" spans="1:62" hidden="1" x14ac:dyDescent="0.25">
      <c r="A427" s="4">
        <v>2135</v>
      </c>
      <c r="B427" s="4" t="s">
        <v>579</v>
      </c>
      <c r="C427" s="4" t="s">
        <v>609</v>
      </c>
      <c r="D427" s="4" t="s">
        <v>618</v>
      </c>
      <c r="E427" s="4">
        <v>5</v>
      </c>
      <c r="F427" s="4">
        <v>10</v>
      </c>
      <c r="G427" s="4">
        <v>1</v>
      </c>
      <c r="H427" s="4" t="s">
        <v>617</v>
      </c>
      <c r="I427" s="4">
        <v>194400</v>
      </c>
      <c r="J427" s="4">
        <v>500</v>
      </c>
      <c r="K427" s="4"/>
      <c r="L427" s="4">
        <v>0</v>
      </c>
      <c r="M427" s="4">
        <v>1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 s="4"/>
      <c r="AL427" s="5">
        <v>5860</v>
      </c>
      <c r="AM427" s="5">
        <v>5800</v>
      </c>
      <c r="AN427" s="4"/>
      <c r="AO427" s="4">
        <f t="shared" si="36"/>
        <v>1</v>
      </c>
      <c r="AP427" s="4">
        <f t="shared" si="37"/>
        <v>0</v>
      </c>
      <c r="AQ427" s="4">
        <f t="shared" si="38"/>
        <v>0</v>
      </c>
      <c r="AR427" s="4"/>
      <c r="AS427" s="4"/>
      <c r="AT427" s="4"/>
      <c r="AU427" s="4"/>
      <c r="AV427" s="4">
        <f t="shared" si="39"/>
        <v>0</v>
      </c>
      <c r="AW427" s="4">
        <f t="shared" si="40"/>
        <v>0</v>
      </c>
      <c r="AX427" s="4">
        <f t="shared" si="41"/>
        <v>1</v>
      </c>
      <c r="AY427" s="4"/>
      <c r="AZ427" s="4"/>
      <c r="BA427" s="4">
        <f>AN427*4+AO427*4+AP427*4+AQ427*3+AR427*4+AS427*4+(AT427+AU427+AV427)*4+AW427*4+AX427*3-AY427*3+AZ427*4</f>
        <v>7</v>
      </c>
      <c r="BB427" s="4">
        <f>IF(AM427&gt;3000000,1,0)</f>
        <v>0</v>
      </c>
      <c r="BC427" s="4">
        <f>IF(AM427/AL427&gt;1.5,1,0)</f>
        <v>0</v>
      </c>
      <c r="BD427" s="4">
        <f>IF(AND(I427&gt;1440,I427&lt;365*1440),1,0)</f>
        <v>1</v>
      </c>
      <c r="BE427" s="4">
        <f>IF(AND(J427&gt;=200,J427&lt;1000),1,0)</f>
        <v>1</v>
      </c>
      <c r="BF427" s="4">
        <f>IF(G427&gt;=3,1,0)</f>
        <v>0</v>
      </c>
      <c r="BG427" s="4">
        <f>IF(BA427&gt;0,BB427+BC427+BD427+BE427+BF427*2,0)</f>
        <v>2</v>
      </c>
      <c r="BH427" s="4">
        <f>BA427+BG427</f>
        <v>9</v>
      </c>
      <c r="BI427" s="1" t="s">
        <v>143</v>
      </c>
      <c r="BJ427">
        <v>2</v>
      </c>
    </row>
    <row r="428" spans="1:62" hidden="1" x14ac:dyDescent="0.25">
      <c r="A428" s="4">
        <v>2136</v>
      </c>
      <c r="B428" s="4" t="s">
        <v>579</v>
      </c>
      <c r="C428" s="4" t="s">
        <v>609</v>
      </c>
      <c r="D428" s="4" t="s">
        <v>619</v>
      </c>
      <c r="E428" s="4">
        <v>3</v>
      </c>
      <c r="F428" s="4">
        <v>11</v>
      </c>
      <c r="G428" s="4">
        <v>2</v>
      </c>
      <c r="H428" s="4" t="s">
        <v>139</v>
      </c>
      <c r="I428" s="4">
        <v>10080</v>
      </c>
      <c r="J428" s="4">
        <v>500</v>
      </c>
      <c r="K428" s="4">
        <v>1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 s="4">
        <v>1</v>
      </c>
      <c r="AL428" s="5">
        <v>1020000</v>
      </c>
      <c r="AM428" s="5">
        <v>5610000</v>
      </c>
      <c r="AN428" s="4"/>
      <c r="AO428" s="4">
        <f t="shared" si="36"/>
        <v>0</v>
      </c>
      <c r="AP428" s="4">
        <f t="shared" si="37"/>
        <v>0</v>
      </c>
      <c r="AQ428" s="4">
        <f t="shared" si="38"/>
        <v>0</v>
      </c>
      <c r="AR428" s="4"/>
      <c r="AS428" s="4"/>
      <c r="AT428" s="4"/>
      <c r="AU428" s="4"/>
      <c r="AV428" s="4">
        <f t="shared" si="39"/>
        <v>0</v>
      </c>
      <c r="AW428" s="4">
        <f t="shared" si="40"/>
        <v>0</v>
      </c>
      <c r="AX428" s="4">
        <f t="shared" si="41"/>
        <v>0</v>
      </c>
      <c r="AY428" s="4"/>
      <c r="AZ428" s="4"/>
      <c r="BA428" s="4">
        <f>AN428*4+AO428*4+AP428*4+AQ428*3+AR428*4+AS428*4+(AT428+AU428+AV428)*4+AW428*4+AX428*3-AY428*3+AZ428*4</f>
        <v>0</v>
      </c>
      <c r="BB428" s="4">
        <f>IF(AM428&gt;3000000,1,0)</f>
        <v>1</v>
      </c>
      <c r="BC428" s="4">
        <f>IF(AM428/AL428&gt;1.5,1,0)</f>
        <v>1</v>
      </c>
      <c r="BD428" s="4">
        <f>IF(AND(I428&gt;1440,I428&lt;365*1440),1,0)</f>
        <v>1</v>
      </c>
      <c r="BE428" s="4">
        <f>IF(AND(J428&gt;=200,J428&lt;1000),1,0)</f>
        <v>1</v>
      </c>
      <c r="BF428" s="4">
        <f>IF(G428&gt;=3,1,0)</f>
        <v>0</v>
      </c>
      <c r="BG428" s="4">
        <f>IF(BA428&gt;0,BB428+BC428+BD428+BE428+BF428*2,0)</f>
        <v>0</v>
      </c>
      <c r="BH428" s="4">
        <f>BA428+BG428</f>
        <v>0</v>
      </c>
      <c r="BI428" s="1" t="s">
        <v>143</v>
      </c>
      <c r="BJ428">
        <v>2</v>
      </c>
    </row>
    <row r="429" spans="1:62" hidden="1" x14ac:dyDescent="0.25">
      <c r="A429" s="4">
        <v>2138</v>
      </c>
      <c r="B429" s="4" t="s">
        <v>579</v>
      </c>
      <c r="C429" s="4" t="s">
        <v>609</v>
      </c>
      <c r="D429" s="4" t="s">
        <v>620</v>
      </c>
      <c r="E429" s="4">
        <v>4</v>
      </c>
      <c r="F429" s="4">
        <v>12</v>
      </c>
      <c r="G429" s="4">
        <v>2</v>
      </c>
      <c r="H429" s="4" t="s">
        <v>98</v>
      </c>
      <c r="I429" s="4">
        <v>64800</v>
      </c>
      <c r="J429" s="4">
        <v>0</v>
      </c>
      <c r="K429" s="4">
        <v>1</v>
      </c>
      <c r="L429" s="4">
        <v>0</v>
      </c>
      <c r="M429" s="4">
        <v>1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 s="4">
        <v>1</v>
      </c>
      <c r="AL429" s="5">
        <v>129000</v>
      </c>
      <c r="AM429" s="5">
        <v>296000</v>
      </c>
      <c r="AN429" s="4"/>
      <c r="AO429" s="4">
        <f t="shared" si="36"/>
        <v>1</v>
      </c>
      <c r="AP429" s="4">
        <f t="shared" si="37"/>
        <v>0</v>
      </c>
      <c r="AQ429" s="4">
        <f t="shared" si="38"/>
        <v>0</v>
      </c>
      <c r="AR429" s="4"/>
      <c r="AS429" s="4"/>
      <c r="AT429" s="4"/>
      <c r="AU429" s="4"/>
      <c r="AV429" s="4">
        <f t="shared" si="39"/>
        <v>0</v>
      </c>
      <c r="AW429" s="4">
        <f t="shared" si="40"/>
        <v>0</v>
      </c>
      <c r="AX429" s="4">
        <f t="shared" si="41"/>
        <v>0</v>
      </c>
      <c r="AY429" s="4"/>
      <c r="AZ429" s="4">
        <v>1</v>
      </c>
      <c r="BA429" s="4">
        <f>AN429*4+AO429*4+AP429*4+AQ429*3+AR429*4+AS429*4+(AT429+AU429+AV429)*4+AW429*4+AX429*3-AY429*3+AZ429*4</f>
        <v>8</v>
      </c>
      <c r="BB429" s="4">
        <f>IF(AM429&gt;3000000,1,0)</f>
        <v>0</v>
      </c>
      <c r="BC429" s="4">
        <f>IF(AM429/AL429&gt;1.5,1,0)</f>
        <v>1</v>
      </c>
      <c r="BD429" s="4">
        <f>IF(AND(I429&gt;1440,I429&lt;365*1440),1,0)</f>
        <v>1</v>
      </c>
      <c r="BE429" s="4">
        <f>IF(AND(J429&gt;=200,J429&lt;1000),1,0)</f>
        <v>0</v>
      </c>
      <c r="BF429" s="4">
        <f>IF(G429&gt;=3,1,0)</f>
        <v>0</v>
      </c>
      <c r="BG429" s="4">
        <f>IF(BA429&gt;0,BB429+BC429+BD429+BE429+BF429*2,0)</f>
        <v>2</v>
      </c>
      <c r="BH429" s="4">
        <f>BA429+BG429</f>
        <v>10</v>
      </c>
      <c r="BI429" s="1" t="s">
        <v>99</v>
      </c>
    </row>
    <row r="430" spans="1:62" hidden="1" x14ac:dyDescent="0.25">
      <c r="A430" s="4">
        <v>2140</v>
      </c>
      <c r="B430" s="4" t="s">
        <v>579</v>
      </c>
      <c r="C430" s="4" t="s">
        <v>609</v>
      </c>
      <c r="D430" s="4" t="s">
        <v>621</v>
      </c>
      <c r="E430" s="4">
        <v>3</v>
      </c>
      <c r="F430" s="4">
        <v>6</v>
      </c>
      <c r="G430" s="4">
        <v>2</v>
      </c>
      <c r="H430" s="4" t="s">
        <v>152</v>
      </c>
      <c r="I430" s="4">
        <v>7200</v>
      </c>
      <c r="J430" s="4">
        <v>0</v>
      </c>
      <c r="K430" s="4">
        <v>1</v>
      </c>
      <c r="L430" s="4">
        <v>1</v>
      </c>
      <c r="M430" s="4">
        <v>1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 s="4">
        <v>1</v>
      </c>
      <c r="AL430" s="5">
        <v>140000</v>
      </c>
      <c r="AM430" s="5">
        <v>135000</v>
      </c>
      <c r="AN430" s="4"/>
      <c r="AO430" s="4">
        <f t="shared" si="36"/>
        <v>2</v>
      </c>
      <c r="AP430" s="4">
        <f t="shared" si="37"/>
        <v>0</v>
      </c>
      <c r="AQ430" s="4">
        <f t="shared" si="38"/>
        <v>0</v>
      </c>
      <c r="AR430" s="4"/>
      <c r="AS430" s="4"/>
      <c r="AT430" s="4"/>
      <c r="AU430" s="4"/>
      <c r="AV430" s="4">
        <f t="shared" si="39"/>
        <v>0</v>
      </c>
      <c r="AW430" s="4">
        <f t="shared" si="40"/>
        <v>0</v>
      </c>
      <c r="AX430" s="4">
        <f t="shared" si="41"/>
        <v>1</v>
      </c>
      <c r="AY430" s="4"/>
      <c r="AZ430" s="4"/>
      <c r="BA430" s="4">
        <f>AN430*4+AO430*4+AP430*4+AQ430*3+AR430*4+AS430*4+(AT430+AU430+AV430)*4+AW430*4+AX430*3-AY430*3+AZ430*4</f>
        <v>11</v>
      </c>
      <c r="BB430" s="4">
        <f>IF(AM430&gt;3000000,1,0)</f>
        <v>0</v>
      </c>
      <c r="BC430" s="4">
        <f>IF(AM430/AL430&gt;1.5,1,0)</f>
        <v>0</v>
      </c>
      <c r="BD430" s="4">
        <f>IF(AND(I430&gt;1440,I430&lt;365*1440),1,0)</f>
        <v>1</v>
      </c>
      <c r="BE430" s="4">
        <f>IF(AND(J430&gt;=200,J430&lt;1000),1,0)</f>
        <v>0</v>
      </c>
      <c r="BF430" s="4">
        <f>IF(G430&gt;=3,1,0)</f>
        <v>0</v>
      </c>
      <c r="BG430" s="4">
        <f>IF(BA430&gt;0,BB430+BC430+BD430+BE430+BF430*2,0)</f>
        <v>1</v>
      </c>
      <c r="BH430" s="4">
        <f>BA430+BG430</f>
        <v>12</v>
      </c>
      <c r="BI430" s="1" t="s">
        <v>143</v>
      </c>
      <c r="BJ430">
        <v>2</v>
      </c>
    </row>
    <row r="431" spans="1:62" hidden="1" x14ac:dyDescent="0.25">
      <c r="A431" s="4">
        <v>2141</v>
      </c>
      <c r="B431" s="4" t="s">
        <v>579</v>
      </c>
      <c r="C431" s="4" t="s">
        <v>609</v>
      </c>
      <c r="D431" s="4" t="s">
        <v>622</v>
      </c>
      <c r="E431" s="4">
        <v>3</v>
      </c>
      <c r="F431" s="4">
        <v>14</v>
      </c>
      <c r="G431" s="4">
        <v>2</v>
      </c>
      <c r="H431" s="4" t="s">
        <v>131</v>
      </c>
      <c r="I431" s="4">
        <v>21600</v>
      </c>
      <c r="J431" s="4">
        <v>10</v>
      </c>
      <c r="K431" s="4">
        <v>1</v>
      </c>
      <c r="L431" s="4">
        <v>0</v>
      </c>
      <c r="M431" s="4">
        <v>1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 s="4">
        <v>1</v>
      </c>
      <c r="AL431" s="5">
        <v>75800</v>
      </c>
      <c r="AM431" s="5">
        <v>120000</v>
      </c>
      <c r="AN431" s="4"/>
      <c r="AO431" s="4">
        <f t="shared" si="36"/>
        <v>1</v>
      </c>
      <c r="AP431" s="4">
        <f t="shared" si="37"/>
        <v>0</v>
      </c>
      <c r="AQ431" s="4">
        <f t="shared" si="38"/>
        <v>0</v>
      </c>
      <c r="AR431" s="4"/>
      <c r="AS431" s="4"/>
      <c r="AT431" s="4"/>
      <c r="AU431" s="4"/>
      <c r="AV431" s="4">
        <f t="shared" si="39"/>
        <v>0</v>
      </c>
      <c r="AW431" s="4">
        <f t="shared" si="40"/>
        <v>0</v>
      </c>
      <c r="AX431" s="4">
        <f t="shared" si="41"/>
        <v>0</v>
      </c>
      <c r="AY431" s="4"/>
      <c r="AZ431" s="4"/>
      <c r="BA431" s="4">
        <f>AN431*4+AO431*4+AP431*4+AQ431*3+AR431*4+AS431*4+(AT431+AU431+AV431)*4+AW431*4+AX431*3-AY431*3+AZ431*4</f>
        <v>4</v>
      </c>
      <c r="BB431" s="4">
        <f>IF(AM431&gt;3000000,1,0)</f>
        <v>0</v>
      </c>
      <c r="BC431" s="4">
        <f>IF(AM431/AL431&gt;1.5,1,0)</f>
        <v>1</v>
      </c>
      <c r="BD431" s="4">
        <f>IF(AND(I431&gt;1440,I431&lt;365*1440),1,0)</f>
        <v>1</v>
      </c>
      <c r="BE431" s="4">
        <f>IF(AND(J431&gt;=200,J431&lt;1000),1,0)</f>
        <v>0</v>
      </c>
      <c r="BF431" s="4">
        <f>IF(G431&gt;=3,1,0)</f>
        <v>0</v>
      </c>
      <c r="BG431" s="4">
        <f>IF(BA431&gt;0,BB431+BC431+BD431+BE431+BF431*2,0)</f>
        <v>2</v>
      </c>
      <c r="BH431" s="4">
        <f>BA431+BG431</f>
        <v>6</v>
      </c>
      <c r="BI431" s="1" t="s">
        <v>99</v>
      </c>
    </row>
    <row r="432" spans="1:62" hidden="1" x14ac:dyDescent="0.25">
      <c r="A432" s="4">
        <v>2142</v>
      </c>
      <c r="B432" s="4" t="s">
        <v>579</v>
      </c>
      <c r="C432" s="4" t="s">
        <v>609</v>
      </c>
      <c r="D432" s="4" t="s">
        <v>623</v>
      </c>
      <c r="E432" s="4">
        <v>5</v>
      </c>
      <c r="F432" s="4">
        <v>27</v>
      </c>
      <c r="G432" s="4">
        <v>2</v>
      </c>
      <c r="H432" s="4" t="s">
        <v>98</v>
      </c>
      <c r="I432" s="4">
        <v>64800</v>
      </c>
      <c r="J432" s="4">
        <v>0</v>
      </c>
      <c r="K432" s="4">
        <v>1</v>
      </c>
      <c r="L432" s="4">
        <v>1</v>
      </c>
      <c r="M432" s="4">
        <v>1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 s="4">
        <v>1</v>
      </c>
      <c r="AL432" s="5">
        <v>77500</v>
      </c>
      <c r="AM432" s="5">
        <v>859000</v>
      </c>
      <c r="AN432" s="4"/>
      <c r="AO432" s="4">
        <f t="shared" si="36"/>
        <v>2</v>
      </c>
      <c r="AP432" s="4">
        <f t="shared" si="37"/>
        <v>0</v>
      </c>
      <c r="AQ432" s="4">
        <f t="shared" si="38"/>
        <v>0</v>
      </c>
      <c r="AR432" s="4"/>
      <c r="AS432" s="4"/>
      <c r="AT432" s="4"/>
      <c r="AU432" s="4"/>
      <c r="AV432" s="4">
        <f t="shared" si="39"/>
        <v>0</v>
      </c>
      <c r="AW432" s="4">
        <f t="shared" si="40"/>
        <v>0</v>
      </c>
      <c r="AX432" s="4">
        <f t="shared" si="41"/>
        <v>0</v>
      </c>
      <c r="AY432" s="4"/>
      <c r="AZ432" s="4"/>
      <c r="BA432" s="4">
        <f>AN432*4+AO432*4+AP432*4+AQ432*3+AR432*4+AS432*4+(AT432+AU432+AV432)*4+AW432*4+AX432*3-AY432*3+AZ432*4</f>
        <v>8</v>
      </c>
      <c r="BB432" s="4">
        <f>IF(AM432&gt;3000000,1,0)</f>
        <v>0</v>
      </c>
      <c r="BC432" s="4">
        <f>IF(AM432/AL432&gt;1.5,1,0)</f>
        <v>1</v>
      </c>
      <c r="BD432" s="4">
        <f>IF(AND(I432&gt;1440,I432&lt;365*1440),1,0)</f>
        <v>1</v>
      </c>
      <c r="BE432" s="4">
        <f>IF(AND(J432&gt;=200,J432&lt;1000),1,0)</f>
        <v>0</v>
      </c>
      <c r="BF432" s="4">
        <f>IF(G432&gt;=3,1,0)</f>
        <v>0</v>
      </c>
      <c r="BG432" s="4">
        <f>IF(BA432&gt;0,BB432+BC432+BD432+BE432+BF432*2,0)</f>
        <v>2</v>
      </c>
      <c r="BH432" s="4">
        <f>BA432+BG432</f>
        <v>10</v>
      </c>
      <c r="BI432" s="1" t="s">
        <v>99</v>
      </c>
    </row>
    <row r="433" spans="1:62" hidden="1" x14ac:dyDescent="0.25">
      <c r="A433" s="4">
        <v>2143</v>
      </c>
      <c r="B433" s="4" t="s">
        <v>579</v>
      </c>
      <c r="C433" s="4" t="s">
        <v>609</v>
      </c>
      <c r="D433" s="4" t="s">
        <v>624</v>
      </c>
      <c r="E433" s="4">
        <v>5</v>
      </c>
      <c r="F433" s="4">
        <v>27</v>
      </c>
      <c r="G433" s="4">
        <v>2</v>
      </c>
      <c r="H433" s="4" t="s">
        <v>98</v>
      </c>
      <c r="I433" s="4">
        <v>64800</v>
      </c>
      <c r="J433" s="4">
        <v>0</v>
      </c>
      <c r="K433" s="4">
        <v>1</v>
      </c>
      <c r="L433" s="4">
        <v>0</v>
      </c>
      <c r="M433" s="4">
        <v>1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 s="4">
        <v>1</v>
      </c>
      <c r="AL433" s="5">
        <v>57300</v>
      </c>
      <c r="AM433" s="5">
        <v>654000</v>
      </c>
      <c r="AN433" s="4"/>
      <c r="AO433" s="4">
        <f t="shared" si="36"/>
        <v>1</v>
      </c>
      <c r="AP433" s="4">
        <f t="shared" si="37"/>
        <v>0</v>
      </c>
      <c r="AQ433" s="4">
        <f t="shared" si="38"/>
        <v>0</v>
      </c>
      <c r="AR433" s="4"/>
      <c r="AS433" s="4"/>
      <c r="AT433" s="4"/>
      <c r="AU433" s="4"/>
      <c r="AV433" s="4">
        <f t="shared" si="39"/>
        <v>0</v>
      </c>
      <c r="AW433" s="4">
        <f t="shared" si="40"/>
        <v>0</v>
      </c>
      <c r="AX433" s="4">
        <f t="shared" si="41"/>
        <v>0</v>
      </c>
      <c r="AY433" s="4"/>
      <c r="AZ433" s="4">
        <v>1</v>
      </c>
      <c r="BA433" s="4">
        <f>AN433*4+AO433*4+AP433*4+AQ433*3+AR433*4+AS433*4+(AT433+AU433+AV433)*4+AW433*4+AX433*3-AY433*3+AZ433*4</f>
        <v>8</v>
      </c>
      <c r="BB433" s="4">
        <f>IF(AM433&gt;3000000,1,0)</f>
        <v>0</v>
      </c>
      <c r="BC433" s="4">
        <f>IF(AM433/AL433&gt;1.5,1,0)</f>
        <v>1</v>
      </c>
      <c r="BD433" s="4">
        <f>IF(AND(I433&gt;1440,I433&lt;365*1440),1,0)</f>
        <v>1</v>
      </c>
      <c r="BE433" s="4">
        <f>IF(AND(J433&gt;=200,J433&lt;1000),1,0)</f>
        <v>0</v>
      </c>
      <c r="BF433" s="4">
        <f>IF(G433&gt;=3,1,0)</f>
        <v>0</v>
      </c>
      <c r="BG433" s="4">
        <f>IF(BA433&gt;0,BB433+BC433+BD433+BE433+BF433*2,0)</f>
        <v>2</v>
      </c>
      <c r="BH433" s="4">
        <f>BA433+BG433</f>
        <v>10</v>
      </c>
      <c r="BI433" s="1" t="s">
        <v>99</v>
      </c>
    </row>
    <row r="434" spans="1:62" hidden="1" x14ac:dyDescent="0.25">
      <c r="A434" s="4">
        <v>2144</v>
      </c>
      <c r="B434" s="4" t="s">
        <v>579</v>
      </c>
      <c r="C434" s="4" t="s">
        <v>609</v>
      </c>
      <c r="D434" s="4" t="s">
        <v>625</v>
      </c>
      <c r="E434" s="4">
        <v>4</v>
      </c>
      <c r="F434" s="4">
        <v>9</v>
      </c>
      <c r="G434" s="4">
        <v>2</v>
      </c>
      <c r="H434" s="4" t="s">
        <v>108</v>
      </c>
      <c r="I434" s="4">
        <v>36000</v>
      </c>
      <c r="J434" s="4">
        <v>20</v>
      </c>
      <c r="K434" s="4">
        <v>1</v>
      </c>
      <c r="L434" s="4">
        <v>0</v>
      </c>
      <c r="M434" s="4">
        <v>1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 s="4">
        <v>1</v>
      </c>
      <c r="AL434" s="5">
        <v>281000</v>
      </c>
      <c r="AM434" s="5">
        <v>279000</v>
      </c>
      <c r="AN434" s="4"/>
      <c r="AO434" s="4">
        <f t="shared" si="36"/>
        <v>1</v>
      </c>
      <c r="AP434" s="4">
        <f t="shared" si="37"/>
        <v>0</v>
      </c>
      <c r="AQ434" s="4">
        <f t="shared" si="38"/>
        <v>0</v>
      </c>
      <c r="AR434" s="4"/>
      <c r="AS434" s="4"/>
      <c r="AT434" s="4"/>
      <c r="AU434" s="4"/>
      <c r="AV434" s="4">
        <f t="shared" si="39"/>
        <v>0</v>
      </c>
      <c r="AW434" s="4">
        <f t="shared" si="40"/>
        <v>0</v>
      </c>
      <c r="AX434" s="4">
        <f t="shared" si="41"/>
        <v>0</v>
      </c>
      <c r="AY434" s="4"/>
      <c r="AZ434" s="4">
        <v>1</v>
      </c>
      <c r="BA434" s="4">
        <f>AN434*4+AO434*4+AP434*4+AQ434*3+AR434*4+AS434*4+(AT434+AU434+AV434)*4+AW434*4+AX434*3-AY434*3+AZ434*4</f>
        <v>8</v>
      </c>
      <c r="BB434" s="4">
        <f>IF(AM434&gt;3000000,1,0)</f>
        <v>0</v>
      </c>
      <c r="BC434" s="4">
        <f>IF(AM434/AL434&gt;1.5,1,0)</f>
        <v>0</v>
      </c>
      <c r="BD434" s="4">
        <f>IF(AND(I434&gt;1440,I434&lt;365*1440),1,0)</f>
        <v>1</v>
      </c>
      <c r="BE434" s="4">
        <f>IF(AND(J434&gt;=200,J434&lt;1000),1,0)</f>
        <v>0</v>
      </c>
      <c r="BF434" s="4">
        <f>IF(G434&gt;=3,1,0)</f>
        <v>0</v>
      </c>
      <c r="BG434" s="4">
        <f>IF(BA434&gt;0,BB434+BC434+BD434+BE434+BF434*2,0)</f>
        <v>1</v>
      </c>
      <c r="BH434" s="4">
        <f>BA434+BG434</f>
        <v>9</v>
      </c>
      <c r="BI434" s="1" t="s">
        <v>99</v>
      </c>
    </row>
    <row r="435" spans="1:62" hidden="1" x14ac:dyDescent="0.25">
      <c r="A435" s="4">
        <v>2145</v>
      </c>
      <c r="B435" s="4" t="s">
        <v>579</v>
      </c>
      <c r="C435" s="4" t="s">
        <v>609</v>
      </c>
      <c r="D435" s="4" t="s">
        <v>626</v>
      </c>
      <c r="E435" s="4">
        <v>4</v>
      </c>
      <c r="F435" s="4">
        <v>13</v>
      </c>
      <c r="G435" s="4">
        <v>2</v>
      </c>
      <c r="H435" s="4" t="s">
        <v>273</v>
      </c>
      <c r="I435" s="4">
        <v>14400</v>
      </c>
      <c r="J435" s="4">
        <v>0</v>
      </c>
      <c r="K435" s="4">
        <v>1</v>
      </c>
      <c r="L435" s="4">
        <v>0</v>
      </c>
      <c r="M435" s="4">
        <v>1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 s="4">
        <v>1</v>
      </c>
      <c r="AL435" s="5">
        <v>872000</v>
      </c>
      <c r="AM435" s="5">
        <v>2090000</v>
      </c>
      <c r="AN435" s="4"/>
      <c r="AO435" s="4">
        <f t="shared" si="36"/>
        <v>1</v>
      </c>
      <c r="AP435" s="4">
        <f t="shared" si="37"/>
        <v>0</v>
      </c>
      <c r="AQ435" s="4">
        <f t="shared" si="38"/>
        <v>0</v>
      </c>
      <c r="AR435" s="4"/>
      <c r="AS435" s="4"/>
      <c r="AT435" s="4"/>
      <c r="AU435" s="4"/>
      <c r="AV435" s="4">
        <f t="shared" si="39"/>
        <v>0</v>
      </c>
      <c r="AW435" s="4">
        <f t="shared" si="40"/>
        <v>0</v>
      </c>
      <c r="AX435" s="4">
        <f t="shared" si="41"/>
        <v>0</v>
      </c>
      <c r="AY435" s="4"/>
      <c r="AZ435" s="4">
        <v>1</v>
      </c>
      <c r="BA435" s="4">
        <f>AN435*4+AO435*4+AP435*4+AQ435*3+AR435*4+AS435*4+(AT435+AU435+AV435)*4+AW435*4+AX435*3-AY435*3+AZ435*4</f>
        <v>8</v>
      </c>
      <c r="BB435" s="4">
        <f>IF(AM435&gt;3000000,1,0)</f>
        <v>0</v>
      </c>
      <c r="BC435" s="4">
        <f>IF(AM435/AL435&gt;1.5,1,0)</f>
        <v>1</v>
      </c>
      <c r="BD435" s="4">
        <f>IF(AND(I435&gt;1440,I435&lt;365*1440),1,0)</f>
        <v>1</v>
      </c>
      <c r="BE435" s="4">
        <f>IF(AND(J435&gt;=200,J435&lt;1000),1,0)</f>
        <v>0</v>
      </c>
      <c r="BF435" s="4">
        <f>IF(G435&gt;=3,1,0)</f>
        <v>0</v>
      </c>
      <c r="BG435" s="4">
        <f>IF(BA435&gt;0,BB435+BC435+BD435+BE435+BF435*2,0)</f>
        <v>2</v>
      </c>
      <c r="BH435" s="4">
        <f>BA435+BG435</f>
        <v>10</v>
      </c>
      <c r="BI435" s="1" t="s">
        <v>99</v>
      </c>
    </row>
    <row r="436" spans="1:62" hidden="1" x14ac:dyDescent="0.25">
      <c r="A436" s="4">
        <v>2146</v>
      </c>
      <c r="B436" s="4" t="s">
        <v>579</v>
      </c>
      <c r="C436" s="4" t="s">
        <v>609</v>
      </c>
      <c r="D436" s="4" t="s">
        <v>627</v>
      </c>
      <c r="E436" s="4">
        <v>4</v>
      </c>
      <c r="F436" s="4">
        <v>4</v>
      </c>
      <c r="G436" s="4">
        <v>2</v>
      </c>
      <c r="H436" s="4" t="s">
        <v>106</v>
      </c>
      <c r="I436" s="4">
        <v>43200</v>
      </c>
      <c r="J436" s="4">
        <v>100</v>
      </c>
      <c r="K436" s="4">
        <v>1</v>
      </c>
      <c r="L436" s="4">
        <v>0</v>
      </c>
      <c r="M436" s="4">
        <v>1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1</v>
      </c>
      <c r="Z436" s="4">
        <v>0</v>
      </c>
      <c r="AA436" s="4">
        <v>0</v>
      </c>
      <c r="AB436" s="4">
        <v>0</v>
      </c>
      <c r="AC436" s="4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 s="4">
        <v>1</v>
      </c>
      <c r="AL436" s="5">
        <v>99500</v>
      </c>
      <c r="AM436" s="5">
        <v>202000</v>
      </c>
      <c r="AN436" s="4"/>
      <c r="AO436" s="4">
        <f t="shared" si="36"/>
        <v>1</v>
      </c>
      <c r="AP436" s="4">
        <f t="shared" si="37"/>
        <v>0</v>
      </c>
      <c r="AQ436" s="4">
        <f t="shared" si="38"/>
        <v>0</v>
      </c>
      <c r="AR436" s="4"/>
      <c r="AS436" s="4"/>
      <c r="AT436" s="4"/>
      <c r="AU436" s="4"/>
      <c r="AV436" s="4">
        <f t="shared" si="39"/>
        <v>0</v>
      </c>
      <c r="AW436" s="4">
        <f t="shared" si="40"/>
        <v>0</v>
      </c>
      <c r="AX436" s="4">
        <f t="shared" si="41"/>
        <v>1</v>
      </c>
      <c r="AY436" s="4"/>
      <c r="AZ436" s="4">
        <v>1</v>
      </c>
      <c r="BA436" s="4">
        <f>AN436*4+AO436*4+AP436*4+AQ436*3+AR436*4+AS436*4+(AT436+AU436+AV436)*4+AW436*4+AX436*3-AY436*3+AZ436*4</f>
        <v>11</v>
      </c>
      <c r="BB436" s="4">
        <f>IF(AM436&gt;3000000,1,0)</f>
        <v>0</v>
      </c>
      <c r="BC436" s="4">
        <f>IF(AM436/AL436&gt;1.5,1,0)</f>
        <v>1</v>
      </c>
      <c r="BD436" s="4">
        <f>IF(AND(I436&gt;1440,I436&lt;365*1440),1,0)</f>
        <v>1</v>
      </c>
      <c r="BE436" s="4">
        <f>IF(AND(J436&gt;=200,J436&lt;1000),1,0)</f>
        <v>0</v>
      </c>
      <c r="BF436" s="4">
        <f>IF(G436&gt;=3,1,0)</f>
        <v>0</v>
      </c>
      <c r="BG436" s="4">
        <f>IF(BA436&gt;0,BB436+BC436+BD436+BE436+BF436*2,0)</f>
        <v>2</v>
      </c>
      <c r="BH436" s="4">
        <f>BA436+BG436</f>
        <v>13</v>
      </c>
      <c r="BI436" s="1" t="s">
        <v>99</v>
      </c>
    </row>
    <row r="437" spans="1:62" hidden="1" x14ac:dyDescent="0.25">
      <c r="A437" s="4">
        <v>2147</v>
      </c>
      <c r="B437" s="4" t="s">
        <v>579</v>
      </c>
      <c r="C437" s="4" t="s">
        <v>609</v>
      </c>
      <c r="D437" s="4" t="s">
        <v>628</v>
      </c>
      <c r="E437" s="4">
        <v>4</v>
      </c>
      <c r="F437" s="4">
        <v>7</v>
      </c>
      <c r="G437" s="4">
        <v>2</v>
      </c>
      <c r="H437" s="4" t="s">
        <v>273</v>
      </c>
      <c r="I437" s="4">
        <v>14400</v>
      </c>
      <c r="J437" s="4">
        <v>10</v>
      </c>
      <c r="K437" s="4">
        <v>1</v>
      </c>
      <c r="L437" s="4">
        <v>1</v>
      </c>
      <c r="M437" s="4">
        <v>1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1</v>
      </c>
      <c r="Z437" s="4">
        <v>0</v>
      </c>
      <c r="AA437" s="4">
        <v>0</v>
      </c>
      <c r="AB437" s="4">
        <v>0</v>
      </c>
      <c r="AC437" s="4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 s="4">
        <v>1</v>
      </c>
      <c r="AL437" s="5">
        <v>34500</v>
      </c>
      <c r="AM437" s="5">
        <v>38500</v>
      </c>
      <c r="AN437" s="4"/>
      <c r="AO437" s="4">
        <f t="shared" si="36"/>
        <v>2</v>
      </c>
      <c r="AP437" s="4">
        <f t="shared" si="37"/>
        <v>0</v>
      </c>
      <c r="AQ437" s="4">
        <f t="shared" si="38"/>
        <v>0</v>
      </c>
      <c r="AR437" s="4"/>
      <c r="AS437" s="4"/>
      <c r="AT437" s="4"/>
      <c r="AU437" s="4"/>
      <c r="AV437" s="4">
        <f t="shared" si="39"/>
        <v>0</v>
      </c>
      <c r="AW437" s="4">
        <f t="shared" si="40"/>
        <v>0</v>
      </c>
      <c r="AX437" s="4">
        <f t="shared" si="41"/>
        <v>1</v>
      </c>
      <c r="AY437" s="4"/>
      <c r="AZ437" s="4">
        <v>1</v>
      </c>
      <c r="BA437" s="4">
        <f>AN437*4+AO437*4+AP437*4+AQ437*3+AR437*4+AS437*4+(AT437+AU437+AV437)*4+AW437*4+AX437*3-AY437*3+AZ437*4</f>
        <v>15</v>
      </c>
      <c r="BB437" s="4">
        <f>IF(AM437&gt;3000000,1,0)</f>
        <v>0</v>
      </c>
      <c r="BC437" s="4">
        <f>IF(AM437/AL437&gt;1.5,1,0)</f>
        <v>0</v>
      </c>
      <c r="BD437" s="4">
        <f>IF(AND(I437&gt;1440,I437&lt;365*1440),1,0)</f>
        <v>1</v>
      </c>
      <c r="BE437" s="4">
        <f>IF(AND(J437&gt;=200,J437&lt;1000),1,0)</f>
        <v>0</v>
      </c>
      <c r="BF437" s="4">
        <f>IF(G437&gt;=3,1,0)</f>
        <v>0</v>
      </c>
      <c r="BG437" s="4">
        <f>IF(BA437&gt;0,BB437+BC437+BD437+BE437+BF437*2,0)</f>
        <v>1</v>
      </c>
      <c r="BH437" s="4">
        <f>BA437+BG437</f>
        <v>16</v>
      </c>
      <c r="BI437" s="1" t="s">
        <v>99</v>
      </c>
    </row>
    <row r="438" spans="1:62" hidden="1" x14ac:dyDescent="0.25">
      <c r="A438" s="4">
        <v>2148</v>
      </c>
      <c r="B438" s="4" t="s">
        <v>579</v>
      </c>
      <c r="C438" s="4" t="s">
        <v>609</v>
      </c>
      <c r="D438" s="4" t="s">
        <v>629</v>
      </c>
      <c r="E438" s="4">
        <v>5</v>
      </c>
      <c r="F438" s="4">
        <v>23</v>
      </c>
      <c r="G438" s="4">
        <v>2</v>
      </c>
      <c r="H438" s="4" t="s">
        <v>98</v>
      </c>
      <c r="I438" s="4">
        <v>64800</v>
      </c>
      <c r="J438" s="4">
        <v>0</v>
      </c>
      <c r="K438" s="4">
        <v>1</v>
      </c>
      <c r="L438" s="4">
        <v>1</v>
      </c>
      <c r="M438" s="4">
        <v>1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 s="4">
        <v>1</v>
      </c>
      <c r="AL438" s="5">
        <v>476000</v>
      </c>
      <c r="AM438" s="5">
        <v>424000</v>
      </c>
      <c r="AN438" s="4"/>
      <c r="AO438" s="4">
        <f t="shared" si="36"/>
        <v>2</v>
      </c>
      <c r="AP438" s="4">
        <f t="shared" si="37"/>
        <v>0</v>
      </c>
      <c r="AQ438" s="4">
        <f t="shared" si="38"/>
        <v>0</v>
      </c>
      <c r="AR438" s="4"/>
      <c r="AS438" s="4"/>
      <c r="AT438" s="4"/>
      <c r="AU438" s="4"/>
      <c r="AV438" s="4">
        <f t="shared" si="39"/>
        <v>0</v>
      </c>
      <c r="AW438" s="4">
        <f t="shared" si="40"/>
        <v>0</v>
      </c>
      <c r="AX438" s="4">
        <f t="shared" si="41"/>
        <v>0</v>
      </c>
      <c r="AY438" s="4"/>
      <c r="AZ438" s="4">
        <v>1</v>
      </c>
      <c r="BA438" s="4">
        <f>AN438*4+AO438*4+AP438*4+AQ438*3+AR438*4+AS438*4+(AT438+AU438+AV438)*4+AW438*4+AX438*3-AY438*3+AZ438*4</f>
        <v>12</v>
      </c>
      <c r="BB438" s="4">
        <f>IF(AM438&gt;3000000,1,0)</f>
        <v>0</v>
      </c>
      <c r="BC438" s="4">
        <f>IF(AM438/AL438&gt;1.5,1,0)</f>
        <v>0</v>
      </c>
      <c r="BD438" s="4">
        <f>IF(AND(I438&gt;1440,I438&lt;365*1440),1,0)</f>
        <v>1</v>
      </c>
      <c r="BE438" s="4">
        <f>IF(AND(J438&gt;=200,J438&lt;1000),1,0)</f>
        <v>0</v>
      </c>
      <c r="BF438" s="4">
        <f>IF(G438&gt;=3,1,0)</f>
        <v>0</v>
      </c>
      <c r="BG438" s="4">
        <f>IF(BA438&gt;0,BB438+BC438+BD438+BE438+BF438*2,0)</f>
        <v>1</v>
      </c>
      <c r="BH438" s="4">
        <f>BA438+BG438</f>
        <v>13</v>
      </c>
      <c r="BI438" s="1" t="s">
        <v>99</v>
      </c>
    </row>
    <row r="439" spans="1:62" hidden="1" x14ac:dyDescent="0.25">
      <c r="A439" s="4">
        <v>2149</v>
      </c>
      <c r="B439" s="4" t="s">
        <v>579</v>
      </c>
      <c r="C439" s="4" t="s">
        <v>609</v>
      </c>
      <c r="D439" s="4" t="s">
        <v>630</v>
      </c>
      <c r="E439" s="4">
        <v>5</v>
      </c>
      <c r="F439" s="4">
        <v>16</v>
      </c>
      <c r="G439" s="4">
        <v>2</v>
      </c>
      <c r="H439" s="4" t="s">
        <v>273</v>
      </c>
      <c r="I439" s="4">
        <v>14400</v>
      </c>
      <c r="J439" s="4">
        <v>0</v>
      </c>
      <c r="K439" s="4">
        <v>1</v>
      </c>
      <c r="L439" s="4">
        <v>1</v>
      </c>
      <c r="M439" s="4">
        <v>1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 s="4">
        <v>1</v>
      </c>
      <c r="AL439" s="5">
        <v>1790000</v>
      </c>
      <c r="AM439" s="5">
        <v>1300000</v>
      </c>
      <c r="AN439" s="4"/>
      <c r="AO439" s="4">
        <f t="shared" si="36"/>
        <v>2</v>
      </c>
      <c r="AP439" s="4">
        <f t="shared" si="37"/>
        <v>0</v>
      </c>
      <c r="AQ439" s="4">
        <f t="shared" si="38"/>
        <v>0</v>
      </c>
      <c r="AR439" s="4"/>
      <c r="AS439" s="4"/>
      <c r="AT439" s="4"/>
      <c r="AU439" s="4"/>
      <c r="AV439" s="4">
        <f t="shared" si="39"/>
        <v>0</v>
      </c>
      <c r="AW439" s="4">
        <f t="shared" si="40"/>
        <v>0</v>
      </c>
      <c r="AX439" s="4">
        <f t="shared" si="41"/>
        <v>0</v>
      </c>
      <c r="AY439" s="4"/>
      <c r="AZ439" s="4">
        <v>1</v>
      </c>
      <c r="BA439" s="4">
        <f>AN439*4+AO439*4+AP439*4+AQ439*3+AR439*4+AS439*4+(AT439+AU439+AV439)*4+AW439*4+AX439*3-AY439*3+AZ439*4</f>
        <v>12</v>
      </c>
      <c r="BB439" s="4">
        <f>IF(AM439&gt;3000000,1,0)</f>
        <v>0</v>
      </c>
      <c r="BC439" s="4">
        <f>IF(AM439/AL439&gt;1.5,1,0)</f>
        <v>0</v>
      </c>
      <c r="BD439" s="4">
        <f>IF(AND(I439&gt;1440,I439&lt;365*1440),1,0)</f>
        <v>1</v>
      </c>
      <c r="BE439" s="4">
        <f>IF(AND(J439&gt;=200,J439&lt;1000),1,0)</f>
        <v>0</v>
      </c>
      <c r="BF439" s="4">
        <f>IF(G439&gt;=3,1,0)</f>
        <v>0</v>
      </c>
      <c r="BG439" s="4">
        <f>IF(BA439&gt;0,BB439+BC439+BD439+BE439+BF439*2,0)</f>
        <v>1</v>
      </c>
      <c r="BH439" s="4">
        <f>BA439+BG439</f>
        <v>13</v>
      </c>
      <c r="BI439" s="1" t="s">
        <v>99</v>
      </c>
    </row>
    <row r="440" spans="1:62" hidden="1" x14ac:dyDescent="0.25">
      <c r="A440" s="4">
        <v>2150</v>
      </c>
      <c r="B440" s="4" t="s">
        <v>579</v>
      </c>
      <c r="C440" s="4" t="s">
        <v>609</v>
      </c>
      <c r="D440" s="4" t="s">
        <v>631</v>
      </c>
      <c r="E440" s="4">
        <v>5</v>
      </c>
      <c r="F440" s="4">
        <v>17</v>
      </c>
      <c r="G440" s="4">
        <v>2</v>
      </c>
      <c r="H440" s="4" t="s">
        <v>273</v>
      </c>
      <c r="I440" s="4">
        <v>14400</v>
      </c>
      <c r="J440" s="4">
        <v>0</v>
      </c>
      <c r="K440" s="4">
        <v>1</v>
      </c>
      <c r="L440" s="4">
        <v>0</v>
      </c>
      <c r="M440" s="4">
        <v>1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 s="4">
        <v>1</v>
      </c>
      <c r="AL440" s="5">
        <v>3890000</v>
      </c>
      <c r="AM440" s="5">
        <v>2940000</v>
      </c>
      <c r="AN440" s="4"/>
      <c r="AO440" s="4">
        <f t="shared" si="36"/>
        <v>1</v>
      </c>
      <c r="AP440" s="4">
        <f t="shared" si="37"/>
        <v>0</v>
      </c>
      <c r="AQ440" s="4">
        <f t="shared" si="38"/>
        <v>0</v>
      </c>
      <c r="AR440" s="4"/>
      <c r="AS440" s="4"/>
      <c r="AT440" s="4"/>
      <c r="AU440" s="4"/>
      <c r="AV440" s="4">
        <f t="shared" si="39"/>
        <v>0</v>
      </c>
      <c r="AW440" s="4">
        <f t="shared" si="40"/>
        <v>0</v>
      </c>
      <c r="AX440" s="4">
        <f t="shared" si="41"/>
        <v>0</v>
      </c>
      <c r="AY440" s="4"/>
      <c r="AZ440" s="4">
        <v>1</v>
      </c>
      <c r="BA440" s="4">
        <f>AN440*4+AO440*4+AP440*4+AQ440*3+AR440*4+AS440*4+(AT440+AU440+AV440)*4+AW440*4+AX440*3-AY440*3+AZ440*4</f>
        <v>8</v>
      </c>
      <c r="BB440" s="4">
        <f>IF(AM440&gt;3000000,1,0)</f>
        <v>0</v>
      </c>
      <c r="BC440" s="4">
        <f>IF(AM440/AL440&gt;1.5,1,0)</f>
        <v>0</v>
      </c>
      <c r="BD440" s="4">
        <f>IF(AND(I440&gt;1440,I440&lt;365*1440),1,0)</f>
        <v>1</v>
      </c>
      <c r="BE440" s="4">
        <f>IF(AND(J440&gt;=200,J440&lt;1000),1,0)</f>
        <v>0</v>
      </c>
      <c r="BF440" s="4">
        <f>IF(G440&gt;=3,1,0)</f>
        <v>0</v>
      </c>
      <c r="BG440" s="4">
        <f>IF(BA440&gt;0,BB440+BC440+BD440+BE440+BF440*2,0)</f>
        <v>1</v>
      </c>
      <c r="BH440" s="4">
        <f>BA440+BG440</f>
        <v>9</v>
      </c>
      <c r="BI440" s="1" t="s">
        <v>99</v>
      </c>
    </row>
    <row r="441" spans="1:62" hidden="1" x14ac:dyDescent="0.25">
      <c r="A441" s="4">
        <v>2151</v>
      </c>
      <c r="B441" s="4" t="s">
        <v>579</v>
      </c>
      <c r="C441" s="4" t="s">
        <v>609</v>
      </c>
      <c r="D441" s="4" t="s">
        <v>632</v>
      </c>
      <c r="E441" s="4">
        <v>5</v>
      </c>
      <c r="F441" s="4">
        <v>24</v>
      </c>
      <c r="G441" s="4">
        <v>2</v>
      </c>
      <c r="H441" s="4" t="s">
        <v>98</v>
      </c>
      <c r="I441" s="4">
        <v>64800</v>
      </c>
      <c r="J441" s="4">
        <v>0</v>
      </c>
      <c r="K441" s="4">
        <v>1</v>
      </c>
      <c r="L441" s="4">
        <v>0</v>
      </c>
      <c r="M441" s="4">
        <v>1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 s="4">
        <v>1</v>
      </c>
      <c r="AL441" s="5">
        <v>770000</v>
      </c>
      <c r="AM441" s="5">
        <v>689000</v>
      </c>
      <c r="AN441" s="4"/>
      <c r="AO441" s="4">
        <f t="shared" si="36"/>
        <v>1</v>
      </c>
      <c r="AP441" s="4">
        <f t="shared" si="37"/>
        <v>0</v>
      </c>
      <c r="AQ441" s="4">
        <f t="shared" si="38"/>
        <v>0</v>
      </c>
      <c r="AR441" s="4"/>
      <c r="AS441" s="4"/>
      <c r="AT441" s="4"/>
      <c r="AU441" s="4"/>
      <c r="AV441" s="4">
        <f t="shared" si="39"/>
        <v>0</v>
      </c>
      <c r="AW441" s="4">
        <f t="shared" si="40"/>
        <v>0</v>
      </c>
      <c r="AX441" s="4">
        <f t="shared" si="41"/>
        <v>0</v>
      </c>
      <c r="AY441" s="4"/>
      <c r="AZ441" s="4">
        <v>1</v>
      </c>
      <c r="BA441" s="4">
        <f>AN441*4+AO441*4+AP441*4+AQ441*3+AR441*4+AS441*4+(AT441+AU441+AV441)*4+AW441*4+AX441*3-AY441*3+AZ441*4</f>
        <v>8</v>
      </c>
      <c r="BB441" s="4">
        <f>IF(AM441&gt;3000000,1,0)</f>
        <v>0</v>
      </c>
      <c r="BC441" s="4">
        <f>IF(AM441/AL441&gt;1.5,1,0)</f>
        <v>0</v>
      </c>
      <c r="BD441" s="4">
        <f>IF(AND(I441&gt;1440,I441&lt;365*1440),1,0)</f>
        <v>1</v>
      </c>
      <c r="BE441" s="4">
        <f>IF(AND(J441&gt;=200,J441&lt;1000),1,0)</f>
        <v>0</v>
      </c>
      <c r="BF441" s="4">
        <f>IF(G441&gt;=3,1,0)</f>
        <v>0</v>
      </c>
      <c r="BG441" s="4">
        <f>IF(BA441&gt;0,BB441+BC441+BD441+BE441+BF441*2,0)</f>
        <v>1</v>
      </c>
      <c r="BH441" s="4">
        <f>BA441+BG441</f>
        <v>9</v>
      </c>
      <c r="BI441" s="1" t="s">
        <v>99</v>
      </c>
    </row>
    <row r="442" spans="1:62" hidden="1" x14ac:dyDescent="0.25">
      <c r="A442" s="4">
        <v>2153</v>
      </c>
      <c r="B442" s="4" t="s">
        <v>579</v>
      </c>
      <c r="C442" s="4" t="s">
        <v>609</v>
      </c>
      <c r="D442" s="4" t="s">
        <v>633</v>
      </c>
      <c r="E442" s="4">
        <v>4</v>
      </c>
      <c r="F442" s="4">
        <v>7</v>
      </c>
      <c r="G442" s="4">
        <v>2</v>
      </c>
      <c r="H442" s="4" t="s">
        <v>131</v>
      </c>
      <c r="I442" s="4">
        <v>21600</v>
      </c>
      <c r="J442" s="4">
        <v>10</v>
      </c>
      <c r="K442" s="4">
        <v>1</v>
      </c>
      <c r="L442" s="4">
        <v>1</v>
      </c>
      <c r="M442" s="4">
        <v>1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1</v>
      </c>
      <c r="Z442" s="4">
        <v>0</v>
      </c>
      <c r="AA442" s="4">
        <v>0</v>
      </c>
      <c r="AB442" s="4">
        <v>0</v>
      </c>
      <c r="AC442" s="4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 s="4">
        <v>1</v>
      </c>
      <c r="AL442" s="5">
        <v>22000</v>
      </c>
      <c r="AM442" s="5">
        <v>24200</v>
      </c>
      <c r="AN442" s="4"/>
      <c r="AO442" s="4">
        <f t="shared" si="36"/>
        <v>2</v>
      </c>
      <c r="AP442" s="4">
        <f t="shared" si="37"/>
        <v>0</v>
      </c>
      <c r="AQ442" s="4">
        <f t="shared" si="38"/>
        <v>0</v>
      </c>
      <c r="AR442" s="4"/>
      <c r="AS442" s="4"/>
      <c r="AT442" s="4"/>
      <c r="AU442" s="4"/>
      <c r="AV442" s="4">
        <f t="shared" si="39"/>
        <v>0</v>
      </c>
      <c r="AW442" s="4">
        <f t="shared" si="40"/>
        <v>0</v>
      </c>
      <c r="AX442" s="4">
        <f t="shared" si="41"/>
        <v>1</v>
      </c>
      <c r="AY442" s="4"/>
      <c r="AZ442" s="4">
        <v>1</v>
      </c>
      <c r="BA442" s="4">
        <f>AN442*4+AO442*4+AP442*4+AQ442*3+AR442*4+AS442*4+(AT442+AU442+AV442)*4+AW442*4+AX442*3-AY442*3+AZ442*4</f>
        <v>15</v>
      </c>
      <c r="BB442" s="4">
        <f>IF(AM442&gt;3000000,1,0)</f>
        <v>0</v>
      </c>
      <c r="BC442" s="4">
        <f>IF(AM442/AL442&gt;1.5,1,0)</f>
        <v>0</v>
      </c>
      <c r="BD442" s="4">
        <f>IF(AND(I442&gt;1440,I442&lt;365*1440),1,0)</f>
        <v>1</v>
      </c>
      <c r="BE442" s="4">
        <f>IF(AND(J442&gt;=200,J442&lt;1000),1,0)</f>
        <v>0</v>
      </c>
      <c r="BF442" s="4">
        <f>IF(G442&gt;=3,1,0)</f>
        <v>0</v>
      </c>
      <c r="BG442" s="4">
        <f>IF(BA442&gt;0,BB442+BC442+BD442+BE442+BF442*2,0)</f>
        <v>1</v>
      </c>
      <c r="BH442" s="4">
        <f>BA442+BG442</f>
        <v>16</v>
      </c>
      <c r="BI442" s="1" t="s">
        <v>99</v>
      </c>
    </row>
    <row r="443" spans="1:62" hidden="1" x14ac:dyDescent="0.25">
      <c r="A443" s="4">
        <v>2183</v>
      </c>
      <c r="B443" s="4" t="s">
        <v>579</v>
      </c>
      <c r="C443" s="4" t="s">
        <v>634</v>
      </c>
      <c r="D443" s="4" t="s">
        <v>635</v>
      </c>
      <c r="E443" s="4">
        <v>2</v>
      </c>
      <c r="F443" s="4">
        <v>6</v>
      </c>
      <c r="G443" s="4">
        <v>2</v>
      </c>
      <c r="H443" s="4" t="s">
        <v>636</v>
      </c>
      <c r="I443" s="4">
        <v>44640</v>
      </c>
      <c r="J443" s="4">
        <v>0</v>
      </c>
      <c r="K443" s="4">
        <v>1</v>
      </c>
      <c r="L443" s="4">
        <v>0</v>
      </c>
      <c r="M443" s="4">
        <v>0</v>
      </c>
      <c r="N443" s="4">
        <v>1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 s="4">
        <v>1</v>
      </c>
      <c r="AL443" s="5">
        <v>1100000</v>
      </c>
      <c r="AM443" s="5">
        <v>699000</v>
      </c>
      <c r="AN443" s="4"/>
      <c r="AO443" s="4">
        <f t="shared" si="36"/>
        <v>1</v>
      </c>
      <c r="AP443" s="4">
        <f t="shared" si="37"/>
        <v>0</v>
      </c>
      <c r="AQ443" s="4">
        <f t="shared" si="38"/>
        <v>0</v>
      </c>
      <c r="AR443" s="4"/>
      <c r="AS443" s="4"/>
      <c r="AT443" s="4"/>
      <c r="AU443" s="4"/>
      <c r="AV443" s="4">
        <f t="shared" si="39"/>
        <v>1</v>
      </c>
      <c r="AW443" s="4">
        <f t="shared" si="40"/>
        <v>0</v>
      </c>
      <c r="AX443" s="4">
        <f t="shared" si="41"/>
        <v>0</v>
      </c>
      <c r="AY443" s="4"/>
      <c r="AZ443" s="4">
        <v>1</v>
      </c>
      <c r="BA443" s="4">
        <f>AN443*4+AO443*4+AP443*4+AQ443*3+AR443*4+AS443*4+(AT443+AU443+AV443)*4+AW443*4+AX443*3-AY443*3+AZ443*4</f>
        <v>12</v>
      </c>
      <c r="BB443" s="4">
        <f>IF(AM443&gt;3000000,1,0)</f>
        <v>0</v>
      </c>
      <c r="BC443" s="4">
        <f>IF(AM443/AL443&gt;1.5,1,0)</f>
        <v>0</v>
      </c>
      <c r="BD443" s="4">
        <f>IF(AND(I443&gt;1440,I443&lt;365*1440),1,0)</f>
        <v>1</v>
      </c>
      <c r="BE443" s="4">
        <f>IF(AND(J443&gt;=200,J443&lt;1000),1,0)</f>
        <v>0</v>
      </c>
      <c r="BF443" s="4">
        <f>IF(G443&gt;=3,1,0)</f>
        <v>0</v>
      </c>
      <c r="BG443" s="4">
        <f>IF(BA443&gt;0,BB443+BC443+BD443+BE443+BF443*2,0)</f>
        <v>1</v>
      </c>
      <c r="BH443" s="4">
        <f>BA443+BG443</f>
        <v>13</v>
      </c>
      <c r="BI443" s="1" t="s">
        <v>143</v>
      </c>
      <c r="BJ443">
        <v>2</v>
      </c>
    </row>
    <row r="444" spans="1:62" hidden="1" x14ac:dyDescent="0.25">
      <c r="A444" s="4">
        <v>2201</v>
      </c>
      <c r="B444" s="4" t="s">
        <v>579</v>
      </c>
      <c r="C444" s="4" t="s">
        <v>637</v>
      </c>
      <c r="D444" s="4" t="s">
        <v>638</v>
      </c>
      <c r="E444" s="4">
        <v>4</v>
      </c>
      <c r="F444" s="4">
        <v>7</v>
      </c>
      <c r="G444" s="4">
        <v>4</v>
      </c>
      <c r="H444" s="4" t="s">
        <v>639</v>
      </c>
      <c r="I444" s="4">
        <v>148320</v>
      </c>
      <c r="J444" s="4">
        <v>0</v>
      </c>
      <c r="K444" s="4"/>
      <c r="L444" s="4">
        <v>1</v>
      </c>
      <c r="M444" s="4">
        <v>0</v>
      </c>
      <c r="N444" s="4">
        <v>1</v>
      </c>
      <c r="O444" s="4">
        <v>0</v>
      </c>
      <c r="P444" s="4">
        <v>1</v>
      </c>
      <c r="Q444" s="4">
        <v>0</v>
      </c>
      <c r="R444" s="4">
        <v>0</v>
      </c>
      <c r="S444" s="4">
        <v>0</v>
      </c>
      <c r="T444" s="4">
        <v>0</v>
      </c>
      <c r="U444" s="4">
        <v>1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 s="4"/>
      <c r="AL444" s="5">
        <v>33100</v>
      </c>
      <c r="AM444" s="5">
        <v>31800</v>
      </c>
      <c r="AN444" s="4"/>
      <c r="AO444" s="4">
        <f t="shared" si="36"/>
        <v>3</v>
      </c>
      <c r="AP444" s="4">
        <f t="shared" si="37"/>
        <v>1</v>
      </c>
      <c r="AQ444" s="4">
        <f t="shared" si="38"/>
        <v>0</v>
      </c>
      <c r="AR444" s="4"/>
      <c r="AS444" s="4"/>
      <c r="AT444" s="4"/>
      <c r="AU444" s="4"/>
      <c r="AV444" s="4">
        <f t="shared" si="39"/>
        <v>0</v>
      </c>
      <c r="AW444" s="4">
        <f t="shared" si="40"/>
        <v>0</v>
      </c>
      <c r="AX444" s="4">
        <f t="shared" si="41"/>
        <v>0</v>
      </c>
      <c r="AY444" s="4"/>
      <c r="AZ444" s="4">
        <v>1</v>
      </c>
      <c r="BA444" s="4">
        <f>AN444*4+AO444*4+AP444*4+AQ444*3+AR444*4+AS444*4+(AT444+AU444+AV444)*4+AW444*4+AX444*3-AY444*3+AZ444*4</f>
        <v>20</v>
      </c>
      <c r="BB444" s="4">
        <f>IF(AM444&gt;3000000,1,0)</f>
        <v>0</v>
      </c>
      <c r="BC444" s="4">
        <f>IF(AM444/AL444&gt;1.5,1,0)</f>
        <v>0</v>
      </c>
      <c r="BD444" s="4">
        <f>IF(AND(I444&gt;1440,I444&lt;365*1440),1,0)</f>
        <v>1</v>
      </c>
      <c r="BE444" s="4">
        <f>IF(AND(J444&gt;=200,J444&lt;1000),1,0)</f>
        <v>0</v>
      </c>
      <c r="BF444" s="4">
        <f>IF(G444&gt;=3,1,0)</f>
        <v>1</v>
      </c>
      <c r="BG444" s="4">
        <f>IF(BA444&gt;0,BB444+BC444+BD444+BE444+BF444*2,0)</f>
        <v>3</v>
      </c>
      <c r="BH444" s="4">
        <f>BA444+BG444</f>
        <v>23</v>
      </c>
      <c r="BI444" s="1" t="s">
        <v>99</v>
      </c>
    </row>
    <row r="445" spans="1:62" hidden="1" x14ac:dyDescent="0.25">
      <c r="A445" s="4">
        <v>2202</v>
      </c>
      <c r="B445" s="4" t="s">
        <v>579</v>
      </c>
      <c r="C445" s="4" t="s">
        <v>637</v>
      </c>
      <c r="D445" s="4" t="s">
        <v>640</v>
      </c>
      <c r="E445" s="4">
        <v>4</v>
      </c>
      <c r="F445" s="4">
        <v>5</v>
      </c>
      <c r="G445" s="4">
        <v>4</v>
      </c>
      <c r="H445" s="4" t="s">
        <v>639</v>
      </c>
      <c r="I445" s="4">
        <v>148320</v>
      </c>
      <c r="J445" s="4">
        <v>0</v>
      </c>
      <c r="K445" s="4"/>
      <c r="L445" s="4">
        <v>0</v>
      </c>
      <c r="M445" s="4">
        <v>1</v>
      </c>
      <c r="N445" s="4">
        <v>1</v>
      </c>
      <c r="O445" s="4">
        <v>0</v>
      </c>
      <c r="P445" s="4">
        <v>1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 s="4"/>
      <c r="AL445" s="5">
        <v>8910000</v>
      </c>
      <c r="AM445" s="5">
        <v>6260000</v>
      </c>
      <c r="AN445" s="4"/>
      <c r="AO445" s="4">
        <f t="shared" si="36"/>
        <v>3</v>
      </c>
      <c r="AP445" s="4">
        <f t="shared" si="37"/>
        <v>0</v>
      </c>
      <c r="AQ445" s="4">
        <f t="shared" si="38"/>
        <v>0</v>
      </c>
      <c r="AR445" s="4"/>
      <c r="AS445" s="4"/>
      <c r="AT445" s="4"/>
      <c r="AU445" s="4"/>
      <c r="AV445" s="4">
        <f t="shared" si="39"/>
        <v>0</v>
      </c>
      <c r="AW445" s="4">
        <f t="shared" si="40"/>
        <v>0</v>
      </c>
      <c r="AX445" s="4">
        <f t="shared" si="41"/>
        <v>0</v>
      </c>
      <c r="AY445" s="4"/>
      <c r="AZ445" s="4">
        <v>1</v>
      </c>
      <c r="BA445" s="4">
        <f>AN445*4+AO445*4+AP445*4+AQ445*3+AR445*4+AS445*4+(AT445+AU445+AV445)*4+AW445*4+AX445*3-AY445*3+AZ445*4</f>
        <v>16</v>
      </c>
      <c r="BB445" s="4">
        <f>IF(AM445&gt;3000000,1,0)</f>
        <v>1</v>
      </c>
      <c r="BC445" s="4">
        <f>IF(AM445/AL445&gt;1.5,1,0)</f>
        <v>0</v>
      </c>
      <c r="BD445" s="4">
        <f>IF(AND(I445&gt;1440,I445&lt;365*1440),1,0)</f>
        <v>1</v>
      </c>
      <c r="BE445" s="4">
        <f>IF(AND(J445&gt;=200,J445&lt;1000),1,0)</f>
        <v>0</v>
      </c>
      <c r="BF445" s="4">
        <f>IF(G445&gt;=3,1,0)</f>
        <v>1</v>
      </c>
      <c r="BG445" s="4">
        <f>IF(BA445&gt;0,BB445+BC445+BD445+BE445+BF445*2,0)</f>
        <v>4</v>
      </c>
      <c r="BH445" s="4">
        <f>BA445+BG445</f>
        <v>20</v>
      </c>
      <c r="BI445" s="1" t="s">
        <v>99</v>
      </c>
    </row>
    <row r="446" spans="1:62" hidden="1" x14ac:dyDescent="0.25">
      <c r="A446" s="4">
        <v>2203</v>
      </c>
      <c r="B446" s="4" t="s">
        <v>579</v>
      </c>
      <c r="C446" s="4" t="s">
        <v>637</v>
      </c>
      <c r="D446" s="4" t="s">
        <v>641</v>
      </c>
      <c r="E446" s="4">
        <v>2</v>
      </c>
      <c r="F446" s="4">
        <v>6</v>
      </c>
      <c r="G446" s="4">
        <v>1</v>
      </c>
      <c r="H446" s="4" t="s">
        <v>116</v>
      </c>
      <c r="I446" s="4">
        <v>86400</v>
      </c>
      <c r="J446" s="4">
        <v>2140</v>
      </c>
      <c r="K446" s="4"/>
      <c r="L446" s="4">
        <v>1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1</v>
      </c>
      <c r="AB446" s="4">
        <v>0</v>
      </c>
      <c r="AC446" s="4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 s="4"/>
      <c r="AL446" s="5">
        <v>45400000</v>
      </c>
      <c r="AM446" s="5">
        <v>30600000</v>
      </c>
      <c r="AN446" s="4"/>
      <c r="AO446" s="4">
        <f t="shared" si="36"/>
        <v>1</v>
      </c>
      <c r="AP446" s="4">
        <f t="shared" si="37"/>
        <v>0</v>
      </c>
      <c r="AQ446" s="4">
        <f t="shared" si="38"/>
        <v>0</v>
      </c>
      <c r="AR446" s="4"/>
      <c r="AS446" s="4"/>
      <c r="AT446" s="4"/>
      <c r="AU446" s="4"/>
      <c r="AV446" s="4">
        <f t="shared" si="39"/>
        <v>0</v>
      </c>
      <c r="AW446" s="4">
        <f t="shared" si="40"/>
        <v>0</v>
      </c>
      <c r="AX446" s="4">
        <f t="shared" si="41"/>
        <v>1</v>
      </c>
      <c r="AY446" s="4"/>
      <c r="AZ446" s="4">
        <v>1</v>
      </c>
      <c r="BA446" s="4">
        <f>AN446*4+AO446*4+AP446*4+AQ446*3+AR446*4+AS446*4+(AT446+AU446+AV446)*4+AW446*4+AX446*3-AY446*3+AZ446*4</f>
        <v>11</v>
      </c>
      <c r="BB446" s="4">
        <f>IF(AM446&gt;3000000,1,0)</f>
        <v>1</v>
      </c>
      <c r="BC446" s="4">
        <f>IF(AM446/AL446&gt;1.5,1,0)</f>
        <v>0</v>
      </c>
      <c r="BD446" s="4">
        <f>IF(AND(I446&gt;1440,I446&lt;365*1440),1,0)</f>
        <v>1</v>
      </c>
      <c r="BE446" s="4">
        <f>IF(AND(J446&gt;=200,J446&lt;1000),1,0)</f>
        <v>0</v>
      </c>
      <c r="BF446" s="4">
        <f>IF(G446&gt;=3,1,0)</f>
        <v>0</v>
      </c>
      <c r="BG446" s="4">
        <f>IF(BA446&gt;0,BB446+BC446+BD446+BE446+BF446*2,0)</f>
        <v>2</v>
      </c>
      <c r="BH446" s="4">
        <f>BA446+BG446</f>
        <v>13</v>
      </c>
      <c r="BI446" s="1" t="s">
        <v>99</v>
      </c>
    </row>
    <row r="447" spans="1:62" hidden="1" x14ac:dyDescent="0.25">
      <c r="A447" s="4">
        <v>2204</v>
      </c>
      <c r="B447" s="4" t="s">
        <v>579</v>
      </c>
      <c r="C447" s="4" t="s">
        <v>637</v>
      </c>
      <c r="D447" s="4" t="s">
        <v>642</v>
      </c>
      <c r="E447" s="4">
        <v>1</v>
      </c>
      <c r="F447" s="4">
        <v>5</v>
      </c>
      <c r="G447" s="4">
        <v>4</v>
      </c>
      <c r="H447" s="4" t="s">
        <v>643</v>
      </c>
      <c r="I447" s="4">
        <v>0</v>
      </c>
      <c r="J447" s="4">
        <v>0</v>
      </c>
      <c r="K447" s="4"/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1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 s="4"/>
      <c r="AL447" s="5">
        <v>25600</v>
      </c>
      <c r="AM447" s="5">
        <v>33200</v>
      </c>
      <c r="AN447" s="4"/>
      <c r="AO447" s="4">
        <f t="shared" si="36"/>
        <v>0</v>
      </c>
      <c r="AP447" s="4">
        <f t="shared" si="37"/>
        <v>1</v>
      </c>
      <c r="AQ447" s="4">
        <f t="shared" si="38"/>
        <v>0</v>
      </c>
      <c r="AR447" s="4"/>
      <c r="AS447" s="4"/>
      <c r="AT447" s="4"/>
      <c r="AU447" s="4"/>
      <c r="AV447" s="4">
        <f t="shared" si="39"/>
        <v>0</v>
      </c>
      <c r="AW447" s="4">
        <f t="shared" si="40"/>
        <v>0</v>
      </c>
      <c r="AX447" s="4">
        <f t="shared" si="41"/>
        <v>1</v>
      </c>
      <c r="AY447" s="4"/>
      <c r="AZ447" s="4">
        <v>1</v>
      </c>
      <c r="BA447" s="4">
        <f>AN447*4+AO447*4+AP447*4+AQ447*3+AR447*4+AS447*4+(AT447+AU447+AV447)*4+AW447*4+AX447*3-AY447*3+AZ447*4</f>
        <v>11</v>
      </c>
      <c r="BB447" s="4">
        <f>IF(AM447&gt;3000000,1,0)</f>
        <v>0</v>
      </c>
      <c r="BC447" s="4">
        <f>IF(AM447/AL447&gt;1.5,1,0)</f>
        <v>0</v>
      </c>
      <c r="BD447" s="4">
        <f>IF(AND(I447&gt;1440,I447&lt;365*1440),1,0)</f>
        <v>0</v>
      </c>
      <c r="BE447" s="4">
        <f>IF(AND(J447&gt;=200,J447&lt;1000),1,0)</f>
        <v>0</v>
      </c>
      <c r="BF447" s="4">
        <f>IF(G447&gt;=3,1,0)</f>
        <v>1</v>
      </c>
      <c r="BG447" s="4">
        <f>IF(BA447&gt;0,BB447+BC447+BD447+BE447+BF447*2,0)</f>
        <v>2</v>
      </c>
      <c r="BH447" s="4">
        <f>BA447+BG447</f>
        <v>13</v>
      </c>
      <c r="BI447" s="1" t="s">
        <v>143</v>
      </c>
      <c r="BJ447">
        <v>2</v>
      </c>
    </row>
    <row r="448" spans="1:62" hidden="1" x14ac:dyDescent="0.25">
      <c r="A448" s="4">
        <v>2206</v>
      </c>
      <c r="B448" s="4" t="s">
        <v>579</v>
      </c>
      <c r="C448" s="4" t="s">
        <v>637</v>
      </c>
      <c r="D448" s="4" t="s">
        <v>644</v>
      </c>
      <c r="E448" s="4">
        <v>4</v>
      </c>
      <c r="F448" s="4">
        <v>9</v>
      </c>
      <c r="G448" s="4">
        <v>5</v>
      </c>
      <c r="H448" s="4" t="s">
        <v>639</v>
      </c>
      <c r="I448" s="4">
        <v>148320</v>
      </c>
      <c r="J448" s="4">
        <v>0</v>
      </c>
      <c r="K448" s="4"/>
      <c r="L448" s="4">
        <v>1</v>
      </c>
      <c r="M448" s="4">
        <v>0</v>
      </c>
      <c r="N448" s="4">
        <v>1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 s="4"/>
      <c r="AL448" s="5">
        <v>223000</v>
      </c>
      <c r="AM448" s="5">
        <v>183000</v>
      </c>
      <c r="AN448" s="4"/>
      <c r="AO448" s="4">
        <f t="shared" si="36"/>
        <v>2</v>
      </c>
      <c r="AP448" s="4">
        <f t="shared" si="37"/>
        <v>0</v>
      </c>
      <c r="AQ448" s="4">
        <f t="shared" si="38"/>
        <v>0</v>
      </c>
      <c r="AR448" s="4"/>
      <c r="AS448" s="4"/>
      <c r="AT448" s="4"/>
      <c r="AU448" s="4"/>
      <c r="AV448" s="4">
        <f t="shared" si="39"/>
        <v>0</v>
      </c>
      <c r="AW448" s="4">
        <f t="shared" si="40"/>
        <v>0</v>
      </c>
      <c r="AX448" s="4">
        <f t="shared" si="41"/>
        <v>0</v>
      </c>
      <c r="AY448" s="4"/>
      <c r="AZ448" s="4">
        <v>1</v>
      </c>
      <c r="BA448" s="4">
        <f>AN448*4+AO448*4+AP448*4+AQ448*3+AR448*4+AS448*4+(AT448+AU448+AV448)*4+AW448*4+AX448*3-AY448*3+AZ448*4</f>
        <v>12</v>
      </c>
      <c r="BB448" s="4">
        <f>IF(AM448&gt;3000000,1,0)</f>
        <v>0</v>
      </c>
      <c r="BC448" s="4">
        <f>IF(AM448/AL448&gt;1.5,1,0)</f>
        <v>0</v>
      </c>
      <c r="BD448" s="4">
        <f>IF(AND(I448&gt;1440,I448&lt;365*1440),1,0)</f>
        <v>1</v>
      </c>
      <c r="BE448" s="4">
        <f>IF(AND(J448&gt;=200,J448&lt;1000),1,0)</f>
        <v>0</v>
      </c>
      <c r="BF448" s="4">
        <f>IF(G448&gt;=3,1,0)</f>
        <v>1</v>
      </c>
      <c r="BG448" s="4">
        <f>IF(BA448&gt;0,BB448+BC448+BD448+BE448+BF448*2,0)</f>
        <v>3</v>
      </c>
      <c r="BH448" s="4">
        <f>BA448+BG448</f>
        <v>15</v>
      </c>
      <c r="BI448" s="1" t="s">
        <v>99</v>
      </c>
    </row>
    <row r="449" spans="1:62" hidden="1" x14ac:dyDescent="0.25">
      <c r="A449" s="4">
        <v>2207</v>
      </c>
      <c r="B449" s="4" t="s">
        <v>579</v>
      </c>
      <c r="C449" s="4" t="s">
        <v>637</v>
      </c>
      <c r="D449" s="4" t="s">
        <v>645</v>
      </c>
      <c r="E449" s="4">
        <v>4</v>
      </c>
      <c r="F449" s="4">
        <v>9</v>
      </c>
      <c r="G449" s="4">
        <v>6</v>
      </c>
      <c r="H449" s="4" t="s">
        <v>112</v>
      </c>
      <c r="I449" s="4">
        <v>0</v>
      </c>
      <c r="J449" s="4">
        <v>0</v>
      </c>
      <c r="K449" s="4"/>
      <c r="L449" s="4">
        <v>1</v>
      </c>
      <c r="M449" s="4">
        <v>0</v>
      </c>
      <c r="N449" s="4">
        <v>1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1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 s="4"/>
      <c r="AL449" s="5">
        <v>312000</v>
      </c>
      <c r="AM449" s="5">
        <v>664000</v>
      </c>
      <c r="AN449" s="4"/>
      <c r="AO449" s="4">
        <f t="shared" si="36"/>
        <v>2</v>
      </c>
      <c r="AP449" s="4">
        <f t="shared" si="37"/>
        <v>1</v>
      </c>
      <c r="AQ449" s="4">
        <f t="shared" si="38"/>
        <v>0</v>
      </c>
      <c r="AR449" s="4"/>
      <c r="AS449" s="4"/>
      <c r="AT449" s="4"/>
      <c r="AU449" s="4"/>
      <c r="AV449" s="4">
        <f t="shared" si="39"/>
        <v>0</v>
      </c>
      <c r="AW449" s="4">
        <f t="shared" si="40"/>
        <v>0</v>
      </c>
      <c r="AX449" s="4">
        <f t="shared" si="41"/>
        <v>0</v>
      </c>
      <c r="AY449" s="4"/>
      <c r="AZ449" s="4">
        <v>1</v>
      </c>
      <c r="BA449" s="4">
        <f>AN449*4+AO449*4+AP449*4+AQ449*3+AR449*4+AS449*4+(AT449+AU449+AV449)*4+AW449*4+AX449*3-AY449*3+AZ449*4</f>
        <v>16</v>
      </c>
      <c r="BB449" s="4">
        <f>IF(AM449&gt;3000000,1,0)</f>
        <v>0</v>
      </c>
      <c r="BC449" s="4">
        <f>IF(AM449/AL449&gt;1.5,1,0)</f>
        <v>1</v>
      </c>
      <c r="BD449" s="4">
        <f>IF(AND(I449&gt;1440,I449&lt;365*1440),1,0)</f>
        <v>0</v>
      </c>
      <c r="BE449" s="4">
        <f>IF(AND(J449&gt;=200,J449&lt;1000),1,0)</f>
        <v>0</v>
      </c>
      <c r="BF449" s="4">
        <f>IF(G449&gt;=3,1,0)</f>
        <v>1</v>
      </c>
      <c r="BG449" s="4">
        <f>IF(BA449&gt;0,BB449+BC449+BD449+BE449+BF449*2,0)</f>
        <v>3</v>
      </c>
      <c r="BH449" s="4">
        <f>BA449+BG449</f>
        <v>19</v>
      </c>
      <c r="BI449" s="1" t="s">
        <v>99</v>
      </c>
    </row>
    <row r="450" spans="1:62" hidden="1" x14ac:dyDescent="0.25">
      <c r="A450" s="4">
        <v>2221</v>
      </c>
      <c r="B450" s="4" t="s">
        <v>579</v>
      </c>
      <c r="C450" s="4" t="s">
        <v>637</v>
      </c>
      <c r="D450" s="4" t="s">
        <v>646</v>
      </c>
      <c r="E450" s="4">
        <v>4</v>
      </c>
      <c r="F450" s="4">
        <v>10</v>
      </c>
      <c r="G450" s="4">
        <v>6</v>
      </c>
      <c r="H450" s="4" t="s">
        <v>639</v>
      </c>
      <c r="I450" s="4">
        <v>148320</v>
      </c>
      <c r="J450" s="4">
        <v>0</v>
      </c>
      <c r="K450" s="4"/>
      <c r="L450" s="4">
        <v>1</v>
      </c>
      <c r="M450" s="4">
        <v>0</v>
      </c>
      <c r="N450" s="4">
        <v>1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 s="4"/>
      <c r="AL450" s="5">
        <v>276000</v>
      </c>
      <c r="AM450" s="5">
        <v>224000</v>
      </c>
      <c r="AN450" s="4"/>
      <c r="AO450" s="4">
        <f t="shared" si="36"/>
        <v>2</v>
      </c>
      <c r="AP450" s="4">
        <f t="shared" si="37"/>
        <v>0</v>
      </c>
      <c r="AQ450" s="4">
        <f t="shared" si="38"/>
        <v>0</v>
      </c>
      <c r="AR450" s="4"/>
      <c r="AS450" s="4"/>
      <c r="AT450" s="4"/>
      <c r="AU450" s="4"/>
      <c r="AV450" s="4">
        <f t="shared" si="39"/>
        <v>0</v>
      </c>
      <c r="AW450" s="4">
        <f t="shared" si="40"/>
        <v>0</v>
      </c>
      <c r="AX450" s="4">
        <f t="shared" si="41"/>
        <v>0</v>
      </c>
      <c r="AY450" s="4"/>
      <c r="AZ450" s="4">
        <v>1</v>
      </c>
      <c r="BA450" s="4">
        <f>AN450*4+AO450*4+AP450*4+AQ450*3+AR450*4+AS450*4+(AT450+AU450+AV450)*4+AW450*4+AX450*3-AY450*3+AZ450*4</f>
        <v>12</v>
      </c>
      <c r="BB450" s="4">
        <f>IF(AM450&gt;3000000,1,0)</f>
        <v>0</v>
      </c>
      <c r="BC450" s="4">
        <f>IF(AM450/AL450&gt;1.5,1,0)</f>
        <v>0</v>
      </c>
      <c r="BD450" s="4">
        <f>IF(AND(I450&gt;1440,I450&lt;365*1440),1,0)</f>
        <v>1</v>
      </c>
      <c r="BE450" s="4">
        <f>IF(AND(J450&gt;=200,J450&lt;1000),1,0)</f>
        <v>0</v>
      </c>
      <c r="BF450" s="4">
        <f>IF(G450&gt;=3,1,0)</f>
        <v>1</v>
      </c>
      <c r="BG450" s="4">
        <f>IF(BA450&gt;0,BB450+BC450+BD450+BE450+BF450*2,0)</f>
        <v>3</v>
      </c>
      <c r="BH450" s="4">
        <f>BA450+BG450</f>
        <v>15</v>
      </c>
      <c r="BI450" s="1" t="s">
        <v>99</v>
      </c>
    </row>
    <row r="451" spans="1:62" hidden="1" x14ac:dyDescent="0.25">
      <c r="A451" s="4">
        <v>2239</v>
      </c>
      <c r="B451" s="4" t="s">
        <v>579</v>
      </c>
      <c r="C451" s="4" t="s">
        <v>647</v>
      </c>
      <c r="D451" s="4" t="s">
        <v>648</v>
      </c>
      <c r="E451" s="4">
        <v>4</v>
      </c>
      <c r="F451" s="4">
        <v>9</v>
      </c>
      <c r="G451" s="4">
        <v>3</v>
      </c>
      <c r="H451" s="4" t="s">
        <v>477</v>
      </c>
      <c r="I451" s="4">
        <v>74880</v>
      </c>
      <c r="J451" s="4">
        <v>0</v>
      </c>
      <c r="K451" s="4"/>
      <c r="L451" s="4">
        <v>0</v>
      </c>
      <c r="M451" s="4">
        <v>0</v>
      </c>
      <c r="N451" s="4">
        <v>1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1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 s="4"/>
      <c r="AL451" s="5">
        <v>14500</v>
      </c>
      <c r="AM451" s="5">
        <v>11700</v>
      </c>
      <c r="AN451" s="4"/>
      <c r="AO451" s="4">
        <f t="shared" si="36"/>
        <v>1</v>
      </c>
      <c r="AP451" s="4">
        <f t="shared" si="37"/>
        <v>1</v>
      </c>
      <c r="AQ451" s="4">
        <f t="shared" si="38"/>
        <v>0</v>
      </c>
      <c r="AR451" s="4"/>
      <c r="AS451" s="4"/>
      <c r="AT451" s="4"/>
      <c r="AU451" s="4"/>
      <c r="AV451" s="4">
        <f t="shared" si="39"/>
        <v>0</v>
      </c>
      <c r="AW451" s="4">
        <f t="shared" si="40"/>
        <v>0</v>
      </c>
      <c r="AX451" s="4">
        <f t="shared" si="41"/>
        <v>0</v>
      </c>
      <c r="AY451" s="4"/>
      <c r="AZ451" s="4">
        <v>1</v>
      </c>
      <c r="BA451" s="4">
        <f>AN451*4+AO451*4+AP451*4+AQ451*3+AR451*4+AS451*4+(AT451+AU451+AV451)*4+AW451*4+AX451*3-AY451*3+AZ451*4</f>
        <v>12</v>
      </c>
      <c r="BB451" s="4">
        <f>IF(AM451&gt;3000000,1,0)</f>
        <v>0</v>
      </c>
      <c r="BC451" s="4">
        <f>IF(AM451/AL451&gt;1.5,1,0)</f>
        <v>0</v>
      </c>
      <c r="BD451" s="4">
        <f>IF(AND(I451&gt;1440,I451&lt;365*1440),1,0)</f>
        <v>1</v>
      </c>
      <c r="BE451" s="4">
        <f>IF(AND(J451&gt;=200,J451&lt;1000),1,0)</f>
        <v>0</v>
      </c>
      <c r="BF451" s="4">
        <f>IF(G451&gt;=3,1,0)</f>
        <v>1</v>
      </c>
      <c r="BG451" s="4">
        <f>IF(BA451&gt;0,BB451+BC451+BD451+BE451+BF451*2,0)</f>
        <v>3</v>
      </c>
      <c r="BH451" s="4">
        <f>BA451+BG451</f>
        <v>15</v>
      </c>
      <c r="BI451" s="1" t="s">
        <v>99</v>
      </c>
    </row>
    <row r="452" spans="1:62" hidden="1" x14ac:dyDescent="0.25">
      <c r="A452" s="4">
        <v>2248</v>
      </c>
      <c r="B452" s="4" t="s">
        <v>579</v>
      </c>
      <c r="C452" s="4" t="s">
        <v>647</v>
      </c>
      <c r="D452" s="4" t="s">
        <v>649</v>
      </c>
      <c r="E452" s="4">
        <v>6</v>
      </c>
      <c r="F452" s="4">
        <v>10</v>
      </c>
      <c r="G452" s="4">
        <v>3</v>
      </c>
      <c r="H452" s="4" t="s">
        <v>650</v>
      </c>
      <c r="I452" s="4">
        <v>89280</v>
      </c>
      <c r="J452" s="4">
        <v>700</v>
      </c>
      <c r="K452" s="4"/>
      <c r="L452" s="4">
        <v>0</v>
      </c>
      <c r="M452" s="4">
        <v>1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1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 s="4"/>
      <c r="AL452" s="5">
        <v>51100000</v>
      </c>
      <c r="AM452" s="5">
        <v>1370000</v>
      </c>
      <c r="AN452" s="4"/>
      <c r="AO452" s="4">
        <f t="shared" ref="AO452:AO515" si="42">SUM(L452:S452)</f>
        <v>1</v>
      </c>
      <c r="AP452" s="4">
        <f t="shared" ref="AP452:AP515" si="43">T452+U452</f>
        <v>1</v>
      </c>
      <c r="AQ452" s="4">
        <f t="shared" ref="AQ452:AQ515" si="44">W452</f>
        <v>0</v>
      </c>
      <c r="AR452" s="4"/>
      <c r="AS452" s="4"/>
      <c r="AT452" s="4"/>
      <c r="AU452" s="4"/>
      <c r="AV452" s="4">
        <f t="shared" ref="AV452:AV515" si="45">AI452+AJ452</f>
        <v>0</v>
      </c>
      <c r="AW452" s="4">
        <f t="shared" ref="AW452:AW515" si="46">V452</f>
        <v>0</v>
      </c>
      <c r="AX452" s="4">
        <f t="shared" ref="AX452:AX515" si="47">SUM(X452:AH452)</f>
        <v>0</v>
      </c>
      <c r="AY452" s="4"/>
      <c r="AZ452" s="4">
        <v>1</v>
      </c>
      <c r="BA452" s="4">
        <f>AN452*4+AO452*4+AP452*4+AQ452*3+AR452*4+AS452*4+(AT452+AU452+AV452)*4+AW452*4+AX452*3-AY452*3+AZ452*4</f>
        <v>12</v>
      </c>
      <c r="BB452" s="4">
        <f>IF(AM452&gt;3000000,1,0)</f>
        <v>0</v>
      </c>
      <c r="BC452" s="4">
        <f>IF(AM452/AL452&gt;1.5,1,0)</f>
        <v>0</v>
      </c>
      <c r="BD452" s="4">
        <f>IF(AND(I452&gt;1440,I452&lt;365*1440),1,0)</f>
        <v>1</v>
      </c>
      <c r="BE452" s="4">
        <f>IF(AND(J452&gt;=200,J452&lt;1000),1,0)</f>
        <v>1</v>
      </c>
      <c r="BF452" s="4">
        <f>IF(G452&gt;=3,1,0)</f>
        <v>1</v>
      </c>
      <c r="BG452" s="4">
        <f>IF(BA452&gt;0,BB452+BC452+BD452+BE452+BF452*2,0)</f>
        <v>4</v>
      </c>
      <c r="BH452" s="4">
        <f>BA452+BG452</f>
        <v>16</v>
      </c>
      <c r="BI452" s="1" t="s">
        <v>143</v>
      </c>
      <c r="BJ452">
        <v>2</v>
      </c>
    </row>
    <row r="453" spans="1:62" hidden="1" x14ac:dyDescent="0.25">
      <c r="A453" s="4">
        <v>2264</v>
      </c>
      <c r="B453" s="4" t="s">
        <v>579</v>
      </c>
      <c r="C453" s="4" t="s">
        <v>651</v>
      </c>
      <c r="D453" s="4" t="s">
        <v>652</v>
      </c>
      <c r="E453" s="4">
        <v>2</v>
      </c>
      <c r="F453" s="4">
        <v>7</v>
      </c>
      <c r="G453" s="4">
        <v>6</v>
      </c>
      <c r="H453" s="4" t="s">
        <v>155</v>
      </c>
      <c r="I453" s="4">
        <v>28800</v>
      </c>
      <c r="J453" s="4">
        <v>0</v>
      </c>
      <c r="K453" s="4"/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1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 s="4"/>
      <c r="AL453" s="5">
        <v>235000</v>
      </c>
      <c r="AM453" s="5">
        <v>385000</v>
      </c>
      <c r="AN453" s="4"/>
      <c r="AO453" s="4">
        <f t="shared" si="42"/>
        <v>0</v>
      </c>
      <c r="AP453" s="4">
        <f t="shared" si="43"/>
        <v>1</v>
      </c>
      <c r="AQ453" s="4">
        <f t="shared" si="44"/>
        <v>0</v>
      </c>
      <c r="AR453" s="4"/>
      <c r="AS453" s="4"/>
      <c r="AT453" s="4"/>
      <c r="AU453" s="4"/>
      <c r="AV453" s="4">
        <f t="shared" si="45"/>
        <v>0</v>
      </c>
      <c r="AW453" s="4">
        <f t="shared" si="46"/>
        <v>0</v>
      </c>
      <c r="AX453" s="4">
        <f t="shared" si="47"/>
        <v>0</v>
      </c>
      <c r="AY453" s="4"/>
      <c r="AZ453" s="4">
        <v>1</v>
      </c>
      <c r="BA453" s="4">
        <f>AN453*4+AO453*4+AP453*4+AQ453*3+AR453*4+AS453*4+(AT453+AU453+AV453)*4+AW453*4+AX453*3-AY453*3+AZ453*4</f>
        <v>8</v>
      </c>
      <c r="BB453" s="4">
        <f>IF(AM453&gt;3000000,1,0)</f>
        <v>0</v>
      </c>
      <c r="BC453" s="4">
        <f>IF(AM453/AL453&gt;1.5,1,0)</f>
        <v>1</v>
      </c>
      <c r="BD453" s="4">
        <f>IF(AND(I453&gt;1440,I453&lt;365*1440),1,0)</f>
        <v>1</v>
      </c>
      <c r="BE453" s="4">
        <f>IF(AND(J453&gt;=200,J453&lt;1000),1,0)</f>
        <v>0</v>
      </c>
      <c r="BF453" s="4">
        <f>IF(G453&gt;=3,1,0)</f>
        <v>1</v>
      </c>
      <c r="BG453" s="4">
        <f>IF(BA453&gt;0,BB453+BC453+BD453+BE453+BF453*2,0)</f>
        <v>4</v>
      </c>
      <c r="BH453" s="4">
        <f>BA453+BG453</f>
        <v>12</v>
      </c>
      <c r="BI453" s="1" t="s">
        <v>99</v>
      </c>
    </row>
    <row r="454" spans="1:62" hidden="1" x14ac:dyDescent="0.25">
      <c r="A454" s="4">
        <v>2376</v>
      </c>
      <c r="B454" s="4" t="s">
        <v>653</v>
      </c>
      <c r="C454" s="4" t="s">
        <v>654</v>
      </c>
      <c r="D454" s="4" t="s">
        <v>655</v>
      </c>
      <c r="E454" s="4">
        <v>5</v>
      </c>
      <c r="F454" s="4">
        <v>18</v>
      </c>
      <c r="G454" s="4">
        <v>3</v>
      </c>
      <c r="H454" s="4" t="s">
        <v>271</v>
      </c>
      <c r="I454" s="4">
        <v>63360</v>
      </c>
      <c r="J454" s="4">
        <v>0</v>
      </c>
      <c r="K454" s="4"/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1</v>
      </c>
      <c r="AA454" s="4">
        <v>0</v>
      </c>
      <c r="AB454" s="4">
        <v>0</v>
      </c>
      <c r="AC454" s="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 s="4"/>
      <c r="AL454" s="5">
        <v>291000</v>
      </c>
      <c r="AM454" s="5">
        <v>238000</v>
      </c>
      <c r="AN454" s="4"/>
      <c r="AO454" s="4">
        <f t="shared" si="42"/>
        <v>0</v>
      </c>
      <c r="AP454" s="4">
        <f t="shared" si="43"/>
        <v>0</v>
      </c>
      <c r="AQ454" s="4">
        <f t="shared" si="44"/>
        <v>0</v>
      </c>
      <c r="AR454" s="4"/>
      <c r="AS454" s="4"/>
      <c r="AT454" s="4"/>
      <c r="AU454" s="4"/>
      <c r="AV454" s="4">
        <f t="shared" si="45"/>
        <v>0</v>
      </c>
      <c r="AW454" s="4">
        <f t="shared" si="46"/>
        <v>0</v>
      </c>
      <c r="AX454" s="4">
        <f t="shared" si="47"/>
        <v>1</v>
      </c>
      <c r="AY454" s="4"/>
      <c r="AZ454" s="4">
        <v>1</v>
      </c>
      <c r="BA454" s="4">
        <f>AN454*4+AO454*4+AP454*4+AQ454*3+AR454*4+AS454*4+(AT454+AU454+AV454)*4+AW454*4+AX454*3-AY454*3+AZ454*4</f>
        <v>7</v>
      </c>
      <c r="BB454" s="4">
        <f>IF(AM454&gt;3000000,1,0)</f>
        <v>0</v>
      </c>
      <c r="BC454" s="4">
        <f>IF(AM454/AL454&gt;1.5,1,0)</f>
        <v>0</v>
      </c>
      <c r="BD454" s="4">
        <f>IF(AND(I454&gt;1440,I454&lt;365*1440),1,0)</f>
        <v>1</v>
      </c>
      <c r="BE454" s="4">
        <f>IF(AND(J454&gt;=200,J454&lt;1000),1,0)</f>
        <v>0</v>
      </c>
      <c r="BF454" s="4">
        <f>IF(G454&gt;=3,1,0)</f>
        <v>1</v>
      </c>
      <c r="BG454" s="4">
        <f>IF(BA454&gt;0,BB454+BC454+BD454+BE454+BF454*2,0)</f>
        <v>3</v>
      </c>
      <c r="BH454" s="4">
        <f>BA454+BG454</f>
        <v>10</v>
      </c>
      <c r="BI454" s="1" t="s">
        <v>64</v>
      </c>
      <c r="BJ454">
        <v>2</v>
      </c>
    </row>
    <row r="455" spans="1:62" hidden="1" x14ac:dyDescent="0.25">
      <c r="A455" s="4">
        <v>2377</v>
      </c>
      <c r="B455" s="4" t="s">
        <v>653</v>
      </c>
      <c r="C455" s="4" t="s">
        <v>654</v>
      </c>
      <c r="D455" s="4" t="s">
        <v>656</v>
      </c>
      <c r="E455" s="4">
        <v>4</v>
      </c>
      <c r="F455" s="4">
        <v>20</v>
      </c>
      <c r="G455" s="4">
        <v>0</v>
      </c>
      <c r="H455" s="4" t="s">
        <v>657</v>
      </c>
      <c r="I455" s="4">
        <v>31680</v>
      </c>
      <c r="J455" s="4">
        <v>0</v>
      </c>
      <c r="K455" s="4"/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1</v>
      </c>
      <c r="AA455" s="4">
        <v>0</v>
      </c>
      <c r="AB455" s="4">
        <v>0</v>
      </c>
      <c r="AC455" s="4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 s="4"/>
      <c r="AL455" s="5">
        <v>274000</v>
      </c>
      <c r="AM455" s="5">
        <v>250000</v>
      </c>
      <c r="AN455" s="4"/>
      <c r="AO455" s="4">
        <f t="shared" si="42"/>
        <v>0</v>
      </c>
      <c r="AP455" s="4">
        <f t="shared" si="43"/>
        <v>0</v>
      </c>
      <c r="AQ455" s="4">
        <f t="shared" si="44"/>
        <v>0</v>
      </c>
      <c r="AR455" s="4"/>
      <c r="AS455" s="4"/>
      <c r="AT455" s="4"/>
      <c r="AU455" s="4"/>
      <c r="AV455" s="4">
        <f t="shared" si="45"/>
        <v>0</v>
      </c>
      <c r="AW455" s="4">
        <f t="shared" si="46"/>
        <v>0</v>
      </c>
      <c r="AX455" s="4">
        <f t="shared" si="47"/>
        <v>1</v>
      </c>
      <c r="AY455" s="4"/>
      <c r="AZ455" s="4">
        <v>1</v>
      </c>
      <c r="BA455" s="4">
        <f>AN455*4+AO455*4+AP455*4+AQ455*3+AR455*4+AS455*4+(AT455+AU455+AV455)*4+AW455*4+AX455*3-AY455*3+AZ455*4</f>
        <v>7</v>
      </c>
      <c r="BB455" s="4">
        <f>IF(AM455&gt;3000000,1,0)</f>
        <v>0</v>
      </c>
      <c r="BC455" s="4">
        <f>IF(AM455/AL455&gt;1.5,1,0)</f>
        <v>0</v>
      </c>
      <c r="BD455" s="4">
        <f>IF(AND(I455&gt;1440,I455&lt;365*1440),1,0)</f>
        <v>1</v>
      </c>
      <c r="BE455" s="4">
        <f>IF(AND(J455&gt;=200,J455&lt;1000),1,0)</f>
        <v>0</v>
      </c>
      <c r="BF455" s="4">
        <f>IF(G455&gt;=3,1,0)</f>
        <v>0</v>
      </c>
      <c r="BG455" s="4">
        <f>IF(BA455&gt;0,BB455+BC455+BD455+BE455+BF455*2,0)</f>
        <v>1</v>
      </c>
      <c r="BH455" s="4">
        <f>BA455+BG455</f>
        <v>8</v>
      </c>
      <c r="BI455" s="1" t="s">
        <v>143</v>
      </c>
      <c r="BJ455">
        <v>2</v>
      </c>
    </row>
    <row r="456" spans="1:62" hidden="1" x14ac:dyDescent="0.25">
      <c r="A456" s="4">
        <v>2380</v>
      </c>
      <c r="B456" s="4" t="s">
        <v>653</v>
      </c>
      <c r="C456" s="4" t="s">
        <v>654</v>
      </c>
      <c r="D456" s="4" t="s">
        <v>658</v>
      </c>
      <c r="E456" s="4">
        <v>3</v>
      </c>
      <c r="F456" s="4">
        <v>3</v>
      </c>
      <c r="G456" s="4">
        <v>3</v>
      </c>
      <c r="H456" s="4" t="s">
        <v>145</v>
      </c>
      <c r="I456" s="4">
        <v>4320</v>
      </c>
      <c r="J456" s="4">
        <v>0</v>
      </c>
      <c r="K456" s="4"/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1</v>
      </c>
      <c r="X456" s="4">
        <v>0</v>
      </c>
      <c r="Y456" s="4">
        <v>0</v>
      </c>
      <c r="Z456" s="4">
        <v>0</v>
      </c>
      <c r="AA456" s="4">
        <v>1</v>
      </c>
      <c r="AB456" s="4">
        <v>0</v>
      </c>
      <c r="AC456" s="4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 s="4"/>
      <c r="AL456" s="5">
        <v>122000</v>
      </c>
      <c r="AM456" s="5">
        <v>120000</v>
      </c>
      <c r="AN456" s="4"/>
      <c r="AO456" s="4">
        <f t="shared" si="42"/>
        <v>0</v>
      </c>
      <c r="AP456" s="4">
        <f t="shared" si="43"/>
        <v>0</v>
      </c>
      <c r="AQ456" s="4">
        <f t="shared" si="44"/>
        <v>1</v>
      </c>
      <c r="AR456" s="4"/>
      <c r="AS456" s="4"/>
      <c r="AT456" s="4"/>
      <c r="AU456" s="4"/>
      <c r="AV456" s="4">
        <f t="shared" si="45"/>
        <v>0</v>
      </c>
      <c r="AW456" s="4">
        <f t="shared" si="46"/>
        <v>0</v>
      </c>
      <c r="AX456" s="4">
        <f t="shared" si="47"/>
        <v>1</v>
      </c>
      <c r="AY456" s="4"/>
      <c r="AZ456" s="4"/>
      <c r="BA456" s="4">
        <f>AN456*4+AO456*4+AP456*4+AQ456*3+AR456*4+AS456*4+(AT456+AU456+AV456)*4+AW456*4+AX456*3-AY456*3+AZ456*4</f>
        <v>6</v>
      </c>
      <c r="BB456" s="4">
        <f>IF(AM456&gt;3000000,1,0)</f>
        <v>0</v>
      </c>
      <c r="BC456" s="4">
        <f>IF(AM456/AL456&gt;1.5,1,0)</f>
        <v>0</v>
      </c>
      <c r="BD456" s="4">
        <f>IF(AND(I456&gt;1440,I456&lt;365*1440),1,0)</f>
        <v>1</v>
      </c>
      <c r="BE456" s="4">
        <f>IF(AND(J456&gt;=200,J456&lt;1000),1,0)</f>
        <v>0</v>
      </c>
      <c r="BF456" s="4">
        <f>IF(G456&gt;=3,1,0)</f>
        <v>1</v>
      </c>
      <c r="BG456" s="4">
        <f>IF(BA456&gt;0,BB456+BC456+BD456+BE456+BF456*2,0)</f>
        <v>3</v>
      </c>
      <c r="BH456" s="4">
        <f>BA456+BG456</f>
        <v>9</v>
      </c>
      <c r="BI456" s="1" t="s">
        <v>64</v>
      </c>
      <c r="BJ456">
        <v>2</v>
      </c>
    </row>
    <row r="457" spans="1:62" hidden="1" x14ac:dyDescent="0.25">
      <c r="A457" s="4">
        <v>2385</v>
      </c>
      <c r="B457" s="4" t="s">
        <v>653</v>
      </c>
      <c r="C457" s="4" t="s">
        <v>654</v>
      </c>
      <c r="D457" s="4" t="s">
        <v>659</v>
      </c>
      <c r="E457" s="4">
        <v>3</v>
      </c>
      <c r="F457" s="4">
        <v>11</v>
      </c>
      <c r="G457" s="4">
        <v>4</v>
      </c>
      <c r="H457" s="4" t="s">
        <v>660</v>
      </c>
      <c r="I457" s="4">
        <v>25920</v>
      </c>
      <c r="J457" s="4">
        <v>0</v>
      </c>
      <c r="K457" s="4"/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1</v>
      </c>
      <c r="X457" s="4">
        <v>0</v>
      </c>
      <c r="Y457" s="4">
        <v>0</v>
      </c>
      <c r="Z457" s="4">
        <v>0</v>
      </c>
      <c r="AA457" s="4">
        <v>1</v>
      </c>
      <c r="AB457" s="4">
        <v>0</v>
      </c>
      <c r="AC457" s="4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 s="4"/>
      <c r="AL457" s="5">
        <v>69000</v>
      </c>
      <c r="AM457" s="5">
        <v>51200</v>
      </c>
      <c r="AN457" s="4"/>
      <c r="AO457" s="4">
        <f t="shared" si="42"/>
        <v>0</v>
      </c>
      <c r="AP457" s="4">
        <f t="shared" si="43"/>
        <v>0</v>
      </c>
      <c r="AQ457" s="4">
        <f t="shared" si="44"/>
        <v>1</v>
      </c>
      <c r="AR457" s="4"/>
      <c r="AS457" s="4"/>
      <c r="AT457" s="4"/>
      <c r="AU457" s="4"/>
      <c r="AV457" s="4">
        <f t="shared" si="45"/>
        <v>0</v>
      </c>
      <c r="AW457" s="4">
        <f t="shared" si="46"/>
        <v>0</v>
      </c>
      <c r="AX457" s="4">
        <f t="shared" si="47"/>
        <v>1</v>
      </c>
      <c r="AY457" s="4"/>
      <c r="AZ457" s="4"/>
      <c r="BA457" s="4">
        <f>AN457*4+AO457*4+AP457*4+AQ457*3+AR457*4+AS457*4+(AT457+AU457+AV457)*4+AW457*4+AX457*3-AY457*3+AZ457*4</f>
        <v>6</v>
      </c>
      <c r="BB457" s="4">
        <f>IF(AM457&gt;3000000,1,0)</f>
        <v>0</v>
      </c>
      <c r="BC457" s="4">
        <f>IF(AM457/AL457&gt;1.5,1,0)</f>
        <v>0</v>
      </c>
      <c r="BD457" s="4">
        <f>IF(AND(I457&gt;1440,I457&lt;365*1440),1,0)</f>
        <v>1</v>
      </c>
      <c r="BE457" s="4">
        <f>IF(AND(J457&gt;=200,J457&lt;1000),1,0)</f>
        <v>0</v>
      </c>
      <c r="BF457" s="4">
        <f>IF(G457&gt;=3,1,0)</f>
        <v>1</v>
      </c>
      <c r="BG457" s="4">
        <f>IF(BA457&gt;0,BB457+BC457+BD457+BE457+BF457*2,0)</f>
        <v>3</v>
      </c>
      <c r="BH457" s="4">
        <f>BA457+BG457</f>
        <v>9</v>
      </c>
      <c r="BI457" s="1" t="s">
        <v>64</v>
      </c>
      <c r="BJ457">
        <v>2</v>
      </c>
    </row>
    <row r="458" spans="1:62" x14ac:dyDescent="0.25">
      <c r="A458" s="4">
        <v>2386</v>
      </c>
      <c r="B458" s="4" t="s">
        <v>653</v>
      </c>
      <c r="C458" s="4" t="s">
        <v>654</v>
      </c>
      <c r="D458" s="4" t="s">
        <v>661</v>
      </c>
      <c r="E458" s="4">
        <v>3</v>
      </c>
      <c r="F458" s="4">
        <v>5</v>
      </c>
      <c r="G458" s="4">
        <v>1</v>
      </c>
      <c r="H458" s="4" t="s">
        <v>234</v>
      </c>
      <c r="I458" s="4">
        <v>8640</v>
      </c>
      <c r="J458" s="4">
        <v>0</v>
      </c>
      <c r="K458" s="4"/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1</v>
      </c>
      <c r="AA458" s="4">
        <v>0</v>
      </c>
      <c r="AB458" s="4">
        <v>0</v>
      </c>
      <c r="AC458" s="4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 s="4"/>
      <c r="AL458" s="5">
        <v>10900000</v>
      </c>
      <c r="AM458" s="5">
        <v>10300000</v>
      </c>
      <c r="AN458" s="4"/>
      <c r="AO458" s="4">
        <f t="shared" si="42"/>
        <v>0</v>
      </c>
      <c r="AP458" s="4">
        <f t="shared" si="43"/>
        <v>0</v>
      </c>
      <c r="AQ458" s="4">
        <f t="shared" si="44"/>
        <v>0</v>
      </c>
      <c r="AR458" s="4"/>
      <c r="AS458" s="4"/>
      <c r="AT458" s="4"/>
      <c r="AU458" s="4"/>
      <c r="AV458" s="4">
        <f t="shared" si="45"/>
        <v>0</v>
      </c>
      <c r="AW458" s="4">
        <f t="shared" si="46"/>
        <v>0</v>
      </c>
      <c r="AX458" s="4">
        <f t="shared" si="47"/>
        <v>1</v>
      </c>
      <c r="AY458" s="4"/>
      <c r="AZ458" s="4"/>
      <c r="BA458" s="4">
        <f>AN458*4+AO458*4+AP458*4+AQ458*3+AR458*4+AS458*4+(AT458+AU458+AV458)*4+AW458*4+AX458*3-AY458*3+AZ458*4</f>
        <v>3</v>
      </c>
      <c r="BB458" s="4">
        <f>IF(AM458&gt;3000000,1,0)</f>
        <v>1</v>
      </c>
      <c r="BC458" s="4">
        <f>IF(AM458/AL458&gt;1.5,1,0)</f>
        <v>0</v>
      </c>
      <c r="BD458" s="4">
        <f>IF(AND(I458&gt;1440,I458&lt;365*1440),1,0)</f>
        <v>1</v>
      </c>
      <c r="BE458" s="4">
        <f>IF(AND(J458&gt;=200,J458&lt;1000),1,0)</f>
        <v>0</v>
      </c>
      <c r="BF458" s="4">
        <f>IF(G458&gt;=3,1,0)</f>
        <v>0</v>
      </c>
      <c r="BG458" s="4">
        <f>IF(BA458&gt;0,BB458+BC458+BD458+BE458+BF458*2,0)</f>
        <v>2</v>
      </c>
      <c r="BH458" s="4">
        <f>BA458+BG458</f>
        <v>5</v>
      </c>
      <c r="BI458" s="1" t="s">
        <v>64</v>
      </c>
      <c r="BJ458">
        <v>3</v>
      </c>
    </row>
    <row r="459" spans="1:62" hidden="1" x14ac:dyDescent="0.25">
      <c r="A459" s="4">
        <v>2388</v>
      </c>
      <c r="B459" s="4" t="s">
        <v>653</v>
      </c>
      <c r="C459" s="4" t="s">
        <v>654</v>
      </c>
      <c r="D459" s="4" t="s">
        <v>662</v>
      </c>
      <c r="E459" s="4">
        <v>3</v>
      </c>
      <c r="F459" s="4">
        <v>12</v>
      </c>
      <c r="G459" s="4">
        <v>1</v>
      </c>
      <c r="H459" s="4" t="s">
        <v>155</v>
      </c>
      <c r="I459" s="4">
        <v>28800</v>
      </c>
      <c r="J459" s="4">
        <v>0</v>
      </c>
      <c r="K459" s="4"/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1</v>
      </c>
      <c r="AB459" s="4">
        <v>0</v>
      </c>
      <c r="AC459" s="4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 s="4"/>
      <c r="AL459" s="5">
        <v>114000</v>
      </c>
      <c r="AM459" s="5">
        <v>140000</v>
      </c>
      <c r="AN459" s="4"/>
      <c r="AO459" s="4">
        <f t="shared" si="42"/>
        <v>0</v>
      </c>
      <c r="AP459" s="4">
        <f t="shared" si="43"/>
        <v>0</v>
      </c>
      <c r="AQ459" s="4">
        <f t="shared" si="44"/>
        <v>0</v>
      </c>
      <c r="AR459" s="4"/>
      <c r="AS459" s="4"/>
      <c r="AT459" s="4"/>
      <c r="AU459" s="4"/>
      <c r="AV459" s="4">
        <f t="shared" si="45"/>
        <v>0</v>
      </c>
      <c r="AW459" s="4">
        <f t="shared" si="46"/>
        <v>0</v>
      </c>
      <c r="AX459" s="4">
        <f t="shared" si="47"/>
        <v>1</v>
      </c>
      <c r="AY459" s="4"/>
      <c r="AZ459" s="4"/>
      <c r="BA459" s="4">
        <f>AN459*4+AO459*4+AP459*4+AQ459*3+AR459*4+AS459*4+(AT459+AU459+AV459)*4+AW459*4+AX459*3-AY459*3+AZ459*4</f>
        <v>3</v>
      </c>
      <c r="BB459" s="4">
        <f>IF(AM459&gt;3000000,1,0)</f>
        <v>0</v>
      </c>
      <c r="BC459" s="4">
        <f>IF(AM459/AL459&gt;1.5,1,0)</f>
        <v>0</v>
      </c>
      <c r="BD459" s="4">
        <f>IF(AND(I459&gt;1440,I459&lt;365*1440),1,0)</f>
        <v>1</v>
      </c>
      <c r="BE459" s="4">
        <f>IF(AND(J459&gt;=200,J459&lt;1000),1,0)</f>
        <v>0</v>
      </c>
      <c r="BF459" s="4">
        <f>IF(G459&gt;=3,1,0)</f>
        <v>0</v>
      </c>
      <c r="BG459" s="4">
        <f>IF(BA459&gt;0,BB459+BC459+BD459+BE459+BF459*2,0)</f>
        <v>1</v>
      </c>
      <c r="BH459" s="4">
        <f>BA459+BG459</f>
        <v>4</v>
      </c>
      <c r="BI459" s="1" t="s">
        <v>64</v>
      </c>
      <c r="BJ459">
        <v>2</v>
      </c>
    </row>
    <row r="460" spans="1:62" hidden="1" x14ac:dyDescent="0.25">
      <c r="A460" s="4">
        <v>2390</v>
      </c>
      <c r="B460" s="4" t="s">
        <v>653</v>
      </c>
      <c r="C460" s="4" t="s">
        <v>654</v>
      </c>
      <c r="D460" s="4" t="s">
        <v>663</v>
      </c>
      <c r="E460" s="4">
        <v>3</v>
      </c>
      <c r="F460" s="4">
        <v>6</v>
      </c>
      <c r="G460" s="4">
        <v>6</v>
      </c>
      <c r="H460" s="4" t="s">
        <v>152</v>
      </c>
      <c r="I460" s="4">
        <v>7200</v>
      </c>
      <c r="J460" s="4">
        <v>0</v>
      </c>
      <c r="K460" s="4"/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1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 s="4"/>
      <c r="AL460" s="5">
        <v>11600</v>
      </c>
      <c r="AM460" s="5">
        <v>11600</v>
      </c>
      <c r="AN460" s="4"/>
      <c r="AO460" s="4">
        <f t="shared" si="42"/>
        <v>0</v>
      </c>
      <c r="AP460" s="4">
        <f t="shared" si="43"/>
        <v>0</v>
      </c>
      <c r="AQ460" s="4">
        <f t="shared" si="44"/>
        <v>1</v>
      </c>
      <c r="AR460" s="4"/>
      <c r="AS460" s="4"/>
      <c r="AT460" s="4"/>
      <c r="AU460" s="4"/>
      <c r="AV460" s="4">
        <f t="shared" si="45"/>
        <v>0</v>
      </c>
      <c r="AW460" s="4">
        <f t="shared" si="46"/>
        <v>0</v>
      </c>
      <c r="AX460" s="4">
        <f t="shared" si="47"/>
        <v>0</v>
      </c>
      <c r="AY460" s="4"/>
      <c r="AZ460" s="4"/>
      <c r="BA460" s="4">
        <f>AN460*4+AO460*4+AP460*4+AQ460*3+AR460*4+AS460*4+(AT460+AU460+AV460)*4+AW460*4+AX460*3-AY460*3+AZ460*4</f>
        <v>3</v>
      </c>
      <c r="BB460" s="4">
        <f>IF(AM460&gt;3000000,1,0)</f>
        <v>0</v>
      </c>
      <c r="BC460" s="4">
        <f>IF(AM460/AL460&gt;1.5,1,0)</f>
        <v>0</v>
      </c>
      <c r="BD460" s="4">
        <f>IF(AND(I460&gt;1440,I460&lt;365*1440),1,0)</f>
        <v>1</v>
      </c>
      <c r="BE460" s="4">
        <f>IF(AND(J460&gt;=200,J460&lt;1000),1,0)</f>
        <v>0</v>
      </c>
      <c r="BF460" s="4">
        <f>IF(G460&gt;=3,1,0)</f>
        <v>1</v>
      </c>
      <c r="BG460" s="4">
        <f>IF(BA460&gt;0,BB460+BC460+BD460+BE460+BF460*2,0)</f>
        <v>3</v>
      </c>
      <c r="BH460" s="4">
        <f>BA460+BG460</f>
        <v>6</v>
      </c>
      <c r="BI460" s="1" t="s">
        <v>64</v>
      </c>
      <c r="BJ460">
        <v>2</v>
      </c>
    </row>
    <row r="461" spans="1:62" hidden="1" x14ac:dyDescent="0.25">
      <c r="A461" s="4">
        <v>2391</v>
      </c>
      <c r="B461" s="4" t="s">
        <v>653</v>
      </c>
      <c r="C461" s="4" t="s">
        <v>654</v>
      </c>
      <c r="D461" s="4" t="s">
        <v>664</v>
      </c>
      <c r="E461" s="4">
        <v>0</v>
      </c>
      <c r="F461" s="4">
        <v>0</v>
      </c>
      <c r="G461" s="4">
        <v>0</v>
      </c>
      <c r="H461" s="4"/>
      <c r="I461" s="4">
        <v>0</v>
      </c>
      <c r="J461" s="4">
        <v>0</v>
      </c>
      <c r="K461" s="4"/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1</v>
      </c>
      <c r="X461" s="4">
        <v>0</v>
      </c>
      <c r="Y461" s="4">
        <v>0</v>
      </c>
      <c r="Z461" s="4">
        <v>0</v>
      </c>
      <c r="AA461" s="4">
        <v>1</v>
      </c>
      <c r="AB461" s="4">
        <v>0</v>
      </c>
      <c r="AC461" s="4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 s="4"/>
      <c r="AL461" s="5">
        <v>27800</v>
      </c>
      <c r="AM461" s="5">
        <v>31300</v>
      </c>
      <c r="AN461" s="4"/>
      <c r="AO461" s="4">
        <f t="shared" si="42"/>
        <v>0</v>
      </c>
      <c r="AP461" s="4">
        <f t="shared" si="43"/>
        <v>0</v>
      </c>
      <c r="AQ461" s="4">
        <f t="shared" si="44"/>
        <v>1</v>
      </c>
      <c r="AR461" s="4"/>
      <c r="AS461" s="4"/>
      <c r="AT461" s="4"/>
      <c r="AU461" s="4"/>
      <c r="AV461" s="4">
        <f t="shared" si="45"/>
        <v>0</v>
      </c>
      <c r="AW461" s="4">
        <f t="shared" si="46"/>
        <v>0</v>
      </c>
      <c r="AX461" s="4">
        <f t="shared" si="47"/>
        <v>1</v>
      </c>
      <c r="AY461" s="4"/>
      <c r="AZ461" s="4"/>
      <c r="BA461" s="4">
        <f>AN461*4+AO461*4+AP461*4+AQ461*3+AR461*4+AS461*4+(AT461+AU461+AV461)*4+AW461*4+AX461*3-AY461*3+AZ461*4</f>
        <v>6</v>
      </c>
      <c r="BB461" s="4">
        <f>IF(AM461&gt;3000000,1,0)</f>
        <v>0</v>
      </c>
      <c r="BC461" s="4">
        <f>IF(AM461/AL461&gt;1.5,1,0)</f>
        <v>0</v>
      </c>
      <c r="BD461" s="4">
        <f>IF(AND(I461&gt;1440,I461&lt;365*1440),1,0)</f>
        <v>0</v>
      </c>
      <c r="BE461" s="4">
        <f>IF(AND(J461&gt;=200,J461&lt;1000),1,0)</f>
        <v>0</v>
      </c>
      <c r="BF461" s="4">
        <f>IF(G461&gt;=3,1,0)</f>
        <v>0</v>
      </c>
      <c r="BG461" s="4">
        <f>IF(BA461&gt;0,BB461+BC461+BD461+BE461+BF461*2,0)</f>
        <v>0</v>
      </c>
      <c r="BH461" s="4">
        <f>BA461+BG461</f>
        <v>6</v>
      </c>
      <c r="BI461" s="1" t="s">
        <v>64</v>
      </c>
      <c r="BJ461">
        <v>2</v>
      </c>
    </row>
    <row r="462" spans="1:62" hidden="1" x14ac:dyDescent="0.25">
      <c r="A462" s="4">
        <v>2392</v>
      </c>
      <c r="B462" s="4" t="s">
        <v>653</v>
      </c>
      <c r="C462" s="4" t="s">
        <v>654</v>
      </c>
      <c r="D462" s="4" t="s">
        <v>665</v>
      </c>
      <c r="E462" s="4">
        <v>0</v>
      </c>
      <c r="F462" s="4">
        <v>0</v>
      </c>
      <c r="G462" s="4">
        <v>0</v>
      </c>
      <c r="H462" s="4"/>
      <c r="I462" s="4">
        <v>0</v>
      </c>
      <c r="J462" s="4">
        <v>0</v>
      </c>
      <c r="K462" s="4"/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1</v>
      </c>
      <c r="X462" s="4">
        <v>0</v>
      </c>
      <c r="Y462" s="4">
        <v>0</v>
      </c>
      <c r="Z462" s="4">
        <v>0</v>
      </c>
      <c r="AA462" s="4">
        <v>1</v>
      </c>
      <c r="AB462" s="4">
        <v>0</v>
      </c>
      <c r="AC462" s="4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 s="4"/>
      <c r="AL462" s="5">
        <v>3190</v>
      </c>
      <c r="AM462" s="5">
        <v>3030</v>
      </c>
      <c r="AN462" s="4"/>
      <c r="AO462" s="4">
        <f t="shared" si="42"/>
        <v>0</v>
      </c>
      <c r="AP462" s="4">
        <f t="shared" si="43"/>
        <v>0</v>
      </c>
      <c r="AQ462" s="4">
        <f t="shared" si="44"/>
        <v>1</v>
      </c>
      <c r="AR462" s="4"/>
      <c r="AS462" s="4"/>
      <c r="AT462" s="4"/>
      <c r="AU462" s="4"/>
      <c r="AV462" s="4">
        <f t="shared" si="45"/>
        <v>0</v>
      </c>
      <c r="AW462" s="4">
        <f t="shared" si="46"/>
        <v>0</v>
      </c>
      <c r="AX462" s="4">
        <f t="shared" si="47"/>
        <v>1</v>
      </c>
      <c r="AY462" s="4"/>
      <c r="AZ462" s="4">
        <v>1</v>
      </c>
      <c r="BA462" s="4">
        <f>AN462*4+AO462*4+AP462*4+AQ462*3+AR462*4+AS462*4+(AT462+AU462+AV462)*4+AW462*4+AX462*3-AY462*3+AZ462*4</f>
        <v>10</v>
      </c>
      <c r="BB462" s="4">
        <f>IF(AM462&gt;3000000,1,0)</f>
        <v>0</v>
      </c>
      <c r="BC462" s="4">
        <f>IF(AM462/AL462&gt;1.5,1,0)</f>
        <v>0</v>
      </c>
      <c r="BD462" s="4">
        <f>IF(AND(I462&gt;1440,I462&lt;365*1440),1,0)</f>
        <v>0</v>
      </c>
      <c r="BE462" s="4">
        <f>IF(AND(J462&gt;=200,J462&lt;1000),1,0)</f>
        <v>0</v>
      </c>
      <c r="BF462" s="4">
        <f>IF(G462&gt;=3,1,0)</f>
        <v>0</v>
      </c>
      <c r="BG462" s="4">
        <f>IF(BA462&gt;0,BB462+BC462+BD462+BE462+BF462*2,0)</f>
        <v>0</v>
      </c>
      <c r="BH462" s="4">
        <f>BA462+BG462</f>
        <v>10</v>
      </c>
      <c r="BI462" s="1" t="s">
        <v>64</v>
      </c>
      <c r="BJ462">
        <v>2</v>
      </c>
    </row>
    <row r="463" spans="1:62" hidden="1" x14ac:dyDescent="0.25">
      <c r="A463" s="4">
        <v>2394</v>
      </c>
      <c r="B463" s="4" t="s">
        <v>653</v>
      </c>
      <c r="C463" s="4" t="s">
        <v>654</v>
      </c>
      <c r="D463" s="4" t="s">
        <v>666</v>
      </c>
      <c r="E463" s="4">
        <v>3</v>
      </c>
      <c r="F463" s="4">
        <v>4</v>
      </c>
      <c r="G463" s="4">
        <v>1</v>
      </c>
      <c r="H463" s="4" t="s">
        <v>503</v>
      </c>
      <c r="I463" s="4">
        <v>15840</v>
      </c>
      <c r="J463" s="4">
        <v>0</v>
      </c>
      <c r="K463" s="4"/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1</v>
      </c>
      <c r="AB463" s="4">
        <v>0</v>
      </c>
      <c r="AC463" s="4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 s="4"/>
      <c r="AL463" s="5">
        <v>3510000</v>
      </c>
      <c r="AM463" s="5">
        <v>826000</v>
      </c>
      <c r="AN463" s="4"/>
      <c r="AO463" s="4">
        <f t="shared" si="42"/>
        <v>0</v>
      </c>
      <c r="AP463" s="4">
        <f t="shared" si="43"/>
        <v>0</v>
      </c>
      <c r="AQ463" s="4">
        <f t="shared" si="44"/>
        <v>0</v>
      </c>
      <c r="AR463" s="4"/>
      <c r="AS463" s="4"/>
      <c r="AT463" s="4"/>
      <c r="AU463" s="4"/>
      <c r="AV463" s="4">
        <f t="shared" si="45"/>
        <v>0</v>
      </c>
      <c r="AW463" s="4">
        <f t="shared" si="46"/>
        <v>0</v>
      </c>
      <c r="AX463" s="4">
        <f t="shared" si="47"/>
        <v>1</v>
      </c>
      <c r="AY463" s="4"/>
      <c r="AZ463" s="4">
        <v>1</v>
      </c>
      <c r="BA463" s="4">
        <f>AN463*4+AO463*4+AP463*4+AQ463*3+AR463*4+AS463*4+(AT463+AU463+AV463)*4+AW463*4+AX463*3-AY463*3+AZ463*4</f>
        <v>7</v>
      </c>
      <c r="BB463" s="4">
        <f>IF(AM463&gt;3000000,1,0)</f>
        <v>0</v>
      </c>
      <c r="BC463" s="4">
        <f>IF(AM463/AL463&gt;1.5,1,0)</f>
        <v>0</v>
      </c>
      <c r="BD463" s="4">
        <f>IF(AND(I463&gt;1440,I463&lt;365*1440),1,0)</f>
        <v>1</v>
      </c>
      <c r="BE463" s="4">
        <f>IF(AND(J463&gt;=200,J463&lt;1000),1,0)</f>
        <v>0</v>
      </c>
      <c r="BF463" s="4">
        <f>IF(G463&gt;=3,1,0)</f>
        <v>0</v>
      </c>
      <c r="BG463" s="4">
        <f>IF(BA463&gt;0,BB463+BC463+BD463+BE463+BF463*2,0)</f>
        <v>1</v>
      </c>
      <c r="BH463" s="4">
        <f>BA463+BG463</f>
        <v>8</v>
      </c>
      <c r="BI463" s="1" t="s">
        <v>64</v>
      </c>
      <c r="BJ463">
        <v>2</v>
      </c>
    </row>
    <row r="464" spans="1:62" hidden="1" x14ac:dyDescent="0.25">
      <c r="A464" s="4">
        <v>2395</v>
      </c>
      <c r="B464" s="4" t="s">
        <v>653</v>
      </c>
      <c r="C464" s="4" t="s">
        <v>654</v>
      </c>
      <c r="D464" s="4" t="s">
        <v>667</v>
      </c>
      <c r="E464" s="4">
        <v>3</v>
      </c>
      <c r="F464" s="4">
        <v>4</v>
      </c>
      <c r="G464" s="4">
        <v>1</v>
      </c>
      <c r="H464" s="4" t="s">
        <v>668</v>
      </c>
      <c r="I464" s="4">
        <v>18720</v>
      </c>
      <c r="J464" s="4">
        <v>0</v>
      </c>
      <c r="K464" s="4"/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1</v>
      </c>
      <c r="W464" s="4">
        <v>1</v>
      </c>
      <c r="X464" s="4">
        <v>0</v>
      </c>
      <c r="Y464" s="4">
        <v>0</v>
      </c>
      <c r="Z464" s="4">
        <v>0</v>
      </c>
      <c r="AA464" s="4">
        <v>1</v>
      </c>
      <c r="AB464" s="4">
        <v>0</v>
      </c>
      <c r="AC464" s="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 s="4"/>
      <c r="AL464" s="5">
        <v>44900</v>
      </c>
      <c r="AM464" s="5">
        <v>33700</v>
      </c>
      <c r="AN464" s="4"/>
      <c r="AO464" s="4">
        <f t="shared" si="42"/>
        <v>0</v>
      </c>
      <c r="AP464" s="4">
        <f t="shared" si="43"/>
        <v>0</v>
      </c>
      <c r="AQ464" s="4">
        <f t="shared" si="44"/>
        <v>1</v>
      </c>
      <c r="AR464" s="4"/>
      <c r="AS464" s="4"/>
      <c r="AT464" s="4"/>
      <c r="AU464" s="4"/>
      <c r="AV464" s="4">
        <f t="shared" si="45"/>
        <v>0</v>
      </c>
      <c r="AW464" s="4">
        <f t="shared" si="46"/>
        <v>1</v>
      </c>
      <c r="AX464" s="4">
        <f t="shared" si="47"/>
        <v>1</v>
      </c>
      <c r="AY464" s="4"/>
      <c r="AZ464" s="4">
        <v>1</v>
      </c>
      <c r="BA464" s="4">
        <f>AN464*4+AO464*4+AP464*4+AQ464*3+AR464*4+AS464*4+(AT464+AU464+AV464)*4+AW464*4+AX464*3-AY464*3+AZ464*4</f>
        <v>14</v>
      </c>
      <c r="BB464" s="4">
        <f>IF(AM464&gt;3000000,1,0)</f>
        <v>0</v>
      </c>
      <c r="BC464" s="4">
        <f>IF(AM464/AL464&gt;1.5,1,0)</f>
        <v>0</v>
      </c>
      <c r="BD464" s="4">
        <f>IF(AND(I464&gt;1440,I464&lt;365*1440),1,0)</f>
        <v>1</v>
      </c>
      <c r="BE464" s="4">
        <f>IF(AND(J464&gt;=200,J464&lt;1000),1,0)</f>
        <v>0</v>
      </c>
      <c r="BF464" s="4">
        <f>IF(G464&gt;=3,1,0)</f>
        <v>0</v>
      </c>
      <c r="BG464" s="4">
        <f>IF(BA464&gt;0,BB464+BC464+BD464+BE464+BF464*2,0)</f>
        <v>1</v>
      </c>
      <c r="BH464" s="4">
        <f>BA464+BG464</f>
        <v>15</v>
      </c>
      <c r="BI464" s="1" t="s">
        <v>64</v>
      </c>
      <c r="BJ464">
        <v>2</v>
      </c>
    </row>
    <row r="465" spans="1:62" hidden="1" x14ac:dyDescent="0.25">
      <c r="A465" s="4">
        <v>2440</v>
      </c>
      <c r="B465" s="4" t="s">
        <v>669</v>
      </c>
      <c r="C465" s="4" t="s">
        <v>670</v>
      </c>
      <c r="D465" s="4" t="s">
        <v>671</v>
      </c>
      <c r="E465" s="4">
        <v>4</v>
      </c>
      <c r="F465" s="4">
        <v>9</v>
      </c>
      <c r="G465" s="4">
        <v>5</v>
      </c>
      <c r="H465" s="4" t="s">
        <v>657</v>
      </c>
      <c r="I465" s="4">
        <v>31680</v>
      </c>
      <c r="J465" s="4">
        <v>0</v>
      </c>
      <c r="K465" s="4"/>
      <c r="L465" s="4">
        <v>1</v>
      </c>
      <c r="M465" s="4">
        <v>1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 s="4"/>
      <c r="AL465" s="5">
        <v>41600</v>
      </c>
      <c r="AM465" s="5">
        <v>39300</v>
      </c>
      <c r="AN465" s="4"/>
      <c r="AO465" s="4">
        <f t="shared" si="42"/>
        <v>2</v>
      </c>
      <c r="AP465" s="4">
        <f t="shared" si="43"/>
        <v>0</v>
      </c>
      <c r="AQ465" s="4">
        <f t="shared" si="44"/>
        <v>0</v>
      </c>
      <c r="AR465" s="4"/>
      <c r="AS465" s="4"/>
      <c r="AT465" s="4"/>
      <c r="AU465" s="4"/>
      <c r="AV465" s="4">
        <f t="shared" si="45"/>
        <v>0</v>
      </c>
      <c r="AW465" s="4">
        <f t="shared" si="46"/>
        <v>0</v>
      </c>
      <c r="AX465" s="4">
        <f t="shared" si="47"/>
        <v>0</v>
      </c>
      <c r="AY465" s="4"/>
      <c r="AZ465" s="4">
        <v>1</v>
      </c>
      <c r="BA465" s="4">
        <f>AN465*4+AO465*4+AP465*4+AQ465*3+AR465*4+AS465*4+(AT465+AU465+AV465)*4+AW465*4+AX465*3-AY465*3+AZ465*4</f>
        <v>12</v>
      </c>
      <c r="BB465" s="4">
        <f>IF(AM465&gt;3000000,1,0)</f>
        <v>0</v>
      </c>
      <c r="BC465" s="4">
        <f>IF(AM465/AL465&gt;1.5,1,0)</f>
        <v>0</v>
      </c>
      <c r="BD465" s="4">
        <f>IF(AND(I465&gt;1440,I465&lt;365*1440),1,0)</f>
        <v>1</v>
      </c>
      <c r="BE465" s="4">
        <f>IF(AND(J465&gt;=200,J465&lt;1000),1,0)</f>
        <v>0</v>
      </c>
      <c r="BF465" s="4">
        <f>IF(G465&gt;=3,1,0)</f>
        <v>1</v>
      </c>
      <c r="BG465" s="4">
        <f>IF(BA465&gt;0,BB465+BC465+BD465+BE465+BF465*2,0)</f>
        <v>3</v>
      </c>
      <c r="BH465" s="4">
        <f>BA465+BG465</f>
        <v>15</v>
      </c>
      <c r="BI465" s="1" t="s">
        <v>99</v>
      </c>
    </row>
    <row r="466" spans="1:62" hidden="1" x14ac:dyDescent="0.25">
      <c r="A466" s="4">
        <v>2464</v>
      </c>
      <c r="B466" s="4" t="s">
        <v>669</v>
      </c>
      <c r="C466" s="4" t="s">
        <v>670</v>
      </c>
      <c r="D466" s="4" t="s">
        <v>672</v>
      </c>
      <c r="E466" s="4">
        <v>4</v>
      </c>
      <c r="F466" s="4">
        <v>10</v>
      </c>
      <c r="G466" s="4">
        <v>3</v>
      </c>
      <c r="H466" s="4" t="s">
        <v>201</v>
      </c>
      <c r="I466" s="4">
        <v>109440</v>
      </c>
      <c r="J466" s="4">
        <v>0</v>
      </c>
      <c r="K466" s="4"/>
      <c r="L466" s="4">
        <v>1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 s="4"/>
      <c r="AL466" s="5">
        <v>153000</v>
      </c>
      <c r="AM466" s="5">
        <v>262000</v>
      </c>
      <c r="AN466" s="4"/>
      <c r="AO466" s="4">
        <f t="shared" si="42"/>
        <v>1</v>
      </c>
      <c r="AP466" s="4">
        <f t="shared" si="43"/>
        <v>0</v>
      </c>
      <c r="AQ466" s="4">
        <f t="shared" si="44"/>
        <v>0</v>
      </c>
      <c r="AR466" s="4"/>
      <c r="AS466" s="4"/>
      <c r="AT466" s="4"/>
      <c r="AU466" s="4"/>
      <c r="AV466" s="4">
        <f t="shared" si="45"/>
        <v>0</v>
      </c>
      <c r="AW466" s="4">
        <f t="shared" si="46"/>
        <v>0</v>
      </c>
      <c r="AX466" s="4">
        <f t="shared" si="47"/>
        <v>0</v>
      </c>
      <c r="AY466" s="4"/>
      <c r="AZ466" s="4">
        <v>1</v>
      </c>
      <c r="BA466" s="4">
        <f>AN466*4+AO466*4+AP466*4+AQ466*3+AR466*4+AS466*4+(AT466+AU466+AV466)*4+AW466*4+AX466*3-AY466*3+AZ466*4</f>
        <v>8</v>
      </c>
      <c r="BB466" s="4">
        <f>IF(AM466&gt;3000000,1,0)</f>
        <v>0</v>
      </c>
      <c r="BC466" s="4">
        <f>IF(AM466/AL466&gt;1.5,1,0)</f>
        <v>1</v>
      </c>
      <c r="BD466" s="4">
        <f>IF(AND(I466&gt;1440,I466&lt;365*1440),1,0)</f>
        <v>1</v>
      </c>
      <c r="BE466" s="4">
        <f>IF(AND(J466&gt;=200,J466&lt;1000),1,0)</f>
        <v>0</v>
      </c>
      <c r="BF466" s="4">
        <f>IF(G466&gt;=3,1,0)</f>
        <v>1</v>
      </c>
      <c r="BG466" s="4">
        <f>IF(BA466&gt;0,BB466+BC466+BD466+BE466+BF466*2,0)</f>
        <v>4</v>
      </c>
      <c r="BH466" s="4">
        <f>BA466+BG466</f>
        <v>12</v>
      </c>
      <c r="BI466" s="1" t="s">
        <v>99</v>
      </c>
    </row>
    <row r="467" spans="1:62" hidden="1" x14ac:dyDescent="0.25">
      <c r="A467" s="4">
        <v>2471</v>
      </c>
      <c r="B467" s="4" t="s">
        <v>669</v>
      </c>
      <c r="C467" s="4" t="s">
        <v>673</v>
      </c>
      <c r="D467" s="4" t="s">
        <v>674</v>
      </c>
      <c r="E467" s="4">
        <v>2</v>
      </c>
      <c r="F467" s="4">
        <v>9</v>
      </c>
      <c r="G467" s="4">
        <v>4</v>
      </c>
      <c r="H467" s="4" t="s">
        <v>131</v>
      </c>
      <c r="I467" s="4">
        <v>21600</v>
      </c>
      <c r="J467" s="4">
        <v>30</v>
      </c>
      <c r="K467" s="4"/>
      <c r="L467" s="4">
        <v>0</v>
      </c>
      <c r="M467" s="4">
        <v>0</v>
      </c>
      <c r="N467" s="4">
        <v>0</v>
      </c>
      <c r="O467" s="4">
        <v>0</v>
      </c>
      <c r="P467" s="4">
        <v>1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 s="4"/>
      <c r="AL467" s="5">
        <v>66200</v>
      </c>
      <c r="AM467" s="5">
        <v>119000</v>
      </c>
      <c r="AN467" s="4"/>
      <c r="AO467" s="4">
        <f t="shared" si="42"/>
        <v>1</v>
      </c>
      <c r="AP467" s="4">
        <f t="shared" si="43"/>
        <v>0</v>
      </c>
      <c r="AQ467" s="4">
        <f t="shared" si="44"/>
        <v>0</v>
      </c>
      <c r="AR467" s="4"/>
      <c r="AS467" s="4"/>
      <c r="AT467" s="4"/>
      <c r="AU467" s="4"/>
      <c r="AV467" s="4">
        <f t="shared" si="45"/>
        <v>0</v>
      </c>
      <c r="AW467" s="4">
        <f t="shared" si="46"/>
        <v>0</v>
      </c>
      <c r="AX467" s="4">
        <f t="shared" si="47"/>
        <v>0</v>
      </c>
      <c r="AY467" s="4"/>
      <c r="AZ467" s="4">
        <v>1</v>
      </c>
      <c r="BA467" s="4">
        <f>AN467*4+AO467*4+AP467*4+AQ467*3+AR467*4+AS467*4+(AT467+AU467+AV467)*4+AW467*4+AX467*3-AY467*3+AZ467*4</f>
        <v>8</v>
      </c>
      <c r="BB467" s="4">
        <f>IF(AM467&gt;3000000,1,0)</f>
        <v>0</v>
      </c>
      <c r="BC467" s="4">
        <f>IF(AM467/AL467&gt;1.5,1,0)</f>
        <v>1</v>
      </c>
      <c r="BD467" s="4">
        <f>IF(AND(I467&gt;1440,I467&lt;365*1440),1,0)</f>
        <v>1</v>
      </c>
      <c r="BE467" s="4">
        <f>IF(AND(J467&gt;=200,J467&lt;1000),1,0)</f>
        <v>0</v>
      </c>
      <c r="BF467" s="4">
        <f>IF(G467&gt;=3,1,0)</f>
        <v>1</v>
      </c>
      <c r="BG467" s="4">
        <f>IF(BA467&gt;0,BB467+BC467+BD467+BE467+BF467*2,0)</f>
        <v>4</v>
      </c>
      <c r="BH467" s="4">
        <f>BA467+BG467</f>
        <v>12</v>
      </c>
      <c r="BI467" s="1" t="s">
        <v>64</v>
      </c>
      <c r="BJ467">
        <v>2</v>
      </c>
    </row>
    <row r="468" spans="1:62" hidden="1" x14ac:dyDescent="0.25">
      <c r="A468" s="4">
        <v>2476</v>
      </c>
      <c r="B468" s="4" t="s">
        <v>669</v>
      </c>
      <c r="C468" s="4" t="s">
        <v>673</v>
      </c>
      <c r="D468" s="4" t="s">
        <v>675</v>
      </c>
      <c r="E468" s="4">
        <v>2</v>
      </c>
      <c r="F468" s="4">
        <v>9</v>
      </c>
      <c r="G468" s="4">
        <v>4</v>
      </c>
      <c r="H468" s="4" t="s">
        <v>116</v>
      </c>
      <c r="I468" s="4">
        <v>86400</v>
      </c>
      <c r="J468" s="4">
        <v>500</v>
      </c>
      <c r="K468" s="4"/>
      <c r="L468" s="4">
        <v>0</v>
      </c>
      <c r="M468" s="4">
        <v>0</v>
      </c>
      <c r="N468" s="4">
        <v>0</v>
      </c>
      <c r="O468" s="4">
        <v>0</v>
      </c>
      <c r="P468" s="4">
        <v>1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1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 s="4"/>
      <c r="AL468" s="5">
        <v>307000</v>
      </c>
      <c r="AM468" s="5">
        <v>284000</v>
      </c>
      <c r="AN468" s="4"/>
      <c r="AO468" s="4">
        <f t="shared" si="42"/>
        <v>1</v>
      </c>
      <c r="AP468" s="4">
        <f t="shared" si="43"/>
        <v>0</v>
      </c>
      <c r="AQ468" s="4">
        <f t="shared" si="44"/>
        <v>0</v>
      </c>
      <c r="AR468" s="4"/>
      <c r="AS468" s="4"/>
      <c r="AT468" s="4"/>
      <c r="AU468" s="4"/>
      <c r="AV468" s="4">
        <f t="shared" si="45"/>
        <v>0</v>
      </c>
      <c r="AW468" s="4">
        <f t="shared" si="46"/>
        <v>0</v>
      </c>
      <c r="AX468" s="4">
        <f t="shared" si="47"/>
        <v>1</v>
      </c>
      <c r="AY468" s="4"/>
      <c r="AZ468" s="4">
        <v>1</v>
      </c>
      <c r="BA468" s="4">
        <f>AN468*4+AO468*4+AP468*4+AQ468*3+AR468*4+AS468*4+(AT468+AU468+AV468)*4+AW468*4+AX468*3-AY468*3+AZ468*4</f>
        <v>11</v>
      </c>
      <c r="BB468" s="4">
        <f>IF(AM468&gt;3000000,1,0)</f>
        <v>0</v>
      </c>
      <c r="BC468" s="4">
        <f>IF(AM468/AL468&gt;1.5,1,0)</f>
        <v>0</v>
      </c>
      <c r="BD468" s="4">
        <f>IF(AND(I468&gt;1440,I468&lt;365*1440),1,0)</f>
        <v>1</v>
      </c>
      <c r="BE468" s="4">
        <f>IF(AND(J468&gt;=200,J468&lt;1000),1,0)</f>
        <v>1</v>
      </c>
      <c r="BF468" s="4">
        <f>IF(G468&gt;=3,1,0)</f>
        <v>1</v>
      </c>
      <c r="BG468" s="4">
        <f>IF(BA468&gt;0,BB468+BC468+BD468+BE468+BF468*2,0)</f>
        <v>4</v>
      </c>
      <c r="BH468" s="4">
        <f>BA468+BG468</f>
        <v>15</v>
      </c>
      <c r="BI468" s="1" t="s">
        <v>64</v>
      </c>
      <c r="BJ468">
        <v>2</v>
      </c>
    </row>
    <row r="469" spans="1:62" hidden="1" x14ac:dyDescent="0.25">
      <c r="A469" s="4">
        <v>2478</v>
      </c>
      <c r="B469" s="4" t="s">
        <v>669</v>
      </c>
      <c r="C469" s="4" t="s">
        <v>673</v>
      </c>
      <c r="D469" s="4" t="s">
        <v>676</v>
      </c>
      <c r="E469" s="4">
        <v>2</v>
      </c>
      <c r="F469" s="4">
        <v>9</v>
      </c>
      <c r="G469" s="4">
        <v>4</v>
      </c>
      <c r="H469" s="4" t="s">
        <v>116</v>
      </c>
      <c r="I469" s="4">
        <v>86400</v>
      </c>
      <c r="J469" s="4">
        <v>500</v>
      </c>
      <c r="K469" s="4"/>
      <c r="L469" s="4">
        <v>0</v>
      </c>
      <c r="M469" s="4">
        <v>0</v>
      </c>
      <c r="N469" s="4">
        <v>0</v>
      </c>
      <c r="O469" s="4">
        <v>0</v>
      </c>
      <c r="P469" s="4">
        <v>1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1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 s="4"/>
      <c r="AL469" s="5">
        <v>256000</v>
      </c>
      <c r="AM469" s="5">
        <v>258000</v>
      </c>
      <c r="AN469" s="4"/>
      <c r="AO469" s="4">
        <f t="shared" si="42"/>
        <v>1</v>
      </c>
      <c r="AP469" s="4">
        <f t="shared" si="43"/>
        <v>0</v>
      </c>
      <c r="AQ469" s="4">
        <f t="shared" si="44"/>
        <v>0</v>
      </c>
      <c r="AR469" s="4"/>
      <c r="AS469" s="4"/>
      <c r="AT469" s="4"/>
      <c r="AU469" s="4"/>
      <c r="AV469" s="4">
        <f t="shared" si="45"/>
        <v>0</v>
      </c>
      <c r="AW469" s="4">
        <f t="shared" si="46"/>
        <v>0</v>
      </c>
      <c r="AX469" s="4">
        <f t="shared" si="47"/>
        <v>1</v>
      </c>
      <c r="AY469" s="4"/>
      <c r="AZ469" s="4">
        <v>1</v>
      </c>
      <c r="BA469" s="4">
        <f>AN469*4+AO469*4+AP469*4+AQ469*3+AR469*4+AS469*4+(AT469+AU469+AV469)*4+AW469*4+AX469*3-AY469*3+AZ469*4</f>
        <v>11</v>
      </c>
      <c r="BB469" s="4">
        <f>IF(AM469&gt;3000000,1,0)</f>
        <v>0</v>
      </c>
      <c r="BC469" s="4">
        <f>IF(AM469/AL469&gt;1.5,1,0)</f>
        <v>0</v>
      </c>
      <c r="BD469" s="4">
        <f>IF(AND(I469&gt;1440,I469&lt;365*1440),1,0)</f>
        <v>1</v>
      </c>
      <c r="BE469" s="4">
        <f>IF(AND(J469&gt;=200,J469&lt;1000),1,0)</f>
        <v>1</v>
      </c>
      <c r="BF469" s="4">
        <f>IF(G469&gt;=3,1,0)</f>
        <v>1</v>
      </c>
      <c r="BG469" s="4">
        <f>IF(BA469&gt;0,BB469+BC469+BD469+BE469+BF469*2,0)</f>
        <v>4</v>
      </c>
      <c r="BH469" s="4">
        <f>BA469+BG469</f>
        <v>15</v>
      </c>
      <c r="BI469" s="1" t="s">
        <v>64</v>
      </c>
      <c r="BJ469">
        <v>2</v>
      </c>
    </row>
    <row r="470" spans="1:62" hidden="1" x14ac:dyDescent="0.25">
      <c r="A470" s="4">
        <v>2483</v>
      </c>
      <c r="B470" s="4" t="s">
        <v>669</v>
      </c>
      <c r="C470" s="4" t="s">
        <v>673</v>
      </c>
      <c r="D470" s="4" t="s">
        <v>677</v>
      </c>
      <c r="E470" s="4">
        <v>2</v>
      </c>
      <c r="F470" s="4">
        <v>9</v>
      </c>
      <c r="G470" s="4">
        <v>4</v>
      </c>
      <c r="H470" s="4" t="s">
        <v>116</v>
      </c>
      <c r="I470" s="4">
        <v>86400</v>
      </c>
      <c r="J470" s="4">
        <v>500</v>
      </c>
      <c r="K470" s="4"/>
      <c r="L470" s="4">
        <v>0</v>
      </c>
      <c r="M470" s="4">
        <v>0</v>
      </c>
      <c r="N470" s="4">
        <v>0</v>
      </c>
      <c r="O470" s="4">
        <v>0</v>
      </c>
      <c r="P470" s="4">
        <v>1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 s="4"/>
      <c r="AL470" s="5">
        <v>305000</v>
      </c>
      <c r="AM470" s="5">
        <v>262000</v>
      </c>
      <c r="AN470" s="4"/>
      <c r="AO470" s="4">
        <f t="shared" si="42"/>
        <v>1</v>
      </c>
      <c r="AP470" s="4">
        <f t="shared" si="43"/>
        <v>0</v>
      </c>
      <c r="AQ470" s="4">
        <f t="shared" si="44"/>
        <v>0</v>
      </c>
      <c r="AR470" s="4"/>
      <c r="AS470" s="4"/>
      <c r="AT470" s="4"/>
      <c r="AU470" s="4"/>
      <c r="AV470" s="4">
        <f t="shared" si="45"/>
        <v>0</v>
      </c>
      <c r="AW470" s="4">
        <f t="shared" si="46"/>
        <v>0</v>
      </c>
      <c r="AX470" s="4">
        <f t="shared" si="47"/>
        <v>1</v>
      </c>
      <c r="AY470" s="4"/>
      <c r="AZ470" s="4">
        <v>1</v>
      </c>
      <c r="BA470" s="4">
        <f>AN470*4+AO470*4+AP470*4+AQ470*3+AR470*4+AS470*4+(AT470+AU470+AV470)*4+AW470*4+AX470*3-AY470*3+AZ470*4</f>
        <v>11</v>
      </c>
      <c r="BB470" s="4">
        <f>IF(AM470&gt;3000000,1,0)</f>
        <v>0</v>
      </c>
      <c r="BC470" s="4">
        <f>IF(AM470/AL470&gt;1.5,1,0)</f>
        <v>0</v>
      </c>
      <c r="BD470" s="4">
        <f>IF(AND(I470&gt;1440,I470&lt;365*1440),1,0)</f>
        <v>1</v>
      </c>
      <c r="BE470" s="4">
        <f>IF(AND(J470&gt;=200,J470&lt;1000),1,0)</f>
        <v>1</v>
      </c>
      <c r="BF470" s="4">
        <f>IF(G470&gt;=3,1,0)</f>
        <v>1</v>
      </c>
      <c r="BG470" s="4">
        <f>IF(BA470&gt;0,BB470+BC470+BD470+BE470+BF470*2,0)</f>
        <v>4</v>
      </c>
      <c r="BH470" s="4">
        <f>BA470+BG470</f>
        <v>15</v>
      </c>
      <c r="BI470" s="1" t="s">
        <v>143</v>
      </c>
      <c r="BJ470">
        <v>2</v>
      </c>
    </row>
    <row r="471" spans="1:62" hidden="1" x14ac:dyDescent="0.25">
      <c r="A471" s="4">
        <v>2487</v>
      </c>
      <c r="B471" s="4" t="s">
        <v>669</v>
      </c>
      <c r="C471" s="4" t="s">
        <v>673</v>
      </c>
      <c r="D471" s="4" t="s">
        <v>678</v>
      </c>
      <c r="E471" s="4">
        <v>2</v>
      </c>
      <c r="F471" s="4">
        <v>9</v>
      </c>
      <c r="G471" s="4">
        <v>4</v>
      </c>
      <c r="H471" s="4" t="s">
        <v>116</v>
      </c>
      <c r="I471" s="4">
        <v>86400</v>
      </c>
      <c r="J471" s="4">
        <v>500</v>
      </c>
      <c r="K471" s="4"/>
      <c r="L471" s="4">
        <v>0</v>
      </c>
      <c r="M471" s="4">
        <v>0</v>
      </c>
      <c r="N471" s="4">
        <v>0</v>
      </c>
      <c r="O471" s="4">
        <v>0</v>
      </c>
      <c r="P471" s="4">
        <v>1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 s="4"/>
      <c r="AL471" s="5">
        <v>288000</v>
      </c>
      <c r="AM471" s="5">
        <v>248000</v>
      </c>
      <c r="AN471" s="4"/>
      <c r="AO471" s="4">
        <f t="shared" si="42"/>
        <v>1</v>
      </c>
      <c r="AP471" s="4">
        <f t="shared" si="43"/>
        <v>0</v>
      </c>
      <c r="AQ471" s="4">
        <f t="shared" si="44"/>
        <v>0</v>
      </c>
      <c r="AR471" s="4"/>
      <c r="AS471" s="4"/>
      <c r="AT471" s="4"/>
      <c r="AU471" s="4"/>
      <c r="AV471" s="4">
        <f t="shared" si="45"/>
        <v>0</v>
      </c>
      <c r="AW471" s="4">
        <f t="shared" si="46"/>
        <v>0</v>
      </c>
      <c r="AX471" s="4">
        <f t="shared" si="47"/>
        <v>1</v>
      </c>
      <c r="AY471" s="4"/>
      <c r="AZ471" s="4">
        <v>1</v>
      </c>
      <c r="BA471" s="4">
        <f>AN471*4+AO471*4+AP471*4+AQ471*3+AR471*4+AS471*4+(AT471+AU471+AV471)*4+AW471*4+AX471*3-AY471*3+AZ471*4</f>
        <v>11</v>
      </c>
      <c r="BB471" s="4">
        <f>IF(AM471&gt;3000000,1,0)</f>
        <v>0</v>
      </c>
      <c r="BC471" s="4">
        <f>IF(AM471/AL471&gt;1.5,1,0)</f>
        <v>0</v>
      </c>
      <c r="BD471" s="4">
        <f>IF(AND(I471&gt;1440,I471&lt;365*1440),1,0)</f>
        <v>1</v>
      </c>
      <c r="BE471" s="4">
        <f>IF(AND(J471&gt;=200,J471&lt;1000),1,0)</f>
        <v>1</v>
      </c>
      <c r="BF471" s="4">
        <f>IF(G471&gt;=3,1,0)</f>
        <v>1</v>
      </c>
      <c r="BG471" s="4">
        <f>IF(BA471&gt;0,BB471+BC471+BD471+BE471+BF471*2,0)</f>
        <v>4</v>
      </c>
      <c r="BH471" s="4">
        <f>BA471+BG471</f>
        <v>15</v>
      </c>
      <c r="BI471" s="1" t="s">
        <v>143</v>
      </c>
      <c r="BJ471">
        <v>2</v>
      </c>
    </row>
    <row r="472" spans="1:62" hidden="1" x14ac:dyDescent="0.25">
      <c r="A472" s="4">
        <v>2565</v>
      </c>
      <c r="B472" s="4" t="s">
        <v>679</v>
      </c>
      <c r="C472" s="4" t="s">
        <v>680</v>
      </c>
      <c r="D472" s="4" t="s">
        <v>681</v>
      </c>
      <c r="E472" s="4">
        <v>3</v>
      </c>
      <c r="F472" s="4">
        <v>8</v>
      </c>
      <c r="G472" s="4">
        <v>7</v>
      </c>
      <c r="H472" s="4" t="s">
        <v>682</v>
      </c>
      <c r="I472" s="4">
        <v>0</v>
      </c>
      <c r="J472" s="4">
        <v>0</v>
      </c>
      <c r="K472" s="4"/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 s="4"/>
      <c r="AL472" s="5">
        <v>686</v>
      </c>
      <c r="AM472" s="5">
        <v>707</v>
      </c>
      <c r="AN472" s="4"/>
      <c r="AO472" s="4">
        <f t="shared" si="42"/>
        <v>0</v>
      </c>
      <c r="AP472" s="4">
        <f t="shared" si="43"/>
        <v>0</v>
      </c>
      <c r="AQ472" s="4">
        <f t="shared" si="44"/>
        <v>0</v>
      </c>
      <c r="AR472" s="4"/>
      <c r="AS472" s="4"/>
      <c r="AT472" s="4"/>
      <c r="AU472" s="4"/>
      <c r="AV472" s="4">
        <f t="shared" si="45"/>
        <v>1</v>
      </c>
      <c r="AW472" s="4">
        <f t="shared" si="46"/>
        <v>0</v>
      </c>
      <c r="AX472" s="4">
        <f t="shared" si="47"/>
        <v>1</v>
      </c>
      <c r="AY472" s="4"/>
      <c r="AZ472" s="4">
        <v>1</v>
      </c>
      <c r="BA472" s="4">
        <f>AN472*4+AO472*4+AP472*4+AQ472*3+AR472*4+AS472*4+(AT472+AU472+AV472)*4+AW472*4+AX472*3-AY472*3+AZ472*4</f>
        <v>11</v>
      </c>
      <c r="BB472" s="4">
        <f>IF(AM472&gt;3000000,1,0)</f>
        <v>0</v>
      </c>
      <c r="BC472" s="4">
        <f>IF(AM472/AL472&gt;1.5,1,0)</f>
        <v>0</v>
      </c>
      <c r="BD472" s="4">
        <f>IF(AND(I472&gt;1440,I472&lt;365*1440),1,0)</f>
        <v>0</v>
      </c>
      <c r="BE472" s="4">
        <f>IF(AND(J472&gt;=200,J472&lt;1000),1,0)</f>
        <v>0</v>
      </c>
      <c r="BF472" s="4">
        <f>IF(G472&gt;=3,1,0)</f>
        <v>1</v>
      </c>
      <c r="BG472" s="4">
        <f>IF(BA472&gt;0,BB472+BC472+BD472+BE472+BF472*2,0)</f>
        <v>2</v>
      </c>
      <c r="BH472" s="4">
        <f>BA472+BG472</f>
        <v>13</v>
      </c>
      <c r="BI472" s="1" t="s">
        <v>99</v>
      </c>
    </row>
    <row r="473" spans="1:62" hidden="1" x14ac:dyDescent="0.25">
      <c r="A473" s="4">
        <v>2566</v>
      </c>
      <c r="B473" s="4" t="s">
        <v>679</v>
      </c>
      <c r="C473" s="4" t="s">
        <v>680</v>
      </c>
      <c r="D473" s="4" t="s">
        <v>683</v>
      </c>
      <c r="E473" s="4">
        <v>3</v>
      </c>
      <c r="F473" s="4">
        <v>9</v>
      </c>
      <c r="G473" s="4">
        <v>9</v>
      </c>
      <c r="H473" s="4" t="s">
        <v>98</v>
      </c>
      <c r="I473" s="4">
        <v>64800</v>
      </c>
      <c r="J473" s="4">
        <v>0</v>
      </c>
      <c r="K473" s="4"/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 s="4"/>
      <c r="AL473" s="5">
        <v>3050</v>
      </c>
      <c r="AM473" s="5">
        <v>2560</v>
      </c>
      <c r="AN473" s="4"/>
      <c r="AO473" s="4">
        <f t="shared" si="42"/>
        <v>0</v>
      </c>
      <c r="AP473" s="4">
        <f t="shared" si="43"/>
        <v>0</v>
      </c>
      <c r="AQ473" s="4">
        <f t="shared" si="44"/>
        <v>0</v>
      </c>
      <c r="AR473" s="4"/>
      <c r="AS473" s="4"/>
      <c r="AT473" s="4"/>
      <c r="AU473" s="4"/>
      <c r="AV473" s="4">
        <f t="shared" si="45"/>
        <v>1</v>
      </c>
      <c r="AW473" s="4">
        <f t="shared" si="46"/>
        <v>0</v>
      </c>
      <c r="AX473" s="4">
        <f t="shared" si="47"/>
        <v>1</v>
      </c>
      <c r="AY473" s="4"/>
      <c r="AZ473" s="4">
        <v>1</v>
      </c>
      <c r="BA473" s="4">
        <f>AN473*4+AO473*4+AP473*4+AQ473*3+AR473*4+AS473*4+(AT473+AU473+AV473)*4+AW473*4+AX473*3-AY473*3+AZ473*4</f>
        <v>11</v>
      </c>
      <c r="BB473" s="4">
        <f>IF(AM473&gt;3000000,1,0)</f>
        <v>0</v>
      </c>
      <c r="BC473" s="4">
        <f>IF(AM473/AL473&gt;1.5,1,0)</f>
        <v>0</v>
      </c>
      <c r="BD473" s="4">
        <f>IF(AND(I473&gt;1440,I473&lt;365*1440),1,0)</f>
        <v>1</v>
      </c>
      <c r="BE473" s="4">
        <f>IF(AND(J473&gt;=200,J473&lt;1000),1,0)</f>
        <v>0</v>
      </c>
      <c r="BF473" s="4">
        <f>IF(G473&gt;=3,1,0)</f>
        <v>1</v>
      </c>
      <c r="BG473" s="4">
        <f>IF(BA473&gt;0,BB473+BC473+BD473+BE473+BF473*2,0)</f>
        <v>3</v>
      </c>
      <c r="BH473" s="4">
        <f>BA473+BG473</f>
        <v>14</v>
      </c>
      <c r="BI473" s="1" t="s">
        <v>99</v>
      </c>
    </row>
    <row r="474" spans="1:62" hidden="1" x14ac:dyDescent="0.25">
      <c r="A474" s="4">
        <v>2768</v>
      </c>
      <c r="B474" s="4" t="s">
        <v>684</v>
      </c>
      <c r="C474" s="4" t="s">
        <v>685</v>
      </c>
      <c r="D474" s="4" t="s">
        <v>686</v>
      </c>
      <c r="E474" s="4">
        <v>8</v>
      </c>
      <c r="F474" s="4">
        <v>2</v>
      </c>
      <c r="G474" s="4">
        <v>2</v>
      </c>
      <c r="H474" s="4" t="s">
        <v>687</v>
      </c>
      <c r="I474" s="4">
        <v>151200</v>
      </c>
      <c r="J474" s="4">
        <v>1000</v>
      </c>
      <c r="K474" s="4"/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1</v>
      </c>
      <c r="AA474" s="4">
        <v>0</v>
      </c>
      <c r="AB474" s="4">
        <v>0</v>
      </c>
      <c r="AC474" s="4">
        <v>0</v>
      </c>
      <c r="AD474">
        <v>0</v>
      </c>
      <c r="AE474">
        <v>0</v>
      </c>
      <c r="AF474">
        <v>0</v>
      </c>
      <c r="AG474">
        <v>1</v>
      </c>
      <c r="AH474">
        <v>1</v>
      </c>
      <c r="AI474">
        <v>0</v>
      </c>
      <c r="AJ474">
        <v>0</v>
      </c>
      <c r="AK474" s="4"/>
      <c r="AL474" s="5">
        <v>636000</v>
      </c>
      <c r="AM474" s="5">
        <v>404000</v>
      </c>
      <c r="AN474" s="4"/>
      <c r="AO474" s="4">
        <f t="shared" si="42"/>
        <v>0</v>
      </c>
      <c r="AP474" s="4">
        <f t="shared" si="43"/>
        <v>0</v>
      </c>
      <c r="AQ474" s="4">
        <f t="shared" si="44"/>
        <v>0</v>
      </c>
      <c r="AR474" s="4"/>
      <c r="AS474" s="4"/>
      <c r="AT474" s="4"/>
      <c r="AU474" s="4"/>
      <c r="AV474" s="4">
        <f t="shared" si="45"/>
        <v>0</v>
      </c>
      <c r="AW474" s="4">
        <f t="shared" si="46"/>
        <v>0</v>
      </c>
      <c r="AX474" s="4">
        <f t="shared" si="47"/>
        <v>3</v>
      </c>
      <c r="AY474" s="4"/>
      <c r="AZ474" s="4">
        <v>1</v>
      </c>
      <c r="BA474" s="4">
        <f>AN474*4+AO474*4+AP474*4+AQ474*3+AR474*4+AS474*4+(AT474+AU474+AV474)*4+AW474*4+AX474*3-AY474*3+AZ474*4</f>
        <v>13</v>
      </c>
      <c r="BB474" s="4">
        <f>IF(AM474&gt;3000000,1,0)</f>
        <v>0</v>
      </c>
      <c r="BC474" s="4">
        <f>IF(AM474/AL474&gt;1.5,1,0)</f>
        <v>0</v>
      </c>
      <c r="BD474" s="4">
        <f>IF(AND(I474&gt;1440,I474&lt;365*1440),1,0)</f>
        <v>1</v>
      </c>
      <c r="BE474" s="4">
        <f>IF(AND(J474&gt;=200,J474&lt;1000),1,0)</f>
        <v>0</v>
      </c>
      <c r="BF474" s="4">
        <f>IF(G474&gt;=3,1,0)</f>
        <v>0</v>
      </c>
      <c r="BG474" s="4">
        <f>IF(BA474&gt;0,BB474+BC474+BD474+BE474+BF474*2,0)</f>
        <v>1</v>
      </c>
      <c r="BH474" s="4">
        <f>BA474+BG474</f>
        <v>14</v>
      </c>
      <c r="BI474" s="1" t="s">
        <v>143</v>
      </c>
      <c r="BJ474">
        <v>2</v>
      </c>
    </row>
    <row r="475" spans="1:62" hidden="1" x14ac:dyDescent="0.25">
      <c r="A475" s="4">
        <v>2812</v>
      </c>
      <c r="B475" s="4" t="s">
        <v>684</v>
      </c>
      <c r="C475" s="4" t="s">
        <v>685</v>
      </c>
      <c r="D475" s="4" t="s">
        <v>688</v>
      </c>
      <c r="E475" s="4">
        <v>15</v>
      </c>
      <c r="F475" s="4">
        <v>6</v>
      </c>
      <c r="G475" s="4">
        <v>4</v>
      </c>
      <c r="H475" s="4" t="s">
        <v>121</v>
      </c>
      <c r="I475" s="4">
        <v>5760</v>
      </c>
      <c r="J475" s="4">
        <v>100</v>
      </c>
      <c r="K475" s="4"/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1</v>
      </c>
      <c r="AB475" s="4">
        <v>0</v>
      </c>
      <c r="AC475" s="4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 s="4"/>
      <c r="AL475" s="5">
        <v>2300000</v>
      </c>
      <c r="AM475" s="5">
        <v>1910000</v>
      </c>
      <c r="AN475" s="4"/>
      <c r="AO475" s="4">
        <f t="shared" si="42"/>
        <v>0</v>
      </c>
      <c r="AP475" s="4">
        <f t="shared" si="43"/>
        <v>0</v>
      </c>
      <c r="AQ475" s="4">
        <f t="shared" si="44"/>
        <v>0</v>
      </c>
      <c r="AR475" s="4"/>
      <c r="AS475" s="4"/>
      <c r="AT475" s="4"/>
      <c r="AU475" s="4"/>
      <c r="AV475" s="4">
        <f t="shared" si="45"/>
        <v>0</v>
      </c>
      <c r="AW475" s="4">
        <f t="shared" si="46"/>
        <v>0</v>
      </c>
      <c r="AX475" s="4">
        <f t="shared" si="47"/>
        <v>2</v>
      </c>
      <c r="AY475" s="4"/>
      <c r="AZ475" s="4">
        <v>1</v>
      </c>
      <c r="BA475" s="4">
        <f>AN475*4+AO475*4+AP475*4+AQ475*3+AR475*4+AS475*4+(AT475+AU475+AV475)*4+AW475*4+AX475*3-AY475*3+AZ475*4</f>
        <v>10</v>
      </c>
      <c r="BB475" s="4">
        <f>IF(AM475&gt;3000000,1,0)</f>
        <v>0</v>
      </c>
      <c r="BC475" s="4">
        <f>IF(AM475/AL475&gt;1.5,1,0)</f>
        <v>0</v>
      </c>
      <c r="BD475" s="4">
        <f>IF(AND(I475&gt;1440,I475&lt;365*1440),1,0)</f>
        <v>1</v>
      </c>
      <c r="BE475" s="4">
        <f>IF(AND(J475&gt;=200,J475&lt;1000),1,0)</f>
        <v>0</v>
      </c>
      <c r="BF475" s="4">
        <f>IF(G475&gt;=3,1,0)</f>
        <v>1</v>
      </c>
      <c r="BG475" s="4">
        <f>IF(BA475&gt;0,BB475+BC475+BD475+BE475+BF475*2,0)</f>
        <v>3</v>
      </c>
      <c r="BH475" s="4">
        <f>BA475+BG475</f>
        <v>13</v>
      </c>
      <c r="BI475" s="1" t="s">
        <v>143</v>
      </c>
      <c r="BJ475">
        <v>2</v>
      </c>
    </row>
    <row r="476" spans="1:62" hidden="1" x14ac:dyDescent="0.25">
      <c r="A476" s="4">
        <v>2813</v>
      </c>
      <c r="B476" s="4" t="s">
        <v>684</v>
      </c>
      <c r="C476" s="4" t="s">
        <v>685</v>
      </c>
      <c r="D476" s="4" t="s">
        <v>689</v>
      </c>
      <c r="E476" s="4">
        <v>5</v>
      </c>
      <c r="F476" s="4">
        <v>7</v>
      </c>
      <c r="G476" s="4">
        <v>7</v>
      </c>
      <c r="H476" s="4" t="s">
        <v>145</v>
      </c>
      <c r="I476" s="4">
        <v>4320</v>
      </c>
      <c r="J476" s="4">
        <v>100</v>
      </c>
      <c r="K476" s="4"/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1</v>
      </c>
      <c r="AA476" s="4">
        <v>0</v>
      </c>
      <c r="AB476" s="4">
        <v>0</v>
      </c>
      <c r="AC476" s="4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 s="4"/>
      <c r="AL476" s="5">
        <v>14000</v>
      </c>
      <c r="AM476" s="5">
        <v>8880</v>
      </c>
      <c r="AN476" s="4"/>
      <c r="AO476" s="4">
        <f t="shared" si="42"/>
        <v>0</v>
      </c>
      <c r="AP476" s="4">
        <f t="shared" si="43"/>
        <v>0</v>
      </c>
      <c r="AQ476" s="4">
        <f t="shared" si="44"/>
        <v>0</v>
      </c>
      <c r="AR476" s="4"/>
      <c r="AS476" s="4"/>
      <c r="AT476" s="4"/>
      <c r="AU476" s="4"/>
      <c r="AV476" s="4">
        <f t="shared" si="45"/>
        <v>0</v>
      </c>
      <c r="AW476" s="4">
        <f t="shared" si="46"/>
        <v>0</v>
      </c>
      <c r="AX476" s="4">
        <f t="shared" si="47"/>
        <v>2</v>
      </c>
      <c r="AY476" s="4"/>
      <c r="AZ476" s="4">
        <v>1</v>
      </c>
      <c r="BA476" s="4">
        <f>AN476*4+AO476*4+AP476*4+AQ476*3+AR476*4+AS476*4+(AT476+AU476+AV476)*4+AW476*4+AX476*3-AY476*3+AZ476*4</f>
        <v>10</v>
      </c>
      <c r="BB476" s="4">
        <f>IF(AM476&gt;3000000,1,0)</f>
        <v>0</v>
      </c>
      <c r="BC476" s="4">
        <f>IF(AM476/AL476&gt;1.5,1,0)</f>
        <v>0</v>
      </c>
      <c r="BD476" s="4">
        <f>IF(AND(I476&gt;1440,I476&lt;365*1440),1,0)</f>
        <v>1</v>
      </c>
      <c r="BE476" s="4">
        <f>IF(AND(J476&gt;=200,J476&lt;1000),1,0)</f>
        <v>0</v>
      </c>
      <c r="BF476" s="4">
        <f>IF(G476&gt;=3,1,0)</f>
        <v>1</v>
      </c>
      <c r="BG476" s="4">
        <f>IF(BA476&gt;0,BB476+BC476+BD476+BE476+BF476*2,0)</f>
        <v>3</v>
      </c>
      <c r="BH476" s="4">
        <f>BA476+BG476</f>
        <v>13</v>
      </c>
      <c r="BI476" s="1" t="s">
        <v>143</v>
      </c>
      <c r="BJ476">
        <v>2</v>
      </c>
    </row>
    <row r="477" spans="1:62" hidden="1" x14ac:dyDescent="0.25">
      <c r="A477" s="4">
        <v>2849</v>
      </c>
      <c r="B477" s="4" t="s">
        <v>684</v>
      </c>
      <c r="C477" s="4" t="s">
        <v>685</v>
      </c>
      <c r="D477" s="4" t="s">
        <v>690</v>
      </c>
      <c r="E477" s="4">
        <v>2</v>
      </c>
      <c r="F477" s="4">
        <v>3</v>
      </c>
      <c r="G477" s="4">
        <v>0</v>
      </c>
      <c r="H477" s="4" t="s">
        <v>145</v>
      </c>
      <c r="I477" s="4">
        <v>4320</v>
      </c>
      <c r="J477" s="4">
        <v>200</v>
      </c>
      <c r="K477" s="4"/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1</v>
      </c>
      <c r="AA477" s="4">
        <v>0</v>
      </c>
      <c r="AB477" s="4">
        <v>0</v>
      </c>
      <c r="AC477" s="4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 s="4"/>
      <c r="AL477" s="5">
        <v>1430000</v>
      </c>
      <c r="AM477" s="5">
        <v>1090000</v>
      </c>
      <c r="AN477" s="4"/>
      <c r="AO477" s="4">
        <f t="shared" si="42"/>
        <v>0</v>
      </c>
      <c r="AP477" s="4">
        <f t="shared" si="43"/>
        <v>0</v>
      </c>
      <c r="AQ477" s="4">
        <f t="shared" si="44"/>
        <v>0</v>
      </c>
      <c r="AR477" s="4"/>
      <c r="AS477" s="4"/>
      <c r="AT477" s="4"/>
      <c r="AU477" s="4"/>
      <c r="AV477" s="4">
        <f t="shared" si="45"/>
        <v>0</v>
      </c>
      <c r="AW477" s="4">
        <f t="shared" si="46"/>
        <v>0</v>
      </c>
      <c r="AX477" s="4">
        <f t="shared" si="47"/>
        <v>2</v>
      </c>
      <c r="AY477" s="4"/>
      <c r="AZ477" s="4">
        <v>1</v>
      </c>
      <c r="BA477" s="4">
        <f>AN477*4+AO477*4+AP477*4+AQ477*3+AR477*4+AS477*4+(AT477+AU477+AV477)*4+AW477*4+AX477*3-AY477*3+AZ477*4</f>
        <v>10</v>
      </c>
      <c r="BB477" s="4">
        <f>IF(AM477&gt;3000000,1,0)</f>
        <v>0</v>
      </c>
      <c r="BC477" s="4">
        <f>IF(AM477/AL477&gt;1.5,1,0)</f>
        <v>0</v>
      </c>
      <c r="BD477" s="4">
        <f>IF(AND(I477&gt;1440,I477&lt;365*1440),1,0)</f>
        <v>1</v>
      </c>
      <c r="BE477" s="4">
        <f>IF(AND(J477&gt;=200,J477&lt;1000),1,0)</f>
        <v>1</v>
      </c>
      <c r="BF477" s="4">
        <f>IF(G477&gt;=3,1,0)</f>
        <v>0</v>
      </c>
      <c r="BG477" s="4">
        <f>IF(BA477&gt;0,BB477+BC477+BD477+BE477+BF477*2,0)</f>
        <v>2</v>
      </c>
      <c r="BH477" s="4">
        <f>BA477+BG477</f>
        <v>12</v>
      </c>
      <c r="BI477" s="1" t="s">
        <v>99</v>
      </c>
    </row>
    <row r="478" spans="1:62" hidden="1" x14ac:dyDescent="0.25">
      <c r="A478" s="4">
        <v>2894</v>
      </c>
      <c r="B478" s="4" t="s">
        <v>691</v>
      </c>
      <c r="C478" s="4" t="s">
        <v>692</v>
      </c>
      <c r="D478" s="4" t="s">
        <v>693</v>
      </c>
      <c r="E478" s="4">
        <v>3</v>
      </c>
      <c r="F478" s="4">
        <v>25</v>
      </c>
      <c r="G478" s="4">
        <v>5</v>
      </c>
      <c r="H478" s="4" t="s">
        <v>694</v>
      </c>
      <c r="I478" s="4">
        <v>53280</v>
      </c>
      <c r="J478" s="4">
        <v>1000</v>
      </c>
      <c r="K478" s="4"/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1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 s="4"/>
      <c r="AL478" s="5">
        <v>211000</v>
      </c>
      <c r="AM478" s="5">
        <v>199000</v>
      </c>
      <c r="AN478" s="4"/>
      <c r="AO478" s="4">
        <f t="shared" si="42"/>
        <v>0</v>
      </c>
      <c r="AP478" s="4">
        <f t="shared" si="43"/>
        <v>0</v>
      </c>
      <c r="AQ478" s="4">
        <f t="shared" si="44"/>
        <v>0</v>
      </c>
      <c r="AR478" s="4"/>
      <c r="AS478" s="4"/>
      <c r="AT478" s="4"/>
      <c r="AU478" s="4"/>
      <c r="AV478" s="4">
        <f t="shared" si="45"/>
        <v>0</v>
      </c>
      <c r="AW478" s="4">
        <f t="shared" si="46"/>
        <v>0</v>
      </c>
      <c r="AX478" s="4">
        <f t="shared" si="47"/>
        <v>1</v>
      </c>
      <c r="AY478" s="4"/>
      <c r="AZ478" s="4">
        <v>1</v>
      </c>
      <c r="BA478" s="4">
        <f>AN478*4+AO478*4+AP478*4+AQ478*3+AR478*4+AS478*4+(AT478+AU478+AV478)*4+AW478*4+AX478*3-AY478*3+AZ478*4</f>
        <v>7</v>
      </c>
      <c r="BB478" s="4">
        <f>IF(AM478&gt;3000000,1,0)</f>
        <v>0</v>
      </c>
      <c r="BC478" s="4">
        <f>IF(AM478/AL478&gt;1.5,1,0)</f>
        <v>0</v>
      </c>
      <c r="BD478" s="4">
        <f>IF(AND(I478&gt;1440,I478&lt;365*1440),1,0)</f>
        <v>1</v>
      </c>
      <c r="BE478" s="4">
        <f>IF(AND(J478&gt;=200,J478&lt;1000),1,0)</f>
        <v>0</v>
      </c>
      <c r="BF478" s="4">
        <f>IF(G478&gt;=3,1,0)</f>
        <v>1</v>
      </c>
      <c r="BG478" s="4">
        <f>IF(BA478&gt;0,BB478+BC478+BD478+BE478+BF478*2,0)</f>
        <v>3</v>
      </c>
      <c r="BH478" s="4">
        <f>BA478+BG478</f>
        <v>10</v>
      </c>
      <c r="BI478" s="1" t="s">
        <v>99</v>
      </c>
    </row>
    <row r="479" spans="1:62" hidden="1" x14ac:dyDescent="0.25">
      <c r="A479" s="4">
        <v>2897</v>
      </c>
      <c r="B479" s="4" t="s">
        <v>691</v>
      </c>
      <c r="C479" s="4" t="s">
        <v>692</v>
      </c>
      <c r="D479" s="4" t="s">
        <v>695</v>
      </c>
      <c r="E479" s="4">
        <v>3</v>
      </c>
      <c r="F479" s="4">
        <v>11</v>
      </c>
      <c r="G479" s="4">
        <v>3</v>
      </c>
      <c r="H479" s="4" t="s">
        <v>131</v>
      </c>
      <c r="I479" s="4">
        <v>21600</v>
      </c>
      <c r="J479" s="4">
        <v>1500</v>
      </c>
      <c r="K479" s="4"/>
      <c r="L479" s="4">
        <v>1</v>
      </c>
      <c r="M479" s="4">
        <v>1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 s="4"/>
      <c r="AL479" s="5">
        <v>178000</v>
      </c>
      <c r="AM479" s="5">
        <v>144000</v>
      </c>
      <c r="AN479" s="4"/>
      <c r="AO479" s="4">
        <f t="shared" si="42"/>
        <v>2</v>
      </c>
      <c r="AP479" s="4">
        <f t="shared" si="43"/>
        <v>0</v>
      </c>
      <c r="AQ479" s="4">
        <f t="shared" si="44"/>
        <v>0</v>
      </c>
      <c r="AR479" s="4"/>
      <c r="AS479" s="4"/>
      <c r="AT479" s="4"/>
      <c r="AU479" s="4"/>
      <c r="AV479" s="4">
        <f t="shared" si="45"/>
        <v>0</v>
      </c>
      <c r="AW479" s="4">
        <f t="shared" si="46"/>
        <v>0</v>
      </c>
      <c r="AX479" s="4">
        <f t="shared" si="47"/>
        <v>0</v>
      </c>
      <c r="AY479" s="4"/>
      <c r="AZ479" s="4">
        <v>1</v>
      </c>
      <c r="BA479" s="4">
        <f>AN479*4+AO479*4+AP479*4+AQ479*3+AR479*4+AS479*4+(AT479+AU479+AV479)*4+AW479*4+AX479*3-AY479*3+AZ479*4</f>
        <v>12</v>
      </c>
      <c r="BB479" s="4">
        <f>IF(AM479&gt;3000000,1,0)</f>
        <v>0</v>
      </c>
      <c r="BC479" s="4">
        <f>IF(AM479/AL479&gt;1.5,1,0)</f>
        <v>0</v>
      </c>
      <c r="BD479" s="4">
        <f>IF(AND(I479&gt;1440,I479&lt;365*1440),1,0)</f>
        <v>1</v>
      </c>
      <c r="BE479" s="4">
        <f>IF(AND(J479&gt;=200,J479&lt;1000),1,0)</f>
        <v>0</v>
      </c>
      <c r="BF479" s="4">
        <f>IF(G479&gt;=3,1,0)</f>
        <v>1</v>
      </c>
      <c r="BG479" s="4">
        <f>IF(BA479&gt;0,BB479+BC479+BD479+BE479+BF479*2,0)</f>
        <v>3</v>
      </c>
      <c r="BH479" s="4">
        <f>BA479+BG479</f>
        <v>15</v>
      </c>
      <c r="BI479" s="1" t="s">
        <v>99</v>
      </c>
    </row>
    <row r="480" spans="1:62" hidden="1" x14ac:dyDescent="0.25">
      <c r="A480" s="4">
        <v>2898</v>
      </c>
      <c r="B480" s="4" t="s">
        <v>691</v>
      </c>
      <c r="C480" s="4" t="s">
        <v>692</v>
      </c>
      <c r="D480" s="4" t="s">
        <v>696</v>
      </c>
      <c r="E480" s="4">
        <v>3</v>
      </c>
      <c r="F480" s="4">
        <v>5</v>
      </c>
      <c r="G480" s="4">
        <v>3</v>
      </c>
      <c r="H480" s="4" t="s">
        <v>131</v>
      </c>
      <c r="I480" s="4">
        <v>21600</v>
      </c>
      <c r="J480" s="4">
        <v>500</v>
      </c>
      <c r="K480" s="4"/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 s="4"/>
      <c r="AL480" s="5">
        <v>210000</v>
      </c>
      <c r="AM480" s="5">
        <v>168000</v>
      </c>
      <c r="AN480" s="4"/>
      <c r="AO480" s="4">
        <f t="shared" si="42"/>
        <v>0</v>
      </c>
      <c r="AP480" s="4">
        <f t="shared" si="43"/>
        <v>0</v>
      </c>
      <c r="AQ480" s="4">
        <f t="shared" si="44"/>
        <v>0</v>
      </c>
      <c r="AR480" s="4"/>
      <c r="AS480" s="4"/>
      <c r="AT480" s="4"/>
      <c r="AU480" s="4"/>
      <c r="AV480" s="4">
        <f t="shared" si="45"/>
        <v>0</v>
      </c>
      <c r="AW480" s="4">
        <f t="shared" si="46"/>
        <v>0</v>
      </c>
      <c r="AX480" s="4">
        <f t="shared" si="47"/>
        <v>0</v>
      </c>
      <c r="AY480" s="4"/>
      <c r="AZ480" s="4">
        <v>1</v>
      </c>
      <c r="BA480" s="4">
        <f>AN480*4+AO480*4+AP480*4+AQ480*3+AR480*4+AS480*4+(AT480+AU480+AV480)*4+AW480*4+AX480*3-AY480*3+AZ480*4</f>
        <v>4</v>
      </c>
      <c r="BB480" s="4">
        <f>IF(AM480&gt;3000000,1,0)</f>
        <v>0</v>
      </c>
      <c r="BC480" s="4">
        <f>IF(AM480/AL480&gt;1.5,1,0)</f>
        <v>0</v>
      </c>
      <c r="BD480" s="4">
        <f>IF(AND(I480&gt;1440,I480&lt;365*1440),1,0)</f>
        <v>1</v>
      </c>
      <c r="BE480" s="4">
        <f>IF(AND(J480&gt;=200,J480&lt;1000),1,0)</f>
        <v>1</v>
      </c>
      <c r="BF480" s="4">
        <f>IF(G480&gt;=3,1,0)</f>
        <v>1</v>
      </c>
      <c r="BG480" s="4">
        <f>IF(BA480&gt;0,BB480+BC480+BD480+BE480+BF480*2,0)</f>
        <v>4</v>
      </c>
      <c r="BH480" s="4">
        <f>BA480+BG480</f>
        <v>8</v>
      </c>
      <c r="BI480" s="1" t="s">
        <v>143</v>
      </c>
      <c r="BJ480">
        <v>2</v>
      </c>
    </row>
    <row r="481" spans="1:62" hidden="1" x14ac:dyDescent="0.25">
      <c r="A481" s="4">
        <v>2900</v>
      </c>
      <c r="B481" s="4" t="s">
        <v>691</v>
      </c>
      <c r="C481" s="4" t="s">
        <v>692</v>
      </c>
      <c r="D481" s="4" t="s">
        <v>697</v>
      </c>
      <c r="E481" s="4">
        <v>3</v>
      </c>
      <c r="F481" s="4">
        <v>5</v>
      </c>
      <c r="G481" s="4">
        <v>3</v>
      </c>
      <c r="H481" s="4" t="s">
        <v>273</v>
      </c>
      <c r="I481" s="4">
        <v>14400</v>
      </c>
      <c r="J481" s="4">
        <v>300</v>
      </c>
      <c r="K481" s="4"/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 s="4"/>
      <c r="AL481" s="5">
        <v>70300000</v>
      </c>
      <c r="AM481" s="5">
        <v>1940000</v>
      </c>
      <c r="AN481" s="4"/>
      <c r="AO481" s="4">
        <f t="shared" si="42"/>
        <v>0</v>
      </c>
      <c r="AP481" s="4">
        <f t="shared" si="43"/>
        <v>0</v>
      </c>
      <c r="AQ481" s="4">
        <f t="shared" si="44"/>
        <v>0</v>
      </c>
      <c r="AR481" s="4"/>
      <c r="AS481" s="4"/>
      <c r="AT481" s="4"/>
      <c r="AU481" s="4"/>
      <c r="AV481" s="4">
        <f t="shared" si="45"/>
        <v>0</v>
      </c>
      <c r="AW481" s="4">
        <f t="shared" si="46"/>
        <v>0</v>
      </c>
      <c r="AX481" s="4">
        <f t="shared" si="47"/>
        <v>0</v>
      </c>
      <c r="AY481" s="4"/>
      <c r="AZ481" s="4">
        <v>1</v>
      </c>
      <c r="BA481" s="4">
        <f>AN481*4+AO481*4+AP481*4+AQ481*3+AR481*4+AS481*4+(AT481+AU481+AV481)*4+AW481*4+AX481*3-AY481*3+AZ481*4</f>
        <v>4</v>
      </c>
      <c r="BB481" s="4">
        <f>IF(AM481&gt;3000000,1,0)</f>
        <v>0</v>
      </c>
      <c r="BC481" s="4">
        <f>IF(AM481/AL481&gt;1.5,1,0)</f>
        <v>0</v>
      </c>
      <c r="BD481" s="4">
        <f>IF(AND(I481&gt;1440,I481&lt;365*1440),1,0)</f>
        <v>1</v>
      </c>
      <c r="BE481" s="4">
        <f>IF(AND(J481&gt;=200,J481&lt;1000),1,0)</f>
        <v>1</v>
      </c>
      <c r="BF481" s="4">
        <f>IF(G481&gt;=3,1,0)</f>
        <v>1</v>
      </c>
      <c r="BG481" s="4">
        <f>IF(BA481&gt;0,BB481+BC481+BD481+BE481+BF481*2,0)</f>
        <v>4</v>
      </c>
      <c r="BH481" s="4">
        <f>BA481+BG481</f>
        <v>8</v>
      </c>
      <c r="BI481" s="1" t="s">
        <v>99</v>
      </c>
    </row>
    <row r="482" spans="1:62" hidden="1" x14ac:dyDescent="0.25">
      <c r="A482" s="4">
        <v>2903</v>
      </c>
      <c r="B482" s="4" t="s">
        <v>691</v>
      </c>
      <c r="C482" s="4" t="s">
        <v>692</v>
      </c>
      <c r="D482" s="4" t="s">
        <v>698</v>
      </c>
      <c r="E482" s="4">
        <v>3</v>
      </c>
      <c r="F482" s="4">
        <v>6</v>
      </c>
      <c r="G482" s="4">
        <v>3</v>
      </c>
      <c r="H482" s="4" t="s">
        <v>273</v>
      </c>
      <c r="I482" s="4">
        <v>14400</v>
      </c>
      <c r="J482" s="4">
        <v>300</v>
      </c>
      <c r="K482" s="4"/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 s="4"/>
      <c r="AL482" s="5">
        <v>2450000</v>
      </c>
      <c r="AM482" s="5">
        <v>1640000</v>
      </c>
      <c r="AN482" s="4"/>
      <c r="AO482" s="4">
        <f t="shared" si="42"/>
        <v>0</v>
      </c>
      <c r="AP482" s="4">
        <f t="shared" si="43"/>
        <v>0</v>
      </c>
      <c r="AQ482" s="4">
        <f t="shared" si="44"/>
        <v>0</v>
      </c>
      <c r="AR482" s="4"/>
      <c r="AS482" s="4"/>
      <c r="AT482" s="4"/>
      <c r="AU482" s="4"/>
      <c r="AV482" s="4">
        <f t="shared" si="45"/>
        <v>0</v>
      </c>
      <c r="AW482" s="4">
        <f t="shared" si="46"/>
        <v>0</v>
      </c>
      <c r="AX482" s="4">
        <f t="shared" si="47"/>
        <v>0</v>
      </c>
      <c r="AY482" s="4"/>
      <c r="AZ482" s="4">
        <v>1</v>
      </c>
      <c r="BA482" s="4">
        <f>AN482*4+AO482*4+AP482*4+AQ482*3+AR482*4+AS482*4+(AT482+AU482+AV482)*4+AW482*4+AX482*3-AY482*3+AZ482*4</f>
        <v>4</v>
      </c>
      <c r="BB482" s="4">
        <f>IF(AM482&gt;3000000,1,0)</f>
        <v>0</v>
      </c>
      <c r="BC482" s="4">
        <f>IF(AM482/AL482&gt;1.5,1,0)</f>
        <v>0</v>
      </c>
      <c r="BD482" s="4">
        <f>IF(AND(I482&gt;1440,I482&lt;365*1440),1,0)</f>
        <v>1</v>
      </c>
      <c r="BE482" s="4">
        <f>IF(AND(J482&gt;=200,J482&lt;1000),1,0)</f>
        <v>1</v>
      </c>
      <c r="BF482" s="4">
        <f>IF(G482&gt;=3,1,0)</f>
        <v>1</v>
      </c>
      <c r="BG482" s="4">
        <f>IF(BA482&gt;0,BB482+BC482+BD482+BE482+BF482*2,0)</f>
        <v>4</v>
      </c>
      <c r="BH482" s="4">
        <f>BA482+BG482</f>
        <v>8</v>
      </c>
      <c r="BI482" s="1" t="s">
        <v>99</v>
      </c>
    </row>
    <row r="483" spans="1:62" hidden="1" x14ac:dyDescent="0.25">
      <c r="A483" s="4">
        <v>2907</v>
      </c>
      <c r="B483" s="4" t="s">
        <v>691</v>
      </c>
      <c r="C483" s="4" t="s">
        <v>692</v>
      </c>
      <c r="D483" s="4" t="s">
        <v>699</v>
      </c>
      <c r="E483" s="4">
        <v>2</v>
      </c>
      <c r="F483" s="4">
        <v>6</v>
      </c>
      <c r="G483" s="4">
        <v>4</v>
      </c>
      <c r="H483" s="4" t="s">
        <v>700</v>
      </c>
      <c r="I483" s="4">
        <v>11520</v>
      </c>
      <c r="J483" s="4">
        <v>0</v>
      </c>
      <c r="K483" s="4"/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 s="4"/>
      <c r="AL483" s="5">
        <v>753000</v>
      </c>
      <c r="AM483" s="5">
        <v>1300000</v>
      </c>
      <c r="AN483" s="4"/>
      <c r="AO483" s="4">
        <f t="shared" si="42"/>
        <v>0</v>
      </c>
      <c r="AP483" s="4">
        <f t="shared" si="43"/>
        <v>0</v>
      </c>
      <c r="AQ483" s="4">
        <f t="shared" si="44"/>
        <v>0</v>
      </c>
      <c r="AR483" s="4"/>
      <c r="AS483" s="4"/>
      <c r="AT483" s="4"/>
      <c r="AU483" s="4"/>
      <c r="AV483" s="4">
        <f t="shared" si="45"/>
        <v>0</v>
      </c>
      <c r="AW483" s="4">
        <f t="shared" si="46"/>
        <v>0</v>
      </c>
      <c r="AX483" s="4">
        <f t="shared" si="47"/>
        <v>0</v>
      </c>
      <c r="AY483" s="4"/>
      <c r="AZ483" s="4">
        <v>1</v>
      </c>
      <c r="BA483" s="4">
        <f>AN483*4+AO483*4+AP483*4+AQ483*3+AR483*4+AS483*4+(AT483+AU483+AV483)*4+AW483*4+AX483*3-AY483*3+AZ483*4</f>
        <v>4</v>
      </c>
      <c r="BB483" s="4">
        <f>IF(AM483&gt;3000000,1,0)</f>
        <v>0</v>
      </c>
      <c r="BC483" s="4">
        <f>IF(AM483/AL483&gt;1.5,1,0)</f>
        <v>1</v>
      </c>
      <c r="BD483" s="4">
        <f>IF(AND(I483&gt;1440,I483&lt;365*1440),1,0)</f>
        <v>1</v>
      </c>
      <c r="BE483" s="4">
        <f>IF(AND(J483&gt;=200,J483&lt;1000),1,0)</f>
        <v>0</v>
      </c>
      <c r="BF483" s="4">
        <f>IF(G483&gt;=3,1,0)</f>
        <v>1</v>
      </c>
      <c r="BG483" s="4">
        <f>IF(BA483&gt;0,BB483+BC483+BD483+BE483+BF483*2,0)</f>
        <v>4</v>
      </c>
      <c r="BH483" s="4">
        <f>BA483+BG483</f>
        <v>8</v>
      </c>
      <c r="BI483" s="1" t="s">
        <v>99</v>
      </c>
    </row>
    <row r="484" spans="1:62" hidden="1" x14ac:dyDescent="0.25">
      <c r="A484" s="4">
        <v>2909</v>
      </c>
      <c r="B484" s="4" t="s">
        <v>691</v>
      </c>
      <c r="C484" s="4" t="s">
        <v>692</v>
      </c>
      <c r="D484" s="4" t="s">
        <v>701</v>
      </c>
      <c r="E484" s="4">
        <v>3</v>
      </c>
      <c r="F484" s="4">
        <v>10</v>
      </c>
      <c r="G484" s="4">
        <v>3</v>
      </c>
      <c r="H484" s="4" t="s">
        <v>306</v>
      </c>
      <c r="I484" s="4">
        <v>30240</v>
      </c>
      <c r="J484" s="4">
        <v>0</v>
      </c>
      <c r="K484" s="4"/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1</v>
      </c>
      <c r="AA484" s="4">
        <v>0</v>
      </c>
      <c r="AB484" s="4">
        <v>0</v>
      </c>
      <c r="AC484" s="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 s="4"/>
      <c r="AL484" s="5">
        <v>1630</v>
      </c>
      <c r="AM484" s="5">
        <v>1270</v>
      </c>
      <c r="AN484" s="4"/>
      <c r="AO484" s="4">
        <f t="shared" si="42"/>
        <v>0</v>
      </c>
      <c r="AP484" s="4">
        <f t="shared" si="43"/>
        <v>0</v>
      </c>
      <c r="AQ484" s="4">
        <f t="shared" si="44"/>
        <v>0</v>
      </c>
      <c r="AR484" s="4"/>
      <c r="AS484" s="4"/>
      <c r="AT484" s="4"/>
      <c r="AU484" s="4"/>
      <c r="AV484" s="4">
        <f t="shared" si="45"/>
        <v>0</v>
      </c>
      <c r="AW484" s="4">
        <f t="shared" si="46"/>
        <v>0</v>
      </c>
      <c r="AX484" s="4">
        <f t="shared" si="47"/>
        <v>1</v>
      </c>
      <c r="AY484" s="4"/>
      <c r="AZ484" s="4">
        <v>1</v>
      </c>
      <c r="BA484" s="4">
        <f>AN484*4+AO484*4+AP484*4+AQ484*3+AR484*4+AS484*4+(AT484+AU484+AV484)*4+AW484*4+AX484*3-AY484*3+AZ484*4</f>
        <v>7</v>
      </c>
      <c r="BB484" s="4">
        <f>IF(AM484&gt;3000000,1,0)</f>
        <v>0</v>
      </c>
      <c r="BC484" s="4">
        <f>IF(AM484/AL484&gt;1.5,1,0)</f>
        <v>0</v>
      </c>
      <c r="BD484" s="4">
        <f>IF(AND(I484&gt;1440,I484&lt;365*1440),1,0)</f>
        <v>1</v>
      </c>
      <c r="BE484" s="4">
        <f>IF(AND(J484&gt;=200,J484&lt;1000),1,0)</f>
        <v>0</v>
      </c>
      <c r="BF484" s="4">
        <f>IF(G484&gt;=3,1,0)</f>
        <v>1</v>
      </c>
      <c r="BG484" s="4">
        <f>IF(BA484&gt;0,BB484+BC484+BD484+BE484+BF484*2,0)</f>
        <v>3</v>
      </c>
      <c r="BH484" s="4">
        <f>BA484+BG484</f>
        <v>10</v>
      </c>
      <c r="BI484" s="1" t="s">
        <v>99</v>
      </c>
    </row>
    <row r="485" spans="1:62" hidden="1" x14ac:dyDescent="0.25">
      <c r="A485" s="4">
        <v>2914</v>
      </c>
      <c r="B485" s="4" t="s">
        <v>691</v>
      </c>
      <c r="C485" s="4" t="s">
        <v>692</v>
      </c>
      <c r="D485" s="4" t="s">
        <v>702</v>
      </c>
      <c r="E485" s="4">
        <v>3</v>
      </c>
      <c r="F485" s="4">
        <v>17</v>
      </c>
      <c r="G485" s="4">
        <v>8</v>
      </c>
      <c r="H485" s="4" t="s">
        <v>306</v>
      </c>
      <c r="I485" s="4">
        <v>30240</v>
      </c>
      <c r="J485" s="4">
        <v>500</v>
      </c>
      <c r="K485" s="4"/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 s="4"/>
      <c r="AL485" s="5">
        <v>277000</v>
      </c>
      <c r="AM485" s="5">
        <v>224000</v>
      </c>
      <c r="AN485" s="4"/>
      <c r="AO485" s="4">
        <f t="shared" si="42"/>
        <v>0</v>
      </c>
      <c r="AP485" s="4">
        <f t="shared" si="43"/>
        <v>0</v>
      </c>
      <c r="AQ485" s="4">
        <f t="shared" si="44"/>
        <v>0</v>
      </c>
      <c r="AR485" s="4"/>
      <c r="AS485" s="4"/>
      <c r="AT485" s="4"/>
      <c r="AU485" s="4"/>
      <c r="AV485" s="4">
        <f t="shared" si="45"/>
        <v>0</v>
      </c>
      <c r="AW485" s="4">
        <f t="shared" si="46"/>
        <v>0</v>
      </c>
      <c r="AX485" s="4">
        <f t="shared" si="47"/>
        <v>0</v>
      </c>
      <c r="AY485" s="4"/>
      <c r="AZ485" s="4">
        <v>1</v>
      </c>
      <c r="BA485" s="4">
        <f>AN485*4+AO485*4+AP485*4+AQ485*3+AR485*4+AS485*4+(AT485+AU485+AV485)*4+AW485*4+AX485*3-AY485*3+AZ485*4</f>
        <v>4</v>
      </c>
      <c r="BB485" s="4">
        <f>IF(AM485&gt;3000000,1,0)</f>
        <v>0</v>
      </c>
      <c r="BC485" s="4">
        <f>IF(AM485/AL485&gt;1.5,1,0)</f>
        <v>0</v>
      </c>
      <c r="BD485" s="4">
        <f>IF(AND(I485&gt;1440,I485&lt;365*1440),1,0)</f>
        <v>1</v>
      </c>
      <c r="BE485" s="4">
        <f>IF(AND(J485&gt;=200,J485&lt;1000),1,0)</f>
        <v>1</v>
      </c>
      <c r="BF485" s="4">
        <f>IF(G485&gt;=3,1,0)</f>
        <v>1</v>
      </c>
      <c r="BG485" s="4">
        <f>IF(BA485&gt;0,BB485+BC485+BD485+BE485+BF485*2,0)</f>
        <v>4</v>
      </c>
      <c r="BH485" s="4">
        <f>BA485+BG485</f>
        <v>8</v>
      </c>
      <c r="BI485" s="1" t="s">
        <v>99</v>
      </c>
    </row>
    <row r="486" spans="1:62" hidden="1" x14ac:dyDescent="0.25">
      <c r="A486" s="4">
        <v>2915</v>
      </c>
      <c r="B486" s="4" t="s">
        <v>691</v>
      </c>
      <c r="C486" s="4" t="s">
        <v>692</v>
      </c>
      <c r="D486" s="4" t="s">
        <v>703</v>
      </c>
      <c r="E486" s="4">
        <v>3</v>
      </c>
      <c r="F486" s="4">
        <v>8</v>
      </c>
      <c r="G486" s="4">
        <v>3</v>
      </c>
      <c r="H486" s="4" t="s">
        <v>306</v>
      </c>
      <c r="I486" s="4">
        <v>30240</v>
      </c>
      <c r="J486" s="4">
        <v>500</v>
      </c>
      <c r="K486" s="4"/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 s="4"/>
      <c r="AL486" s="5">
        <v>345000</v>
      </c>
      <c r="AM486" s="5">
        <v>254000</v>
      </c>
      <c r="AN486" s="4"/>
      <c r="AO486" s="4">
        <f t="shared" si="42"/>
        <v>0</v>
      </c>
      <c r="AP486" s="4">
        <f t="shared" si="43"/>
        <v>0</v>
      </c>
      <c r="AQ486" s="4">
        <f t="shared" si="44"/>
        <v>0</v>
      </c>
      <c r="AR486" s="4"/>
      <c r="AS486" s="4"/>
      <c r="AT486" s="4"/>
      <c r="AU486" s="4"/>
      <c r="AV486" s="4">
        <f t="shared" si="45"/>
        <v>0</v>
      </c>
      <c r="AW486" s="4">
        <f t="shared" si="46"/>
        <v>0</v>
      </c>
      <c r="AX486" s="4">
        <f t="shared" si="47"/>
        <v>0</v>
      </c>
      <c r="AY486" s="4"/>
      <c r="AZ486" s="4">
        <v>1</v>
      </c>
      <c r="BA486" s="4">
        <f>AN486*4+AO486*4+AP486*4+AQ486*3+AR486*4+AS486*4+(AT486+AU486+AV486)*4+AW486*4+AX486*3-AY486*3+AZ486*4</f>
        <v>4</v>
      </c>
      <c r="BB486" s="4">
        <f>IF(AM486&gt;3000000,1,0)</f>
        <v>0</v>
      </c>
      <c r="BC486" s="4">
        <f>IF(AM486/AL486&gt;1.5,1,0)</f>
        <v>0</v>
      </c>
      <c r="BD486" s="4">
        <f>IF(AND(I486&gt;1440,I486&lt;365*1440),1,0)</f>
        <v>1</v>
      </c>
      <c r="BE486" s="4">
        <f>IF(AND(J486&gt;=200,J486&lt;1000),1,0)</f>
        <v>1</v>
      </c>
      <c r="BF486" s="4">
        <f>IF(G486&gt;=3,1,0)</f>
        <v>1</v>
      </c>
      <c r="BG486" s="4">
        <f>IF(BA486&gt;0,BB486+BC486+BD486+BE486+BF486*2,0)</f>
        <v>4</v>
      </c>
      <c r="BH486" s="4">
        <f>BA486+BG486</f>
        <v>8</v>
      </c>
      <c r="BI486" s="1" t="s">
        <v>99</v>
      </c>
    </row>
    <row r="487" spans="1:62" hidden="1" x14ac:dyDescent="0.25">
      <c r="A487" s="4">
        <v>2916</v>
      </c>
      <c r="B487" s="4" t="s">
        <v>691</v>
      </c>
      <c r="C487" s="4" t="s">
        <v>692</v>
      </c>
      <c r="D487" s="4" t="s">
        <v>704</v>
      </c>
      <c r="E487" s="4">
        <v>3</v>
      </c>
      <c r="F487" s="4">
        <v>16</v>
      </c>
      <c r="G487" s="4">
        <v>8</v>
      </c>
      <c r="H487" s="4" t="s">
        <v>306</v>
      </c>
      <c r="I487" s="4">
        <v>30240</v>
      </c>
      <c r="J487" s="4">
        <v>500</v>
      </c>
      <c r="K487" s="4"/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 s="4"/>
      <c r="AL487" s="5">
        <v>159000</v>
      </c>
      <c r="AM487" s="5">
        <v>148000</v>
      </c>
      <c r="AN487" s="4"/>
      <c r="AO487" s="4">
        <f t="shared" si="42"/>
        <v>0</v>
      </c>
      <c r="AP487" s="4">
        <f t="shared" si="43"/>
        <v>0</v>
      </c>
      <c r="AQ487" s="4">
        <f t="shared" si="44"/>
        <v>0</v>
      </c>
      <c r="AR487" s="4"/>
      <c r="AS487" s="4"/>
      <c r="AT487" s="4"/>
      <c r="AU487" s="4"/>
      <c r="AV487" s="4">
        <f t="shared" si="45"/>
        <v>0</v>
      </c>
      <c r="AW487" s="4">
        <f t="shared" si="46"/>
        <v>0</v>
      </c>
      <c r="AX487" s="4">
        <f t="shared" si="47"/>
        <v>0</v>
      </c>
      <c r="AY487" s="4"/>
      <c r="AZ487" s="4">
        <v>1</v>
      </c>
      <c r="BA487" s="4">
        <f>AN487*4+AO487*4+AP487*4+AQ487*3+AR487*4+AS487*4+(AT487+AU487+AV487)*4+AW487*4+AX487*3-AY487*3+AZ487*4</f>
        <v>4</v>
      </c>
      <c r="BB487" s="4">
        <f>IF(AM487&gt;3000000,1,0)</f>
        <v>0</v>
      </c>
      <c r="BC487" s="4">
        <f>IF(AM487/AL487&gt;1.5,1,0)</f>
        <v>0</v>
      </c>
      <c r="BD487" s="4">
        <f>IF(AND(I487&gt;1440,I487&lt;365*1440),1,0)</f>
        <v>1</v>
      </c>
      <c r="BE487" s="4">
        <f>IF(AND(J487&gt;=200,J487&lt;1000),1,0)</f>
        <v>1</v>
      </c>
      <c r="BF487" s="4">
        <f>IF(G487&gt;=3,1,0)</f>
        <v>1</v>
      </c>
      <c r="BG487" s="4">
        <f>IF(BA487&gt;0,BB487+BC487+BD487+BE487+BF487*2,0)</f>
        <v>4</v>
      </c>
      <c r="BH487" s="4">
        <f>BA487+BG487</f>
        <v>8</v>
      </c>
      <c r="BI487" s="1" t="s">
        <v>99</v>
      </c>
    </row>
    <row r="488" spans="1:62" hidden="1" x14ac:dyDescent="0.25">
      <c r="A488" s="4">
        <v>2917</v>
      </c>
      <c r="B488" s="4" t="s">
        <v>691</v>
      </c>
      <c r="C488" s="4" t="s">
        <v>692</v>
      </c>
      <c r="D488" s="4" t="s">
        <v>705</v>
      </c>
      <c r="E488" s="4">
        <v>3</v>
      </c>
      <c r="F488" s="4">
        <v>8</v>
      </c>
      <c r="G488" s="4">
        <v>3</v>
      </c>
      <c r="H488" s="4" t="s">
        <v>306</v>
      </c>
      <c r="I488" s="4">
        <v>30240</v>
      </c>
      <c r="J488" s="4">
        <v>2000</v>
      </c>
      <c r="K488" s="4"/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1</v>
      </c>
      <c r="AA488" s="4">
        <v>0</v>
      </c>
      <c r="AB488" s="4">
        <v>0</v>
      </c>
      <c r="AC488" s="4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 s="4"/>
      <c r="AL488" s="5">
        <v>406000</v>
      </c>
      <c r="AM488" s="5">
        <v>356000</v>
      </c>
      <c r="AN488" s="4"/>
      <c r="AO488" s="4">
        <f t="shared" si="42"/>
        <v>0</v>
      </c>
      <c r="AP488" s="4">
        <f t="shared" si="43"/>
        <v>0</v>
      </c>
      <c r="AQ488" s="4">
        <f t="shared" si="44"/>
        <v>0</v>
      </c>
      <c r="AR488" s="4"/>
      <c r="AS488" s="4"/>
      <c r="AT488" s="4"/>
      <c r="AU488" s="4"/>
      <c r="AV488" s="4">
        <f t="shared" si="45"/>
        <v>0</v>
      </c>
      <c r="AW488" s="4">
        <f t="shared" si="46"/>
        <v>0</v>
      </c>
      <c r="AX488" s="4">
        <f t="shared" si="47"/>
        <v>1</v>
      </c>
      <c r="AY488" s="4"/>
      <c r="AZ488" s="4">
        <v>1</v>
      </c>
      <c r="BA488" s="4">
        <f>AN488*4+AO488*4+AP488*4+AQ488*3+AR488*4+AS488*4+(AT488+AU488+AV488)*4+AW488*4+AX488*3-AY488*3+AZ488*4</f>
        <v>7</v>
      </c>
      <c r="BB488" s="4">
        <f>IF(AM488&gt;3000000,1,0)</f>
        <v>0</v>
      </c>
      <c r="BC488" s="4">
        <f>IF(AM488/AL488&gt;1.5,1,0)</f>
        <v>0</v>
      </c>
      <c r="BD488" s="4">
        <f>IF(AND(I488&gt;1440,I488&lt;365*1440),1,0)</f>
        <v>1</v>
      </c>
      <c r="BE488" s="4">
        <f>IF(AND(J488&gt;=200,J488&lt;1000),1,0)</f>
        <v>0</v>
      </c>
      <c r="BF488" s="4">
        <f>IF(G488&gt;=3,1,0)</f>
        <v>1</v>
      </c>
      <c r="BG488" s="4">
        <f>IF(BA488&gt;0,BB488+BC488+BD488+BE488+BF488*2,0)</f>
        <v>3</v>
      </c>
      <c r="BH488" s="4">
        <f>BA488+BG488</f>
        <v>10</v>
      </c>
      <c r="BI488" s="1" t="s">
        <v>99</v>
      </c>
    </row>
    <row r="489" spans="1:62" hidden="1" x14ac:dyDescent="0.25">
      <c r="A489" s="4">
        <v>2918</v>
      </c>
      <c r="B489" s="4" t="s">
        <v>691</v>
      </c>
      <c r="C489" s="4" t="s">
        <v>692</v>
      </c>
      <c r="D489" s="4" t="s">
        <v>706</v>
      </c>
      <c r="E489" s="4">
        <v>3</v>
      </c>
      <c r="F489" s="4">
        <v>11</v>
      </c>
      <c r="G489" s="4">
        <v>4</v>
      </c>
      <c r="H489" s="4" t="s">
        <v>306</v>
      </c>
      <c r="I489" s="4">
        <v>30240</v>
      </c>
      <c r="J489" s="4">
        <v>500</v>
      </c>
      <c r="K489" s="4"/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 s="4"/>
      <c r="AL489" s="5">
        <v>374000</v>
      </c>
      <c r="AM489" s="5">
        <v>325000</v>
      </c>
      <c r="AN489" s="4"/>
      <c r="AO489" s="4">
        <f t="shared" si="42"/>
        <v>0</v>
      </c>
      <c r="AP489" s="4">
        <f t="shared" si="43"/>
        <v>0</v>
      </c>
      <c r="AQ489" s="4">
        <f t="shared" si="44"/>
        <v>0</v>
      </c>
      <c r="AR489" s="4"/>
      <c r="AS489" s="4"/>
      <c r="AT489" s="4"/>
      <c r="AU489" s="4"/>
      <c r="AV489" s="4">
        <f t="shared" si="45"/>
        <v>0</v>
      </c>
      <c r="AW489" s="4">
        <f t="shared" si="46"/>
        <v>0</v>
      </c>
      <c r="AX489" s="4">
        <f t="shared" si="47"/>
        <v>0</v>
      </c>
      <c r="AY489" s="4"/>
      <c r="AZ489" s="4">
        <v>1</v>
      </c>
      <c r="BA489" s="4">
        <f>AN489*4+AO489*4+AP489*4+AQ489*3+AR489*4+AS489*4+(AT489+AU489+AV489)*4+AW489*4+AX489*3-AY489*3+AZ489*4</f>
        <v>4</v>
      </c>
      <c r="BB489" s="4">
        <f>IF(AM489&gt;3000000,1,0)</f>
        <v>0</v>
      </c>
      <c r="BC489" s="4">
        <f>IF(AM489/AL489&gt;1.5,1,0)</f>
        <v>0</v>
      </c>
      <c r="BD489" s="4">
        <f>IF(AND(I489&gt;1440,I489&lt;365*1440),1,0)</f>
        <v>1</v>
      </c>
      <c r="BE489" s="4">
        <f>IF(AND(J489&gt;=200,J489&lt;1000),1,0)</f>
        <v>1</v>
      </c>
      <c r="BF489" s="4">
        <f>IF(G489&gt;=3,1,0)</f>
        <v>1</v>
      </c>
      <c r="BG489" s="4">
        <f>IF(BA489&gt;0,BB489+BC489+BD489+BE489+BF489*2,0)</f>
        <v>4</v>
      </c>
      <c r="BH489" s="4">
        <f>BA489+BG489</f>
        <v>8</v>
      </c>
      <c r="BI489" s="1" t="s">
        <v>99</v>
      </c>
    </row>
    <row r="490" spans="1:62" hidden="1" x14ac:dyDescent="0.25">
      <c r="A490" s="4">
        <v>2919</v>
      </c>
      <c r="B490" s="4" t="s">
        <v>691</v>
      </c>
      <c r="C490" s="4" t="s">
        <v>692</v>
      </c>
      <c r="D490" s="4" t="s">
        <v>707</v>
      </c>
      <c r="E490" s="4">
        <v>3</v>
      </c>
      <c r="F490" s="4">
        <v>12</v>
      </c>
      <c r="G490" s="4">
        <v>4</v>
      </c>
      <c r="H490" s="4" t="s">
        <v>306</v>
      </c>
      <c r="I490" s="4">
        <v>30240</v>
      </c>
      <c r="J490" s="4">
        <v>500</v>
      </c>
      <c r="K490" s="4"/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 s="4"/>
      <c r="AL490" s="5">
        <v>394000</v>
      </c>
      <c r="AM490" s="5">
        <v>328000</v>
      </c>
      <c r="AN490" s="4"/>
      <c r="AO490" s="4">
        <f t="shared" si="42"/>
        <v>0</v>
      </c>
      <c r="AP490" s="4">
        <f t="shared" si="43"/>
        <v>0</v>
      </c>
      <c r="AQ490" s="4">
        <f t="shared" si="44"/>
        <v>0</v>
      </c>
      <c r="AR490" s="4"/>
      <c r="AS490" s="4"/>
      <c r="AT490" s="4"/>
      <c r="AU490" s="4"/>
      <c r="AV490" s="4">
        <f t="shared" si="45"/>
        <v>0</v>
      </c>
      <c r="AW490" s="4">
        <f t="shared" si="46"/>
        <v>0</v>
      </c>
      <c r="AX490" s="4">
        <f t="shared" si="47"/>
        <v>0</v>
      </c>
      <c r="AY490" s="4"/>
      <c r="AZ490" s="4">
        <v>1</v>
      </c>
      <c r="BA490" s="4">
        <f>AN490*4+AO490*4+AP490*4+AQ490*3+AR490*4+AS490*4+(AT490+AU490+AV490)*4+AW490*4+AX490*3-AY490*3+AZ490*4</f>
        <v>4</v>
      </c>
      <c r="BB490" s="4">
        <f>IF(AM490&gt;3000000,1,0)</f>
        <v>0</v>
      </c>
      <c r="BC490" s="4">
        <f>IF(AM490/AL490&gt;1.5,1,0)</f>
        <v>0</v>
      </c>
      <c r="BD490" s="4">
        <f>IF(AND(I490&gt;1440,I490&lt;365*1440),1,0)</f>
        <v>1</v>
      </c>
      <c r="BE490" s="4">
        <f>IF(AND(J490&gt;=200,J490&lt;1000),1,0)</f>
        <v>1</v>
      </c>
      <c r="BF490" s="4">
        <f>IF(G490&gt;=3,1,0)</f>
        <v>1</v>
      </c>
      <c r="BG490" s="4">
        <f>IF(BA490&gt;0,BB490+BC490+BD490+BE490+BF490*2,0)</f>
        <v>4</v>
      </c>
      <c r="BH490" s="4">
        <f>BA490+BG490</f>
        <v>8</v>
      </c>
      <c r="BI490" s="1" t="s">
        <v>99</v>
      </c>
    </row>
    <row r="491" spans="1:62" hidden="1" x14ac:dyDescent="0.25">
      <c r="A491" s="4">
        <v>2920</v>
      </c>
      <c r="B491" s="4" t="s">
        <v>691</v>
      </c>
      <c r="C491" s="4" t="s">
        <v>692</v>
      </c>
      <c r="D491" s="4" t="s">
        <v>708</v>
      </c>
      <c r="E491" s="4">
        <v>3</v>
      </c>
      <c r="F491" s="4">
        <v>11</v>
      </c>
      <c r="G491" s="4">
        <v>4</v>
      </c>
      <c r="H491" s="4" t="s">
        <v>306</v>
      </c>
      <c r="I491" s="4">
        <v>30240</v>
      </c>
      <c r="J491" s="4">
        <v>500</v>
      </c>
      <c r="K491" s="4"/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1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 s="4"/>
      <c r="AL491" s="5">
        <v>740000</v>
      </c>
      <c r="AM491" s="5">
        <v>662000</v>
      </c>
      <c r="AN491" s="4"/>
      <c r="AO491" s="4">
        <f t="shared" si="42"/>
        <v>0</v>
      </c>
      <c r="AP491" s="4">
        <f t="shared" si="43"/>
        <v>1</v>
      </c>
      <c r="AQ491" s="4">
        <f t="shared" si="44"/>
        <v>0</v>
      </c>
      <c r="AR491" s="4"/>
      <c r="AS491" s="4"/>
      <c r="AT491" s="4"/>
      <c r="AU491" s="4"/>
      <c r="AV491" s="4">
        <f t="shared" si="45"/>
        <v>0</v>
      </c>
      <c r="AW491" s="4">
        <f t="shared" si="46"/>
        <v>0</v>
      </c>
      <c r="AX491" s="4">
        <f t="shared" si="47"/>
        <v>0</v>
      </c>
      <c r="AY491" s="4"/>
      <c r="AZ491" s="4">
        <v>1</v>
      </c>
      <c r="BA491" s="4">
        <f>AN491*4+AO491*4+AP491*4+AQ491*3+AR491*4+AS491*4+(AT491+AU491+AV491)*4+AW491*4+AX491*3-AY491*3+AZ491*4</f>
        <v>8</v>
      </c>
      <c r="BB491" s="4">
        <f>IF(AM491&gt;3000000,1,0)</f>
        <v>0</v>
      </c>
      <c r="BC491" s="4">
        <f>IF(AM491/AL491&gt;1.5,1,0)</f>
        <v>0</v>
      </c>
      <c r="BD491" s="4">
        <f>IF(AND(I491&gt;1440,I491&lt;365*1440),1,0)</f>
        <v>1</v>
      </c>
      <c r="BE491" s="4">
        <f>IF(AND(J491&gt;=200,J491&lt;1000),1,0)</f>
        <v>1</v>
      </c>
      <c r="BF491" s="4">
        <f>IF(G491&gt;=3,1,0)</f>
        <v>1</v>
      </c>
      <c r="BG491" s="4">
        <f>IF(BA491&gt;0,BB491+BC491+BD491+BE491+BF491*2,0)</f>
        <v>4</v>
      </c>
      <c r="BH491" s="4">
        <f>BA491+BG491</f>
        <v>12</v>
      </c>
      <c r="BI491" s="1" t="s">
        <v>99</v>
      </c>
    </row>
    <row r="492" spans="1:62" hidden="1" x14ac:dyDescent="0.25">
      <c r="A492" s="4">
        <v>2921</v>
      </c>
      <c r="B492" s="4" t="s">
        <v>691</v>
      </c>
      <c r="C492" s="4" t="s">
        <v>692</v>
      </c>
      <c r="D492" s="4" t="s">
        <v>709</v>
      </c>
      <c r="E492" s="4">
        <v>0</v>
      </c>
      <c r="F492" s="4">
        <v>0</v>
      </c>
      <c r="G492" s="4">
        <v>0</v>
      </c>
      <c r="H492" s="4"/>
      <c r="I492" s="4">
        <v>0</v>
      </c>
      <c r="J492" s="4">
        <v>0</v>
      </c>
      <c r="K492" s="4"/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1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 s="4"/>
      <c r="AL492" s="5">
        <v>33900</v>
      </c>
      <c r="AM492" s="5">
        <v>37000</v>
      </c>
      <c r="AN492" s="4"/>
      <c r="AO492" s="4">
        <f t="shared" si="42"/>
        <v>0</v>
      </c>
      <c r="AP492" s="4">
        <f t="shared" si="43"/>
        <v>1</v>
      </c>
      <c r="AQ492" s="4">
        <f t="shared" si="44"/>
        <v>0</v>
      </c>
      <c r="AR492" s="4"/>
      <c r="AS492" s="4"/>
      <c r="AT492" s="4"/>
      <c r="AU492" s="4"/>
      <c r="AV492" s="4">
        <f t="shared" si="45"/>
        <v>0</v>
      </c>
      <c r="AW492" s="4">
        <f t="shared" si="46"/>
        <v>0</v>
      </c>
      <c r="AX492" s="4">
        <f t="shared" si="47"/>
        <v>0</v>
      </c>
      <c r="AY492" s="4"/>
      <c r="AZ492" s="4">
        <v>1</v>
      </c>
      <c r="BA492" s="4">
        <f>AN492*4+AO492*4+AP492*4+AQ492*3+AR492*4+AS492*4+(AT492+AU492+AV492)*4+AW492*4+AX492*3-AY492*3+AZ492*4</f>
        <v>8</v>
      </c>
      <c r="BB492" s="4">
        <f>IF(AM492&gt;3000000,1,0)</f>
        <v>0</v>
      </c>
      <c r="BC492" s="4">
        <f>IF(AM492/AL492&gt;1.5,1,0)</f>
        <v>0</v>
      </c>
      <c r="BD492" s="4">
        <f>IF(AND(I492&gt;1440,I492&lt;365*1440),1,0)</f>
        <v>0</v>
      </c>
      <c r="BE492" s="4">
        <f>IF(AND(J492&gt;=200,J492&lt;1000),1,0)</f>
        <v>0</v>
      </c>
      <c r="BF492" s="4">
        <f>IF(G492&gt;=3,1,0)</f>
        <v>0</v>
      </c>
      <c r="BG492" s="4">
        <f>IF(BA492&gt;0,BB492+BC492+BD492+BE492+BF492*2,0)</f>
        <v>0</v>
      </c>
      <c r="BH492" s="4">
        <f>BA492+BG492</f>
        <v>8</v>
      </c>
      <c r="BI492" s="1" t="s">
        <v>99</v>
      </c>
    </row>
    <row r="493" spans="1:62" hidden="1" x14ac:dyDescent="0.25">
      <c r="A493" s="4">
        <v>2923</v>
      </c>
      <c r="B493" s="4" t="s">
        <v>691</v>
      </c>
      <c r="C493" s="4" t="s">
        <v>692</v>
      </c>
      <c r="D493" s="4" t="s">
        <v>710</v>
      </c>
      <c r="E493" s="4">
        <v>3</v>
      </c>
      <c r="F493" s="4">
        <v>12</v>
      </c>
      <c r="G493" s="4">
        <v>4</v>
      </c>
      <c r="H493" s="4" t="s">
        <v>131</v>
      </c>
      <c r="I493" s="4">
        <v>21600</v>
      </c>
      <c r="J493" s="4">
        <v>500</v>
      </c>
      <c r="K493" s="4"/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 s="4"/>
      <c r="AL493" s="5">
        <v>3220000</v>
      </c>
      <c r="AM493" s="5">
        <v>2550000</v>
      </c>
      <c r="AN493" s="4"/>
      <c r="AO493" s="4">
        <f t="shared" si="42"/>
        <v>0</v>
      </c>
      <c r="AP493" s="4">
        <f t="shared" si="43"/>
        <v>0</v>
      </c>
      <c r="AQ493" s="4">
        <f t="shared" si="44"/>
        <v>0</v>
      </c>
      <c r="AR493" s="4"/>
      <c r="AS493" s="4"/>
      <c r="AT493" s="4"/>
      <c r="AU493" s="4"/>
      <c r="AV493" s="4">
        <f t="shared" si="45"/>
        <v>0</v>
      </c>
      <c r="AW493" s="4">
        <f t="shared" si="46"/>
        <v>0</v>
      </c>
      <c r="AX493" s="4">
        <f t="shared" si="47"/>
        <v>0</v>
      </c>
      <c r="AY493" s="4"/>
      <c r="AZ493" s="4">
        <v>1</v>
      </c>
      <c r="BA493" s="4">
        <f>AN493*4+AO493*4+AP493*4+AQ493*3+AR493*4+AS493*4+(AT493+AU493+AV493)*4+AW493*4+AX493*3-AY493*3+AZ493*4</f>
        <v>4</v>
      </c>
      <c r="BB493" s="4">
        <f>IF(AM493&gt;3000000,1,0)</f>
        <v>0</v>
      </c>
      <c r="BC493" s="4">
        <f>IF(AM493/AL493&gt;1.5,1,0)</f>
        <v>0</v>
      </c>
      <c r="BD493" s="4">
        <f>IF(AND(I493&gt;1440,I493&lt;365*1440),1,0)</f>
        <v>1</v>
      </c>
      <c r="BE493" s="4">
        <f>IF(AND(J493&gt;=200,J493&lt;1000),1,0)</f>
        <v>1</v>
      </c>
      <c r="BF493" s="4">
        <f>IF(G493&gt;=3,1,0)</f>
        <v>1</v>
      </c>
      <c r="BG493" s="4">
        <f>IF(BA493&gt;0,BB493+BC493+BD493+BE493+BF493*2,0)</f>
        <v>4</v>
      </c>
      <c r="BH493" s="4">
        <f>BA493+BG493</f>
        <v>8</v>
      </c>
      <c r="BI493" s="1" t="s">
        <v>99</v>
      </c>
    </row>
    <row r="494" spans="1:62" hidden="1" x14ac:dyDescent="0.25">
      <c r="A494" s="4">
        <v>2924</v>
      </c>
      <c r="B494" s="4" t="s">
        <v>691</v>
      </c>
      <c r="C494" s="4" t="s">
        <v>692</v>
      </c>
      <c r="D494" s="4" t="s">
        <v>711</v>
      </c>
      <c r="E494" s="4">
        <v>3</v>
      </c>
      <c r="F494" s="4">
        <v>12</v>
      </c>
      <c r="G494" s="4">
        <v>4</v>
      </c>
      <c r="H494" s="4" t="s">
        <v>503</v>
      </c>
      <c r="I494" s="4">
        <v>15840</v>
      </c>
      <c r="J494" s="4">
        <v>500</v>
      </c>
      <c r="K494" s="4"/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 s="4"/>
      <c r="AL494" s="5">
        <v>296000</v>
      </c>
      <c r="AM494" s="5">
        <v>239000</v>
      </c>
      <c r="AN494" s="4"/>
      <c r="AO494" s="4">
        <f t="shared" si="42"/>
        <v>0</v>
      </c>
      <c r="AP494" s="4">
        <f t="shared" si="43"/>
        <v>0</v>
      </c>
      <c r="AQ494" s="4">
        <f t="shared" si="44"/>
        <v>0</v>
      </c>
      <c r="AR494" s="4"/>
      <c r="AS494" s="4"/>
      <c r="AT494" s="4"/>
      <c r="AU494" s="4"/>
      <c r="AV494" s="4">
        <f t="shared" si="45"/>
        <v>0</v>
      </c>
      <c r="AW494" s="4">
        <f t="shared" si="46"/>
        <v>0</v>
      </c>
      <c r="AX494" s="4">
        <f t="shared" si="47"/>
        <v>0</v>
      </c>
      <c r="AY494" s="4"/>
      <c r="AZ494" s="4">
        <v>1</v>
      </c>
      <c r="BA494" s="4">
        <f>AN494*4+AO494*4+AP494*4+AQ494*3+AR494*4+AS494*4+(AT494+AU494+AV494)*4+AW494*4+AX494*3-AY494*3+AZ494*4</f>
        <v>4</v>
      </c>
      <c r="BB494" s="4">
        <f>IF(AM494&gt;3000000,1,0)</f>
        <v>0</v>
      </c>
      <c r="BC494" s="4">
        <f>IF(AM494/AL494&gt;1.5,1,0)</f>
        <v>0</v>
      </c>
      <c r="BD494" s="4">
        <f>IF(AND(I494&gt;1440,I494&lt;365*1440),1,0)</f>
        <v>1</v>
      </c>
      <c r="BE494" s="4">
        <f>IF(AND(J494&gt;=200,J494&lt;1000),1,0)</f>
        <v>1</v>
      </c>
      <c r="BF494" s="4">
        <f>IF(G494&gt;=3,1,0)</f>
        <v>1</v>
      </c>
      <c r="BG494" s="4">
        <f>IF(BA494&gt;0,BB494+BC494+BD494+BE494+BF494*2,0)</f>
        <v>4</v>
      </c>
      <c r="BH494" s="4">
        <f>BA494+BG494</f>
        <v>8</v>
      </c>
      <c r="BI494" s="1" t="s">
        <v>99</v>
      </c>
    </row>
    <row r="495" spans="1:62" hidden="1" x14ac:dyDescent="0.25">
      <c r="A495" s="4">
        <v>2925</v>
      </c>
      <c r="B495" s="4" t="s">
        <v>691</v>
      </c>
      <c r="C495" s="4" t="s">
        <v>692</v>
      </c>
      <c r="D495" s="4" t="s">
        <v>712</v>
      </c>
      <c r="E495" s="4">
        <v>3</v>
      </c>
      <c r="F495" s="4">
        <v>7</v>
      </c>
      <c r="G495" s="4">
        <v>6</v>
      </c>
      <c r="H495" s="4" t="s">
        <v>668</v>
      </c>
      <c r="I495" s="4">
        <v>18720</v>
      </c>
      <c r="J495" s="4">
        <v>2000</v>
      </c>
      <c r="K495" s="4"/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1</v>
      </c>
      <c r="AA495" s="4">
        <v>0</v>
      </c>
      <c r="AB495" s="4">
        <v>0</v>
      </c>
      <c r="AC495" s="4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 s="4"/>
      <c r="AL495" s="5">
        <v>5680000</v>
      </c>
      <c r="AM495" s="5">
        <v>3000000</v>
      </c>
      <c r="AN495" s="4"/>
      <c r="AO495" s="4">
        <f t="shared" si="42"/>
        <v>0</v>
      </c>
      <c r="AP495" s="4">
        <f t="shared" si="43"/>
        <v>0</v>
      </c>
      <c r="AQ495" s="4">
        <f t="shared" si="44"/>
        <v>0</v>
      </c>
      <c r="AR495" s="4"/>
      <c r="AS495" s="4"/>
      <c r="AT495" s="4"/>
      <c r="AU495" s="4"/>
      <c r="AV495" s="4">
        <f t="shared" si="45"/>
        <v>0</v>
      </c>
      <c r="AW495" s="4">
        <f t="shared" si="46"/>
        <v>0</v>
      </c>
      <c r="AX495" s="4">
        <f t="shared" si="47"/>
        <v>1</v>
      </c>
      <c r="AY495" s="4"/>
      <c r="AZ495" s="4">
        <v>1</v>
      </c>
      <c r="BA495" s="4">
        <f>AN495*4+AO495*4+AP495*4+AQ495*3+AR495*4+AS495*4+(AT495+AU495+AV495)*4+AW495*4+AX495*3-AY495*3+AZ495*4</f>
        <v>7</v>
      </c>
      <c r="BB495" s="4">
        <f>IF(AM495&gt;3000000,1,0)</f>
        <v>0</v>
      </c>
      <c r="BC495" s="4">
        <f>IF(AM495/AL495&gt;1.5,1,0)</f>
        <v>0</v>
      </c>
      <c r="BD495" s="4">
        <f>IF(AND(I495&gt;1440,I495&lt;365*1440),1,0)</f>
        <v>1</v>
      </c>
      <c r="BE495" s="4">
        <f>IF(AND(J495&gt;=200,J495&lt;1000),1,0)</f>
        <v>0</v>
      </c>
      <c r="BF495" s="4">
        <f>IF(G495&gt;=3,1,0)</f>
        <v>1</v>
      </c>
      <c r="BG495" s="4">
        <f>IF(BA495&gt;0,BB495+BC495+BD495+BE495+BF495*2,0)</f>
        <v>3</v>
      </c>
      <c r="BH495" s="4">
        <f>BA495+BG495</f>
        <v>10</v>
      </c>
      <c r="BI495" s="1" t="s">
        <v>99</v>
      </c>
    </row>
    <row r="496" spans="1:62" hidden="1" x14ac:dyDescent="0.25">
      <c r="A496" s="4">
        <v>2927</v>
      </c>
      <c r="B496" s="4" t="s">
        <v>691</v>
      </c>
      <c r="C496" s="4" t="s">
        <v>692</v>
      </c>
      <c r="D496" s="4" t="s">
        <v>713</v>
      </c>
      <c r="E496" s="4">
        <v>3</v>
      </c>
      <c r="F496" s="4">
        <v>12</v>
      </c>
      <c r="G496" s="4">
        <v>4</v>
      </c>
      <c r="H496" s="4" t="s">
        <v>145</v>
      </c>
      <c r="I496" s="4">
        <v>4320</v>
      </c>
      <c r="J496" s="4">
        <v>0</v>
      </c>
      <c r="K496" s="4"/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 s="4"/>
      <c r="AL496" s="5">
        <v>3810000</v>
      </c>
      <c r="AM496" s="5">
        <v>3290000</v>
      </c>
      <c r="AN496" s="4"/>
      <c r="AO496" s="4">
        <f t="shared" si="42"/>
        <v>0</v>
      </c>
      <c r="AP496" s="4">
        <f t="shared" si="43"/>
        <v>0</v>
      </c>
      <c r="AQ496" s="4">
        <f t="shared" si="44"/>
        <v>0</v>
      </c>
      <c r="AR496" s="4"/>
      <c r="AS496" s="4"/>
      <c r="AT496" s="4"/>
      <c r="AU496" s="4"/>
      <c r="AV496" s="4">
        <f t="shared" si="45"/>
        <v>0</v>
      </c>
      <c r="AW496" s="4">
        <f t="shared" si="46"/>
        <v>0</v>
      </c>
      <c r="AX496" s="4">
        <f t="shared" si="47"/>
        <v>0</v>
      </c>
      <c r="AY496" s="4"/>
      <c r="AZ496" s="4">
        <v>1</v>
      </c>
      <c r="BA496" s="4">
        <f>AN496*4+AO496*4+AP496*4+AQ496*3+AR496*4+AS496*4+(AT496+AU496+AV496)*4+AW496*4+AX496*3-AY496*3+AZ496*4</f>
        <v>4</v>
      </c>
      <c r="BB496" s="4">
        <f>IF(AM496&gt;3000000,1,0)</f>
        <v>1</v>
      </c>
      <c r="BC496" s="4">
        <f>IF(AM496/AL496&gt;1.5,1,0)</f>
        <v>0</v>
      </c>
      <c r="BD496" s="4">
        <f>IF(AND(I496&gt;1440,I496&lt;365*1440),1,0)</f>
        <v>1</v>
      </c>
      <c r="BE496" s="4">
        <f>IF(AND(J496&gt;=200,J496&lt;1000),1,0)</f>
        <v>0</v>
      </c>
      <c r="BF496" s="4">
        <f>IF(G496&gt;=3,1,0)</f>
        <v>1</v>
      </c>
      <c r="BG496" s="4">
        <f>IF(BA496&gt;0,BB496+BC496+BD496+BE496+BF496*2,0)</f>
        <v>4</v>
      </c>
      <c r="BH496" s="4">
        <f>BA496+BG496</f>
        <v>8</v>
      </c>
      <c r="BI496" s="1" t="s">
        <v>143</v>
      </c>
      <c r="BJ496">
        <v>2</v>
      </c>
    </row>
    <row r="497" spans="1:62" hidden="1" x14ac:dyDescent="0.25">
      <c r="A497" s="4">
        <v>2928</v>
      </c>
      <c r="B497" s="4" t="s">
        <v>691</v>
      </c>
      <c r="C497" s="4" t="s">
        <v>692</v>
      </c>
      <c r="D497" s="4" t="s">
        <v>714</v>
      </c>
      <c r="E497" s="4">
        <v>3</v>
      </c>
      <c r="F497" s="4">
        <v>10</v>
      </c>
      <c r="G497" s="4">
        <v>5</v>
      </c>
      <c r="H497" s="4" t="s">
        <v>700</v>
      </c>
      <c r="I497" s="4">
        <v>11520</v>
      </c>
      <c r="J497" s="4">
        <v>0</v>
      </c>
      <c r="K497" s="4"/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 s="4"/>
      <c r="AL497" s="5">
        <v>4600000</v>
      </c>
      <c r="AM497" s="5">
        <v>9840000</v>
      </c>
      <c r="AN497" s="4"/>
      <c r="AO497" s="4">
        <f t="shared" si="42"/>
        <v>0</v>
      </c>
      <c r="AP497" s="4">
        <f t="shared" si="43"/>
        <v>0</v>
      </c>
      <c r="AQ497" s="4">
        <f t="shared" si="44"/>
        <v>0</v>
      </c>
      <c r="AR497" s="4"/>
      <c r="AS497" s="4"/>
      <c r="AT497" s="4"/>
      <c r="AU497" s="4"/>
      <c r="AV497" s="4">
        <f t="shared" si="45"/>
        <v>0</v>
      </c>
      <c r="AW497" s="4">
        <f t="shared" si="46"/>
        <v>0</v>
      </c>
      <c r="AX497" s="4">
        <f t="shared" si="47"/>
        <v>0</v>
      </c>
      <c r="AY497" s="4"/>
      <c r="AZ497" s="4">
        <v>1</v>
      </c>
      <c r="BA497" s="4">
        <f>AN497*4+AO497*4+AP497*4+AQ497*3+AR497*4+AS497*4+(AT497+AU497+AV497)*4+AW497*4+AX497*3-AY497*3+AZ497*4</f>
        <v>4</v>
      </c>
      <c r="BB497" s="4">
        <f>IF(AM497&gt;3000000,1,0)</f>
        <v>1</v>
      </c>
      <c r="BC497" s="4">
        <f>IF(AM497/AL497&gt;1.5,1,0)</f>
        <v>1</v>
      </c>
      <c r="BD497" s="4">
        <f>IF(AND(I497&gt;1440,I497&lt;365*1440),1,0)</f>
        <v>1</v>
      </c>
      <c r="BE497" s="4">
        <f>IF(AND(J497&gt;=200,J497&lt;1000),1,0)</f>
        <v>0</v>
      </c>
      <c r="BF497" s="4">
        <f>IF(G497&gt;=3,1,0)</f>
        <v>1</v>
      </c>
      <c r="BG497" s="4">
        <f>IF(BA497&gt;0,BB497+BC497+BD497+BE497+BF497*2,0)</f>
        <v>5</v>
      </c>
      <c r="BH497" s="4">
        <f>BA497+BG497</f>
        <v>9</v>
      </c>
      <c r="BI497" s="1" t="s">
        <v>143</v>
      </c>
      <c r="BJ497">
        <v>2</v>
      </c>
    </row>
    <row r="498" spans="1:62" hidden="1" x14ac:dyDescent="0.25">
      <c r="A498" s="4">
        <v>2929</v>
      </c>
      <c r="B498" s="4" t="s">
        <v>691</v>
      </c>
      <c r="C498" s="4" t="s">
        <v>692</v>
      </c>
      <c r="D498" s="4" t="s">
        <v>715</v>
      </c>
      <c r="E498" s="4">
        <v>3</v>
      </c>
      <c r="F498" s="4">
        <v>8</v>
      </c>
      <c r="G498" s="4">
        <v>3</v>
      </c>
      <c r="H498" s="4" t="s">
        <v>273</v>
      </c>
      <c r="I498" s="4">
        <v>14400</v>
      </c>
      <c r="J498" s="4">
        <v>0</v>
      </c>
      <c r="K498" s="4"/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1</v>
      </c>
      <c r="AB498" s="4">
        <v>0</v>
      </c>
      <c r="AC498" s="4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 s="4"/>
      <c r="AL498" s="5">
        <v>172000</v>
      </c>
      <c r="AM498" s="5">
        <v>171000</v>
      </c>
      <c r="AN498" s="4"/>
      <c r="AO498" s="4">
        <f t="shared" si="42"/>
        <v>0</v>
      </c>
      <c r="AP498" s="4">
        <f t="shared" si="43"/>
        <v>0</v>
      </c>
      <c r="AQ498" s="4">
        <f t="shared" si="44"/>
        <v>0</v>
      </c>
      <c r="AR498" s="4"/>
      <c r="AS498" s="4"/>
      <c r="AT498" s="4"/>
      <c r="AU498" s="4"/>
      <c r="AV498" s="4">
        <f t="shared" si="45"/>
        <v>0</v>
      </c>
      <c r="AW498" s="4">
        <f t="shared" si="46"/>
        <v>0</v>
      </c>
      <c r="AX498" s="4">
        <f t="shared" si="47"/>
        <v>1</v>
      </c>
      <c r="AY498" s="4"/>
      <c r="AZ498" s="4">
        <v>1</v>
      </c>
      <c r="BA498" s="4">
        <f>AN498*4+AO498*4+AP498*4+AQ498*3+AR498*4+AS498*4+(AT498+AU498+AV498)*4+AW498*4+AX498*3-AY498*3+AZ498*4</f>
        <v>7</v>
      </c>
      <c r="BB498" s="4">
        <f>IF(AM498&gt;3000000,1,0)</f>
        <v>0</v>
      </c>
      <c r="BC498" s="4">
        <f>IF(AM498/AL498&gt;1.5,1,0)</f>
        <v>0</v>
      </c>
      <c r="BD498" s="4">
        <f>IF(AND(I498&gt;1440,I498&lt;365*1440),1,0)</f>
        <v>1</v>
      </c>
      <c r="BE498" s="4">
        <f>IF(AND(J498&gt;=200,J498&lt;1000),1,0)</f>
        <v>0</v>
      </c>
      <c r="BF498" s="4">
        <f>IF(G498&gt;=3,1,0)</f>
        <v>1</v>
      </c>
      <c r="BG498" s="4">
        <f>IF(BA498&gt;0,BB498+BC498+BD498+BE498+BF498*2,0)</f>
        <v>3</v>
      </c>
      <c r="BH498" s="4">
        <f>BA498+BG498</f>
        <v>10</v>
      </c>
      <c r="BI498" s="1" t="s">
        <v>99</v>
      </c>
    </row>
    <row r="499" spans="1:62" hidden="1" x14ac:dyDescent="0.25">
      <c r="A499" s="4">
        <v>2930</v>
      </c>
      <c r="B499" s="4" t="s">
        <v>691</v>
      </c>
      <c r="C499" s="4" t="s">
        <v>692</v>
      </c>
      <c r="D499" s="4" t="s">
        <v>716</v>
      </c>
      <c r="E499" s="4">
        <v>3</v>
      </c>
      <c r="F499" s="4">
        <v>9</v>
      </c>
      <c r="G499" s="4">
        <v>2</v>
      </c>
      <c r="H499" s="4" t="s">
        <v>503</v>
      </c>
      <c r="I499" s="4">
        <v>15840</v>
      </c>
      <c r="J499" s="4">
        <v>0</v>
      </c>
      <c r="K499" s="4"/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1</v>
      </c>
      <c r="AA499" s="4">
        <v>0</v>
      </c>
      <c r="AB499" s="4">
        <v>0</v>
      </c>
      <c r="AC499" s="4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 s="4"/>
      <c r="AL499" s="5">
        <v>187000</v>
      </c>
      <c r="AM499" s="5">
        <v>256000</v>
      </c>
      <c r="AN499" s="4"/>
      <c r="AO499" s="4">
        <f t="shared" si="42"/>
        <v>0</v>
      </c>
      <c r="AP499" s="4">
        <f t="shared" si="43"/>
        <v>0</v>
      </c>
      <c r="AQ499" s="4">
        <f t="shared" si="44"/>
        <v>0</v>
      </c>
      <c r="AR499" s="4"/>
      <c r="AS499" s="4"/>
      <c r="AT499" s="4"/>
      <c r="AU499" s="4"/>
      <c r="AV499" s="4">
        <f t="shared" si="45"/>
        <v>0</v>
      </c>
      <c r="AW499" s="4">
        <f t="shared" si="46"/>
        <v>0</v>
      </c>
      <c r="AX499" s="4">
        <f t="shared" si="47"/>
        <v>1</v>
      </c>
      <c r="AY499" s="4"/>
      <c r="AZ499" s="4">
        <v>1</v>
      </c>
      <c r="BA499" s="4">
        <f>AN499*4+AO499*4+AP499*4+AQ499*3+AR499*4+AS499*4+(AT499+AU499+AV499)*4+AW499*4+AX499*3-AY499*3+AZ499*4</f>
        <v>7</v>
      </c>
      <c r="BB499" s="4">
        <f>IF(AM499&gt;3000000,1,0)</f>
        <v>0</v>
      </c>
      <c r="BC499" s="4">
        <f>IF(AM499/AL499&gt;1.5,1,0)</f>
        <v>0</v>
      </c>
      <c r="BD499" s="4">
        <f>IF(AND(I499&gt;1440,I499&lt;365*1440),1,0)</f>
        <v>1</v>
      </c>
      <c r="BE499" s="4">
        <f>IF(AND(J499&gt;=200,J499&lt;1000),1,0)</f>
        <v>0</v>
      </c>
      <c r="BF499" s="4">
        <f>IF(G499&gt;=3,1,0)</f>
        <v>0</v>
      </c>
      <c r="BG499" s="4">
        <f>IF(BA499&gt;0,BB499+BC499+BD499+BE499+BF499*2,0)</f>
        <v>1</v>
      </c>
      <c r="BH499" s="4">
        <f>BA499+BG499</f>
        <v>8</v>
      </c>
      <c r="BI499" s="1" t="s">
        <v>99</v>
      </c>
    </row>
    <row r="500" spans="1:62" hidden="1" x14ac:dyDescent="0.25">
      <c r="A500" s="4">
        <v>2935</v>
      </c>
      <c r="B500" s="4" t="s">
        <v>691</v>
      </c>
      <c r="C500" s="4" t="s">
        <v>692</v>
      </c>
      <c r="D500" s="4" t="s">
        <v>717</v>
      </c>
      <c r="E500" s="4">
        <v>8</v>
      </c>
      <c r="F500" s="4">
        <v>15</v>
      </c>
      <c r="G500" s="4">
        <v>2</v>
      </c>
      <c r="H500" s="4" t="s">
        <v>131</v>
      </c>
      <c r="I500" s="4">
        <v>21600</v>
      </c>
      <c r="J500" s="4">
        <v>0</v>
      </c>
      <c r="K500" s="4"/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1</v>
      </c>
      <c r="AA500" s="4">
        <v>0</v>
      </c>
      <c r="AB500" s="4">
        <v>0</v>
      </c>
      <c r="AC500" s="4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 s="4"/>
      <c r="AL500" s="5">
        <v>172000</v>
      </c>
      <c r="AM500" s="5">
        <v>149000</v>
      </c>
      <c r="AN500" s="4"/>
      <c r="AO500" s="4">
        <f t="shared" si="42"/>
        <v>0</v>
      </c>
      <c r="AP500" s="4">
        <f t="shared" si="43"/>
        <v>0</v>
      </c>
      <c r="AQ500" s="4">
        <f t="shared" si="44"/>
        <v>0</v>
      </c>
      <c r="AR500" s="4"/>
      <c r="AS500" s="4"/>
      <c r="AT500" s="4"/>
      <c r="AU500" s="4"/>
      <c r="AV500" s="4">
        <f t="shared" si="45"/>
        <v>0</v>
      </c>
      <c r="AW500" s="4">
        <f t="shared" si="46"/>
        <v>0</v>
      </c>
      <c r="AX500" s="4">
        <f t="shared" si="47"/>
        <v>1</v>
      </c>
      <c r="AY500" s="4"/>
      <c r="AZ500" s="4">
        <v>1</v>
      </c>
      <c r="BA500" s="4">
        <f>AN500*4+AO500*4+AP500*4+AQ500*3+AR500*4+AS500*4+(AT500+AU500+AV500)*4+AW500*4+AX500*3-AY500*3+AZ500*4</f>
        <v>7</v>
      </c>
      <c r="BB500" s="4">
        <f>IF(AM500&gt;3000000,1,0)</f>
        <v>0</v>
      </c>
      <c r="BC500" s="4">
        <f>IF(AM500/AL500&gt;1.5,1,0)</f>
        <v>0</v>
      </c>
      <c r="BD500" s="4">
        <f>IF(AND(I500&gt;1440,I500&lt;365*1440),1,0)</f>
        <v>1</v>
      </c>
      <c r="BE500" s="4">
        <f>IF(AND(J500&gt;=200,J500&lt;1000),1,0)</f>
        <v>0</v>
      </c>
      <c r="BF500" s="4">
        <f>IF(G500&gt;=3,1,0)</f>
        <v>0</v>
      </c>
      <c r="BG500" s="4">
        <f>IF(BA500&gt;0,BB500+BC500+BD500+BE500+BF500*2,0)</f>
        <v>1</v>
      </c>
      <c r="BH500" s="4">
        <f>BA500+BG500</f>
        <v>8</v>
      </c>
      <c r="BI500" s="1" t="s">
        <v>99</v>
      </c>
    </row>
    <row r="501" spans="1:62" hidden="1" x14ac:dyDescent="0.25">
      <c r="A501" s="4">
        <v>2936</v>
      </c>
      <c r="B501" s="4" t="s">
        <v>691</v>
      </c>
      <c r="C501" s="4" t="s">
        <v>692</v>
      </c>
      <c r="D501" s="4" t="s">
        <v>718</v>
      </c>
      <c r="E501" s="4">
        <v>3</v>
      </c>
      <c r="F501" s="4">
        <v>6</v>
      </c>
      <c r="G501" s="4">
        <v>4</v>
      </c>
      <c r="H501" s="4" t="s">
        <v>139</v>
      </c>
      <c r="I501" s="4">
        <v>10080</v>
      </c>
      <c r="J501" s="4">
        <v>0</v>
      </c>
      <c r="K501" s="4"/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1</v>
      </c>
      <c r="AA501" s="4">
        <v>0</v>
      </c>
      <c r="AB501" s="4">
        <v>0</v>
      </c>
      <c r="AC501" s="4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 s="4"/>
      <c r="AL501" s="5">
        <v>17000</v>
      </c>
      <c r="AM501" s="5">
        <v>15900</v>
      </c>
      <c r="AN501" s="4"/>
      <c r="AO501" s="4">
        <f t="shared" si="42"/>
        <v>0</v>
      </c>
      <c r="AP501" s="4">
        <f t="shared" si="43"/>
        <v>0</v>
      </c>
      <c r="AQ501" s="4">
        <f t="shared" si="44"/>
        <v>0</v>
      </c>
      <c r="AR501" s="4"/>
      <c r="AS501" s="4"/>
      <c r="AT501" s="4"/>
      <c r="AU501" s="4"/>
      <c r="AV501" s="4">
        <f t="shared" si="45"/>
        <v>0</v>
      </c>
      <c r="AW501" s="4">
        <f t="shared" si="46"/>
        <v>0</v>
      </c>
      <c r="AX501" s="4">
        <f t="shared" si="47"/>
        <v>1</v>
      </c>
      <c r="AY501" s="4"/>
      <c r="AZ501" s="4"/>
      <c r="BA501" s="4">
        <f>AN501*4+AO501*4+AP501*4+AQ501*3+AR501*4+AS501*4+(AT501+AU501+AV501)*4+AW501*4+AX501*3-AY501*3+AZ501*4</f>
        <v>3</v>
      </c>
      <c r="BB501" s="4">
        <f>IF(AM501&gt;3000000,1,0)</f>
        <v>0</v>
      </c>
      <c r="BC501" s="4">
        <f>IF(AM501/AL501&gt;1.5,1,0)</f>
        <v>0</v>
      </c>
      <c r="BD501" s="4">
        <f>IF(AND(I501&gt;1440,I501&lt;365*1440),1,0)</f>
        <v>1</v>
      </c>
      <c r="BE501" s="4">
        <f>IF(AND(J501&gt;=200,J501&lt;1000),1,0)</f>
        <v>0</v>
      </c>
      <c r="BF501" s="4">
        <f>IF(G501&gt;=3,1,0)</f>
        <v>1</v>
      </c>
      <c r="BG501" s="4">
        <f>IF(BA501&gt;0,BB501+BC501+BD501+BE501+BF501*2,0)</f>
        <v>3</v>
      </c>
      <c r="BH501" s="4">
        <f>BA501+BG501</f>
        <v>6</v>
      </c>
      <c r="BI501" s="1" t="s">
        <v>99</v>
      </c>
    </row>
    <row r="502" spans="1:62" hidden="1" x14ac:dyDescent="0.25">
      <c r="A502" s="4">
        <v>2937</v>
      </c>
      <c r="B502" s="4" t="s">
        <v>691</v>
      </c>
      <c r="C502" s="4" t="s">
        <v>692</v>
      </c>
      <c r="D502" s="4" t="s">
        <v>719</v>
      </c>
      <c r="E502" s="4">
        <v>3</v>
      </c>
      <c r="F502" s="4">
        <v>3</v>
      </c>
      <c r="G502" s="4">
        <v>3</v>
      </c>
      <c r="H502" s="4" t="s">
        <v>139</v>
      </c>
      <c r="I502" s="4">
        <v>10080</v>
      </c>
      <c r="J502" s="4">
        <v>0</v>
      </c>
      <c r="K502" s="4"/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1</v>
      </c>
      <c r="AA502" s="4">
        <v>0</v>
      </c>
      <c r="AB502" s="4">
        <v>0</v>
      </c>
      <c r="AC502" s="4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 s="4"/>
      <c r="AL502" s="5">
        <v>21000</v>
      </c>
      <c r="AM502" s="5">
        <v>18900</v>
      </c>
      <c r="AN502" s="4"/>
      <c r="AO502" s="4">
        <f t="shared" si="42"/>
        <v>0</v>
      </c>
      <c r="AP502" s="4">
        <f t="shared" si="43"/>
        <v>0</v>
      </c>
      <c r="AQ502" s="4">
        <f t="shared" si="44"/>
        <v>0</v>
      </c>
      <c r="AR502" s="4"/>
      <c r="AS502" s="4"/>
      <c r="AT502" s="4"/>
      <c r="AU502" s="4"/>
      <c r="AV502" s="4">
        <f t="shared" si="45"/>
        <v>0</v>
      </c>
      <c r="AW502" s="4">
        <f t="shared" si="46"/>
        <v>0</v>
      </c>
      <c r="AX502" s="4">
        <f t="shared" si="47"/>
        <v>1</v>
      </c>
      <c r="AY502" s="4"/>
      <c r="AZ502" s="4"/>
      <c r="BA502" s="4">
        <f>AN502*4+AO502*4+AP502*4+AQ502*3+AR502*4+AS502*4+(AT502+AU502+AV502)*4+AW502*4+AX502*3-AY502*3+AZ502*4</f>
        <v>3</v>
      </c>
      <c r="BB502" s="4">
        <f>IF(AM502&gt;3000000,1,0)</f>
        <v>0</v>
      </c>
      <c r="BC502" s="4">
        <f>IF(AM502/AL502&gt;1.5,1,0)</f>
        <v>0</v>
      </c>
      <c r="BD502" s="4">
        <f>IF(AND(I502&gt;1440,I502&lt;365*1440),1,0)</f>
        <v>1</v>
      </c>
      <c r="BE502" s="4">
        <f>IF(AND(J502&gt;=200,J502&lt;1000),1,0)</f>
        <v>0</v>
      </c>
      <c r="BF502" s="4">
        <f>IF(G502&gt;=3,1,0)</f>
        <v>1</v>
      </c>
      <c r="BG502" s="4">
        <f>IF(BA502&gt;0,BB502+BC502+BD502+BE502+BF502*2,0)</f>
        <v>3</v>
      </c>
      <c r="BH502" s="4">
        <f>BA502+BG502</f>
        <v>6</v>
      </c>
      <c r="BI502" s="1" t="s">
        <v>99</v>
      </c>
    </row>
    <row r="503" spans="1:62" hidden="1" x14ac:dyDescent="0.25">
      <c r="A503" s="4">
        <v>2938</v>
      </c>
      <c r="B503" s="4" t="s">
        <v>691</v>
      </c>
      <c r="C503" s="4" t="s">
        <v>692</v>
      </c>
      <c r="D503" s="4" t="s">
        <v>720</v>
      </c>
      <c r="E503" s="4">
        <v>3</v>
      </c>
      <c r="F503" s="4">
        <v>15</v>
      </c>
      <c r="G503" s="4">
        <v>10</v>
      </c>
      <c r="H503" s="4" t="s">
        <v>89</v>
      </c>
      <c r="I503" s="4">
        <v>12960</v>
      </c>
      <c r="J503" s="4">
        <v>0</v>
      </c>
      <c r="K503" s="4"/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1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 s="4"/>
      <c r="AL503" s="5">
        <v>2830000</v>
      </c>
      <c r="AM503" s="5">
        <v>1520000</v>
      </c>
      <c r="AN503" s="4"/>
      <c r="AO503" s="4">
        <f t="shared" si="42"/>
        <v>1</v>
      </c>
      <c r="AP503" s="4">
        <f t="shared" si="43"/>
        <v>0</v>
      </c>
      <c r="AQ503" s="4">
        <f t="shared" si="44"/>
        <v>0</v>
      </c>
      <c r="AR503" s="4"/>
      <c r="AS503" s="4"/>
      <c r="AT503" s="4"/>
      <c r="AU503" s="4"/>
      <c r="AV503" s="4">
        <f t="shared" si="45"/>
        <v>0</v>
      </c>
      <c r="AW503" s="4">
        <f t="shared" si="46"/>
        <v>0</v>
      </c>
      <c r="AX503" s="4">
        <f t="shared" si="47"/>
        <v>0</v>
      </c>
      <c r="AY503" s="4"/>
      <c r="AZ503" s="4"/>
      <c r="BA503" s="4">
        <f>AN503*4+AO503*4+AP503*4+AQ503*3+AR503*4+AS503*4+(AT503+AU503+AV503)*4+AW503*4+AX503*3-AY503*3+AZ503*4</f>
        <v>4</v>
      </c>
      <c r="BB503" s="4">
        <f>IF(AM503&gt;3000000,1,0)</f>
        <v>0</v>
      </c>
      <c r="BC503" s="4">
        <f>IF(AM503/AL503&gt;1.5,1,0)</f>
        <v>0</v>
      </c>
      <c r="BD503" s="4">
        <f>IF(AND(I503&gt;1440,I503&lt;365*1440),1,0)</f>
        <v>1</v>
      </c>
      <c r="BE503" s="4">
        <f>IF(AND(J503&gt;=200,J503&lt;1000),1,0)</f>
        <v>0</v>
      </c>
      <c r="BF503" s="4">
        <f>IF(G503&gt;=3,1,0)</f>
        <v>1</v>
      </c>
      <c r="BG503" s="4">
        <f>IF(BA503&gt;0,BB503+BC503+BD503+BE503+BF503*2,0)</f>
        <v>3</v>
      </c>
      <c r="BH503" s="4">
        <f>BA503+BG503</f>
        <v>7</v>
      </c>
      <c r="BI503" s="1" t="s">
        <v>143</v>
      </c>
      <c r="BJ503">
        <v>2</v>
      </c>
    </row>
    <row r="504" spans="1:62" hidden="1" x14ac:dyDescent="0.25">
      <c r="A504" s="4">
        <v>2941</v>
      </c>
      <c r="B504" s="4" t="s">
        <v>691</v>
      </c>
      <c r="C504" s="4" t="s">
        <v>692</v>
      </c>
      <c r="D504" s="4" t="s">
        <v>721</v>
      </c>
      <c r="E504" s="4">
        <v>3</v>
      </c>
      <c r="F504" s="4">
        <v>5</v>
      </c>
      <c r="G504" s="4">
        <v>3</v>
      </c>
      <c r="H504" s="4" t="s">
        <v>306</v>
      </c>
      <c r="I504" s="4">
        <v>30240</v>
      </c>
      <c r="J504" s="4">
        <v>100</v>
      </c>
      <c r="K504" s="4"/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1</v>
      </c>
      <c r="AB504" s="4">
        <v>0</v>
      </c>
      <c r="AC504" s="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 s="4"/>
      <c r="AL504" s="5">
        <v>272000</v>
      </c>
      <c r="AM504" s="5">
        <v>244000</v>
      </c>
      <c r="AN504" s="4"/>
      <c r="AO504" s="4">
        <f t="shared" si="42"/>
        <v>0</v>
      </c>
      <c r="AP504" s="4">
        <f t="shared" si="43"/>
        <v>0</v>
      </c>
      <c r="AQ504" s="4">
        <f t="shared" si="44"/>
        <v>0</v>
      </c>
      <c r="AR504" s="4"/>
      <c r="AS504" s="4"/>
      <c r="AT504" s="4"/>
      <c r="AU504" s="4"/>
      <c r="AV504" s="4">
        <f t="shared" si="45"/>
        <v>0</v>
      </c>
      <c r="AW504" s="4">
        <f t="shared" si="46"/>
        <v>0</v>
      </c>
      <c r="AX504" s="4">
        <f t="shared" si="47"/>
        <v>2</v>
      </c>
      <c r="AY504" s="4"/>
      <c r="AZ504" s="4"/>
      <c r="BA504" s="4">
        <f>AN504*4+AO504*4+AP504*4+AQ504*3+AR504*4+AS504*4+(AT504+AU504+AV504)*4+AW504*4+AX504*3-AY504*3+AZ504*4</f>
        <v>6</v>
      </c>
      <c r="BB504" s="4">
        <f>IF(AM504&gt;3000000,1,0)</f>
        <v>0</v>
      </c>
      <c r="BC504" s="4">
        <f>IF(AM504/AL504&gt;1.5,1,0)</f>
        <v>0</v>
      </c>
      <c r="BD504" s="4">
        <f>IF(AND(I504&gt;1440,I504&lt;365*1440),1,0)</f>
        <v>1</v>
      </c>
      <c r="BE504" s="4">
        <f>IF(AND(J504&gt;=200,J504&lt;1000),1,0)</f>
        <v>0</v>
      </c>
      <c r="BF504" s="4">
        <f>IF(G504&gt;=3,1,0)</f>
        <v>1</v>
      </c>
      <c r="BG504" s="4">
        <f>IF(BA504&gt;0,BB504+BC504+BD504+BE504+BF504*2,0)</f>
        <v>3</v>
      </c>
      <c r="BH504" s="4">
        <f>BA504+BG504</f>
        <v>9</v>
      </c>
      <c r="BI504" s="1" t="s">
        <v>143</v>
      </c>
      <c r="BJ504">
        <v>2</v>
      </c>
    </row>
    <row r="505" spans="1:62" hidden="1" x14ac:dyDescent="0.25">
      <c r="A505" s="4">
        <v>2942</v>
      </c>
      <c r="B505" s="4" t="s">
        <v>691</v>
      </c>
      <c r="C505" s="4" t="s">
        <v>692</v>
      </c>
      <c r="D505" s="4" t="s">
        <v>722</v>
      </c>
      <c r="E505" s="4">
        <v>3</v>
      </c>
      <c r="F505" s="4">
        <v>13</v>
      </c>
      <c r="G505" s="4">
        <v>6</v>
      </c>
      <c r="H505" s="4" t="s">
        <v>106</v>
      </c>
      <c r="I505" s="4">
        <v>43200</v>
      </c>
      <c r="J505" s="4">
        <v>300</v>
      </c>
      <c r="K505" s="4"/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 s="4"/>
      <c r="AL505" s="5">
        <v>1030000</v>
      </c>
      <c r="AM505" s="5">
        <v>2140000</v>
      </c>
      <c r="AN505" s="4"/>
      <c r="AO505" s="4">
        <f t="shared" si="42"/>
        <v>0</v>
      </c>
      <c r="AP505" s="4">
        <f t="shared" si="43"/>
        <v>0</v>
      </c>
      <c r="AQ505" s="4">
        <f t="shared" si="44"/>
        <v>0</v>
      </c>
      <c r="AR505" s="4"/>
      <c r="AS505" s="4"/>
      <c r="AT505" s="4"/>
      <c r="AU505" s="4"/>
      <c r="AV505" s="4">
        <f t="shared" si="45"/>
        <v>0</v>
      </c>
      <c r="AW505" s="4">
        <f t="shared" si="46"/>
        <v>0</v>
      </c>
      <c r="AX505" s="4">
        <f t="shared" si="47"/>
        <v>0</v>
      </c>
      <c r="AY505" s="4"/>
      <c r="AZ505" s="4"/>
      <c r="BA505" s="4">
        <f>AN505*4+AO505*4+AP505*4+AQ505*3+AR505*4+AS505*4+(AT505+AU505+AV505)*4+AW505*4+AX505*3-AY505*3+AZ505*4</f>
        <v>0</v>
      </c>
      <c r="BB505" s="4">
        <f>IF(AM505&gt;3000000,1,0)</f>
        <v>0</v>
      </c>
      <c r="BC505" s="4">
        <f>IF(AM505/AL505&gt;1.5,1,0)</f>
        <v>1</v>
      </c>
      <c r="BD505" s="4">
        <f>IF(AND(I505&gt;1440,I505&lt;365*1440),1,0)</f>
        <v>1</v>
      </c>
      <c r="BE505" s="4">
        <f>IF(AND(J505&gt;=200,J505&lt;1000),1,0)</f>
        <v>1</v>
      </c>
      <c r="BF505" s="4">
        <f>IF(G505&gt;=3,1,0)</f>
        <v>1</v>
      </c>
      <c r="BG505" s="4">
        <f>IF(BA505&gt;0,BB505+BC505+BD505+BE505+BF505*2,0)</f>
        <v>0</v>
      </c>
      <c r="BH505" s="4">
        <f>BA505+BG505</f>
        <v>0</v>
      </c>
      <c r="BI505" s="1" t="s">
        <v>99</v>
      </c>
    </row>
    <row r="506" spans="1:62" hidden="1" x14ac:dyDescent="0.25">
      <c r="A506" s="4">
        <v>2944</v>
      </c>
      <c r="B506" s="4" t="s">
        <v>691</v>
      </c>
      <c r="C506" s="4" t="s">
        <v>692</v>
      </c>
      <c r="D506" s="4" t="s">
        <v>723</v>
      </c>
      <c r="E506" s="4">
        <v>3</v>
      </c>
      <c r="F506" s="4">
        <v>21</v>
      </c>
      <c r="G506" s="4">
        <v>15</v>
      </c>
      <c r="H506" s="4" t="s">
        <v>131</v>
      </c>
      <c r="I506" s="4">
        <v>21600</v>
      </c>
      <c r="J506" s="4">
        <v>100</v>
      </c>
      <c r="K506" s="4"/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1</v>
      </c>
      <c r="AB506" s="4">
        <v>0</v>
      </c>
      <c r="AC506" s="4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 s="4"/>
      <c r="AL506" s="5">
        <v>322000</v>
      </c>
      <c r="AM506" s="5">
        <v>267000</v>
      </c>
      <c r="AN506" s="4"/>
      <c r="AO506" s="4">
        <f t="shared" si="42"/>
        <v>0</v>
      </c>
      <c r="AP506" s="4">
        <f t="shared" si="43"/>
        <v>0</v>
      </c>
      <c r="AQ506" s="4">
        <f t="shared" si="44"/>
        <v>0</v>
      </c>
      <c r="AR506" s="4"/>
      <c r="AS506" s="4"/>
      <c r="AT506" s="4"/>
      <c r="AU506" s="4"/>
      <c r="AV506" s="4">
        <f t="shared" si="45"/>
        <v>0</v>
      </c>
      <c r="AW506" s="4">
        <f t="shared" si="46"/>
        <v>0</v>
      </c>
      <c r="AX506" s="4">
        <f t="shared" si="47"/>
        <v>1</v>
      </c>
      <c r="AY506" s="4"/>
      <c r="AZ506" s="4"/>
      <c r="BA506" s="4">
        <f>AN506*4+AO506*4+AP506*4+AQ506*3+AR506*4+AS506*4+(AT506+AU506+AV506)*4+AW506*4+AX506*3-AY506*3+AZ506*4</f>
        <v>3</v>
      </c>
      <c r="BB506" s="4">
        <f>IF(AM506&gt;3000000,1,0)</f>
        <v>0</v>
      </c>
      <c r="BC506" s="4">
        <f>IF(AM506/AL506&gt;1.5,1,0)</f>
        <v>0</v>
      </c>
      <c r="BD506" s="4">
        <f>IF(AND(I506&gt;1440,I506&lt;365*1440),1,0)</f>
        <v>1</v>
      </c>
      <c r="BE506" s="4">
        <f>IF(AND(J506&gt;=200,J506&lt;1000),1,0)</f>
        <v>0</v>
      </c>
      <c r="BF506" s="4">
        <f>IF(G506&gt;=3,1,0)</f>
        <v>1</v>
      </c>
      <c r="BG506" s="4">
        <f>IF(BA506&gt;0,BB506+BC506+BD506+BE506+BF506*2,0)</f>
        <v>3</v>
      </c>
      <c r="BH506" s="4">
        <f>BA506+BG506</f>
        <v>6</v>
      </c>
      <c r="BI506" s="1" t="s">
        <v>99</v>
      </c>
    </row>
    <row r="507" spans="1:62" hidden="1" x14ac:dyDescent="0.25">
      <c r="A507" s="4">
        <v>2945</v>
      </c>
      <c r="B507" s="4" t="s">
        <v>691</v>
      </c>
      <c r="C507" s="4" t="s">
        <v>692</v>
      </c>
      <c r="D507" s="4" t="s">
        <v>724</v>
      </c>
      <c r="E507" s="4">
        <v>6</v>
      </c>
      <c r="F507" s="4">
        <v>14</v>
      </c>
      <c r="G507" s="4">
        <v>9</v>
      </c>
      <c r="H507" s="4" t="s">
        <v>106</v>
      </c>
      <c r="I507" s="4">
        <v>43200</v>
      </c>
      <c r="J507" s="4">
        <v>750</v>
      </c>
      <c r="K507" s="4"/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1</v>
      </c>
      <c r="AB507" s="4">
        <v>0</v>
      </c>
      <c r="AC507" s="4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 s="4"/>
      <c r="AL507" s="5">
        <v>83700</v>
      </c>
      <c r="AM507" s="5">
        <v>814000</v>
      </c>
      <c r="AN507" s="4"/>
      <c r="AO507" s="4">
        <f t="shared" si="42"/>
        <v>0</v>
      </c>
      <c r="AP507" s="4">
        <f t="shared" si="43"/>
        <v>0</v>
      </c>
      <c r="AQ507" s="4">
        <f t="shared" si="44"/>
        <v>0</v>
      </c>
      <c r="AR507" s="4"/>
      <c r="AS507" s="4"/>
      <c r="AT507" s="4"/>
      <c r="AU507" s="4"/>
      <c r="AV507" s="4">
        <f t="shared" si="45"/>
        <v>0</v>
      </c>
      <c r="AW507" s="4">
        <f t="shared" si="46"/>
        <v>0</v>
      </c>
      <c r="AX507" s="4">
        <f t="shared" si="47"/>
        <v>1</v>
      </c>
      <c r="AY507" s="4"/>
      <c r="AZ507" s="4"/>
      <c r="BA507" s="4">
        <f>AN507*4+AO507*4+AP507*4+AQ507*3+AR507*4+AS507*4+(AT507+AU507+AV507)*4+AW507*4+AX507*3-AY507*3+AZ507*4</f>
        <v>3</v>
      </c>
      <c r="BB507" s="4">
        <f>IF(AM507&gt;3000000,1,0)</f>
        <v>0</v>
      </c>
      <c r="BC507" s="4">
        <f>IF(AM507/AL507&gt;1.5,1,0)</f>
        <v>1</v>
      </c>
      <c r="BD507" s="4">
        <f>IF(AND(I507&gt;1440,I507&lt;365*1440),1,0)</f>
        <v>1</v>
      </c>
      <c r="BE507" s="4">
        <f>IF(AND(J507&gt;=200,J507&lt;1000),1,0)</f>
        <v>1</v>
      </c>
      <c r="BF507" s="4">
        <f>IF(G507&gt;=3,1,0)</f>
        <v>1</v>
      </c>
      <c r="BG507" s="4">
        <f>IF(BA507&gt;0,BB507+BC507+BD507+BE507+BF507*2,0)</f>
        <v>5</v>
      </c>
      <c r="BH507" s="4">
        <f>BA507+BG507</f>
        <v>8</v>
      </c>
      <c r="BI507" s="1" t="s">
        <v>99</v>
      </c>
    </row>
    <row r="508" spans="1:62" hidden="1" x14ac:dyDescent="0.25">
      <c r="A508" s="4">
        <v>2946</v>
      </c>
      <c r="B508" s="4" t="s">
        <v>691</v>
      </c>
      <c r="C508" s="4" t="s">
        <v>692</v>
      </c>
      <c r="D508" s="4" t="s">
        <v>725</v>
      </c>
      <c r="E508" s="4">
        <v>3</v>
      </c>
      <c r="F508" s="4">
        <v>9</v>
      </c>
      <c r="G508" s="4">
        <v>5</v>
      </c>
      <c r="H508" s="4" t="s">
        <v>106</v>
      </c>
      <c r="I508" s="4">
        <v>43200</v>
      </c>
      <c r="J508" s="4">
        <v>300</v>
      </c>
      <c r="K508" s="4"/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1</v>
      </c>
      <c r="AB508" s="4">
        <v>0</v>
      </c>
      <c r="AC508" s="4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 s="4"/>
      <c r="AL508" s="5">
        <v>6250000</v>
      </c>
      <c r="AM508" s="5">
        <v>3800000</v>
      </c>
      <c r="AN508" s="4"/>
      <c r="AO508" s="4">
        <f t="shared" si="42"/>
        <v>0</v>
      </c>
      <c r="AP508" s="4">
        <f t="shared" si="43"/>
        <v>0</v>
      </c>
      <c r="AQ508" s="4">
        <f t="shared" si="44"/>
        <v>0</v>
      </c>
      <c r="AR508" s="4"/>
      <c r="AS508" s="4"/>
      <c r="AT508" s="4"/>
      <c r="AU508" s="4"/>
      <c r="AV508" s="4">
        <f t="shared" si="45"/>
        <v>0</v>
      </c>
      <c r="AW508" s="4">
        <f t="shared" si="46"/>
        <v>0</v>
      </c>
      <c r="AX508" s="4">
        <f t="shared" si="47"/>
        <v>2</v>
      </c>
      <c r="AY508" s="4"/>
      <c r="AZ508" s="4"/>
      <c r="BA508" s="4">
        <f>AN508*4+AO508*4+AP508*4+AQ508*3+AR508*4+AS508*4+(AT508+AU508+AV508)*4+AW508*4+AX508*3-AY508*3+AZ508*4</f>
        <v>6</v>
      </c>
      <c r="BB508" s="4">
        <f>IF(AM508&gt;3000000,1,0)</f>
        <v>1</v>
      </c>
      <c r="BC508" s="4">
        <f>IF(AM508/AL508&gt;1.5,1,0)</f>
        <v>0</v>
      </c>
      <c r="BD508" s="4">
        <f>IF(AND(I508&gt;1440,I508&lt;365*1440),1,0)</f>
        <v>1</v>
      </c>
      <c r="BE508" s="4">
        <f>IF(AND(J508&gt;=200,J508&lt;1000),1,0)</f>
        <v>1</v>
      </c>
      <c r="BF508" s="4">
        <f>IF(G508&gt;=3,1,0)</f>
        <v>1</v>
      </c>
      <c r="BG508" s="4">
        <f>IF(BA508&gt;0,BB508+BC508+BD508+BE508+BF508*2,0)</f>
        <v>5</v>
      </c>
      <c r="BH508" s="4">
        <f>BA508+BG508</f>
        <v>11</v>
      </c>
      <c r="BI508" s="1" t="s">
        <v>99</v>
      </c>
    </row>
    <row r="509" spans="1:62" hidden="1" x14ac:dyDescent="0.25">
      <c r="A509" s="4">
        <v>2947</v>
      </c>
      <c r="B509" s="4" t="s">
        <v>691</v>
      </c>
      <c r="C509" s="4" t="s">
        <v>692</v>
      </c>
      <c r="D509" s="4" t="s">
        <v>726</v>
      </c>
      <c r="E509" s="4">
        <v>3</v>
      </c>
      <c r="F509" s="4">
        <v>9</v>
      </c>
      <c r="G509" s="4">
        <v>6</v>
      </c>
      <c r="H509" s="4" t="s">
        <v>131</v>
      </c>
      <c r="I509" s="4">
        <v>21600</v>
      </c>
      <c r="J509" s="4">
        <v>0</v>
      </c>
      <c r="K509" s="4"/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1</v>
      </c>
      <c r="AB509" s="4">
        <v>0</v>
      </c>
      <c r="AC509" s="4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 s="4"/>
      <c r="AL509" s="5">
        <v>443000</v>
      </c>
      <c r="AM509" s="5">
        <v>394000</v>
      </c>
      <c r="AN509" s="4"/>
      <c r="AO509" s="4">
        <f t="shared" si="42"/>
        <v>0</v>
      </c>
      <c r="AP509" s="4">
        <f t="shared" si="43"/>
        <v>0</v>
      </c>
      <c r="AQ509" s="4">
        <f t="shared" si="44"/>
        <v>0</v>
      </c>
      <c r="AR509" s="4"/>
      <c r="AS509" s="4"/>
      <c r="AT509" s="4"/>
      <c r="AU509" s="4"/>
      <c r="AV509" s="4">
        <f t="shared" si="45"/>
        <v>0</v>
      </c>
      <c r="AW509" s="4">
        <f t="shared" si="46"/>
        <v>0</v>
      </c>
      <c r="AX509" s="4">
        <f t="shared" si="47"/>
        <v>1</v>
      </c>
      <c r="AY509" s="4"/>
      <c r="AZ509" s="4"/>
      <c r="BA509" s="4">
        <f>AN509*4+AO509*4+AP509*4+AQ509*3+AR509*4+AS509*4+(AT509+AU509+AV509)*4+AW509*4+AX509*3-AY509*3+AZ509*4</f>
        <v>3</v>
      </c>
      <c r="BB509" s="4">
        <f>IF(AM509&gt;3000000,1,0)</f>
        <v>0</v>
      </c>
      <c r="BC509" s="4">
        <f>IF(AM509/AL509&gt;1.5,1,0)</f>
        <v>0</v>
      </c>
      <c r="BD509" s="4">
        <f>IF(AND(I509&gt;1440,I509&lt;365*1440),1,0)</f>
        <v>1</v>
      </c>
      <c r="BE509" s="4">
        <f>IF(AND(J509&gt;=200,J509&lt;1000),1,0)</f>
        <v>0</v>
      </c>
      <c r="BF509" s="4">
        <f>IF(G509&gt;=3,1,0)</f>
        <v>1</v>
      </c>
      <c r="BG509" s="4">
        <f>IF(BA509&gt;0,BB509+BC509+BD509+BE509+BF509*2,0)</f>
        <v>3</v>
      </c>
      <c r="BH509" s="4">
        <f>BA509+BG509</f>
        <v>6</v>
      </c>
      <c r="BI509" s="1" t="s">
        <v>99</v>
      </c>
    </row>
    <row r="510" spans="1:62" hidden="1" x14ac:dyDescent="0.25">
      <c r="A510" s="4">
        <v>2948</v>
      </c>
      <c r="B510" s="4" t="s">
        <v>691</v>
      </c>
      <c r="C510" s="4" t="s">
        <v>692</v>
      </c>
      <c r="D510" s="4" t="s">
        <v>727</v>
      </c>
      <c r="E510" s="4">
        <v>3</v>
      </c>
      <c r="F510" s="4">
        <v>7</v>
      </c>
      <c r="G510" s="4">
        <v>5</v>
      </c>
      <c r="H510" s="4" t="s">
        <v>106</v>
      </c>
      <c r="I510" s="4">
        <v>43200</v>
      </c>
      <c r="J510" s="4">
        <v>0</v>
      </c>
      <c r="K510" s="4"/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1</v>
      </c>
      <c r="AB510" s="4">
        <v>0</v>
      </c>
      <c r="AC510" s="4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 s="4"/>
      <c r="AL510" s="5">
        <v>26300</v>
      </c>
      <c r="AM510" s="5">
        <v>24700</v>
      </c>
      <c r="AN510" s="4"/>
      <c r="AO510" s="4">
        <f t="shared" si="42"/>
        <v>0</v>
      </c>
      <c r="AP510" s="4">
        <f t="shared" si="43"/>
        <v>0</v>
      </c>
      <c r="AQ510" s="4">
        <f t="shared" si="44"/>
        <v>0</v>
      </c>
      <c r="AR510" s="4"/>
      <c r="AS510" s="4"/>
      <c r="AT510" s="4"/>
      <c r="AU510" s="4"/>
      <c r="AV510" s="4">
        <f t="shared" si="45"/>
        <v>0</v>
      </c>
      <c r="AW510" s="4">
        <f t="shared" si="46"/>
        <v>0</v>
      </c>
      <c r="AX510" s="4">
        <f t="shared" si="47"/>
        <v>1</v>
      </c>
      <c r="AY510" s="4"/>
      <c r="AZ510" s="4"/>
      <c r="BA510" s="4">
        <f>AN510*4+AO510*4+AP510*4+AQ510*3+AR510*4+AS510*4+(AT510+AU510+AV510)*4+AW510*4+AX510*3-AY510*3+AZ510*4</f>
        <v>3</v>
      </c>
      <c r="BB510" s="4">
        <f>IF(AM510&gt;3000000,1,0)</f>
        <v>0</v>
      </c>
      <c r="BC510" s="4">
        <f>IF(AM510/AL510&gt;1.5,1,0)</f>
        <v>0</v>
      </c>
      <c r="BD510" s="4">
        <f>IF(AND(I510&gt;1440,I510&lt;365*1440),1,0)</f>
        <v>1</v>
      </c>
      <c r="BE510" s="4">
        <f>IF(AND(J510&gt;=200,J510&lt;1000),1,0)</f>
        <v>0</v>
      </c>
      <c r="BF510" s="4">
        <f>IF(G510&gt;=3,1,0)</f>
        <v>1</v>
      </c>
      <c r="BG510" s="4">
        <f>IF(BA510&gt;0,BB510+BC510+BD510+BE510+BF510*2,0)</f>
        <v>3</v>
      </c>
      <c r="BH510" s="4">
        <f>BA510+BG510</f>
        <v>6</v>
      </c>
      <c r="BI510" s="1" t="s">
        <v>99</v>
      </c>
    </row>
    <row r="511" spans="1:62" hidden="1" x14ac:dyDescent="0.25">
      <c r="A511" s="4">
        <v>2951</v>
      </c>
      <c r="B511" s="4" t="s">
        <v>691</v>
      </c>
      <c r="C511" s="4" t="s">
        <v>692</v>
      </c>
      <c r="D511" s="4" t="s">
        <v>728</v>
      </c>
      <c r="E511" s="4">
        <v>3</v>
      </c>
      <c r="F511" s="4">
        <v>16</v>
      </c>
      <c r="G511" s="4">
        <v>12</v>
      </c>
      <c r="H511" s="4" t="s">
        <v>131</v>
      </c>
      <c r="I511" s="4">
        <v>21600</v>
      </c>
      <c r="J511" s="4">
        <v>0</v>
      </c>
      <c r="K511" s="4"/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1</v>
      </c>
      <c r="AB511" s="4">
        <v>0</v>
      </c>
      <c r="AC511" s="4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 s="4"/>
      <c r="AL511" s="5">
        <v>8270</v>
      </c>
      <c r="AM511" s="5">
        <v>7580</v>
      </c>
      <c r="AN511" s="4"/>
      <c r="AO511" s="4">
        <f t="shared" si="42"/>
        <v>0</v>
      </c>
      <c r="AP511" s="4">
        <f t="shared" si="43"/>
        <v>0</v>
      </c>
      <c r="AQ511" s="4">
        <f t="shared" si="44"/>
        <v>0</v>
      </c>
      <c r="AR511" s="4"/>
      <c r="AS511" s="4"/>
      <c r="AT511" s="4"/>
      <c r="AU511" s="4"/>
      <c r="AV511" s="4">
        <f t="shared" si="45"/>
        <v>0</v>
      </c>
      <c r="AW511" s="4">
        <f t="shared" si="46"/>
        <v>0</v>
      </c>
      <c r="AX511" s="4">
        <f t="shared" si="47"/>
        <v>1</v>
      </c>
      <c r="AY511" s="4"/>
      <c r="AZ511" s="4"/>
      <c r="BA511" s="4">
        <f>AN511*4+AO511*4+AP511*4+AQ511*3+AR511*4+AS511*4+(AT511+AU511+AV511)*4+AW511*4+AX511*3-AY511*3+AZ511*4</f>
        <v>3</v>
      </c>
      <c r="BB511" s="4">
        <f>IF(AM511&gt;3000000,1,0)</f>
        <v>0</v>
      </c>
      <c r="BC511" s="4">
        <f>IF(AM511/AL511&gt;1.5,1,0)</f>
        <v>0</v>
      </c>
      <c r="BD511" s="4">
        <f>IF(AND(I511&gt;1440,I511&lt;365*1440),1,0)</f>
        <v>1</v>
      </c>
      <c r="BE511" s="4">
        <f>IF(AND(J511&gt;=200,J511&lt;1000),1,0)</f>
        <v>0</v>
      </c>
      <c r="BF511" s="4">
        <f>IF(G511&gt;=3,1,0)</f>
        <v>1</v>
      </c>
      <c r="BG511" s="4">
        <f>IF(BA511&gt;0,BB511+BC511+BD511+BE511+BF511*2,0)</f>
        <v>3</v>
      </c>
      <c r="BH511" s="4">
        <f>BA511+BG511</f>
        <v>6</v>
      </c>
      <c r="BI511" s="1" t="s">
        <v>99</v>
      </c>
    </row>
    <row r="512" spans="1:62" hidden="1" x14ac:dyDescent="0.25">
      <c r="A512" s="4">
        <v>2952</v>
      </c>
      <c r="B512" s="4" t="s">
        <v>691</v>
      </c>
      <c r="C512" s="4" t="s">
        <v>692</v>
      </c>
      <c r="D512" s="4" t="s">
        <v>729</v>
      </c>
      <c r="E512" s="4">
        <v>3</v>
      </c>
      <c r="F512" s="4">
        <v>12</v>
      </c>
      <c r="G512" s="4">
        <v>11</v>
      </c>
      <c r="H512" s="4" t="s">
        <v>131</v>
      </c>
      <c r="I512" s="4">
        <v>21600</v>
      </c>
      <c r="J512" s="4">
        <v>0.1</v>
      </c>
      <c r="K512" s="4"/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1</v>
      </c>
      <c r="AB512" s="4">
        <v>0</v>
      </c>
      <c r="AC512" s="4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 s="4"/>
      <c r="AL512" s="5">
        <v>33000</v>
      </c>
      <c r="AM512" s="5">
        <v>26200</v>
      </c>
      <c r="AN512" s="4"/>
      <c r="AO512" s="4">
        <f t="shared" si="42"/>
        <v>0</v>
      </c>
      <c r="AP512" s="4">
        <f t="shared" si="43"/>
        <v>0</v>
      </c>
      <c r="AQ512" s="4">
        <f t="shared" si="44"/>
        <v>0</v>
      </c>
      <c r="AR512" s="4"/>
      <c r="AS512" s="4"/>
      <c r="AT512" s="4"/>
      <c r="AU512" s="4"/>
      <c r="AV512" s="4">
        <f t="shared" si="45"/>
        <v>0</v>
      </c>
      <c r="AW512" s="4">
        <f t="shared" si="46"/>
        <v>0</v>
      </c>
      <c r="AX512" s="4">
        <f t="shared" si="47"/>
        <v>1</v>
      </c>
      <c r="AY512" s="4"/>
      <c r="AZ512" s="4"/>
      <c r="BA512" s="4">
        <f>AN512*4+AO512*4+AP512*4+AQ512*3+AR512*4+AS512*4+(AT512+AU512+AV512)*4+AW512*4+AX512*3-AY512*3+AZ512*4</f>
        <v>3</v>
      </c>
      <c r="BB512" s="4">
        <f>IF(AM512&gt;3000000,1,0)</f>
        <v>0</v>
      </c>
      <c r="BC512" s="4">
        <f>IF(AM512/AL512&gt;1.5,1,0)</f>
        <v>0</v>
      </c>
      <c r="BD512" s="4">
        <f>IF(AND(I512&gt;1440,I512&lt;365*1440),1,0)</f>
        <v>1</v>
      </c>
      <c r="BE512" s="4">
        <f>IF(AND(J512&gt;=200,J512&lt;1000),1,0)</f>
        <v>0</v>
      </c>
      <c r="BF512" s="4">
        <f>IF(G512&gt;=3,1,0)</f>
        <v>1</v>
      </c>
      <c r="BG512" s="4">
        <f>IF(BA512&gt;0,BB512+BC512+BD512+BE512+BF512*2,0)</f>
        <v>3</v>
      </c>
      <c r="BH512" s="4">
        <f>BA512+BG512</f>
        <v>6</v>
      </c>
      <c r="BI512" s="1" t="s">
        <v>99</v>
      </c>
    </row>
    <row r="513" spans="1:62" hidden="1" x14ac:dyDescent="0.25">
      <c r="A513" s="4">
        <v>2953</v>
      </c>
      <c r="B513" s="4" t="s">
        <v>691</v>
      </c>
      <c r="C513" s="4" t="s">
        <v>692</v>
      </c>
      <c r="D513" s="4" t="s">
        <v>730</v>
      </c>
      <c r="E513" s="4">
        <v>3</v>
      </c>
      <c r="F513" s="4">
        <v>12</v>
      </c>
      <c r="G513" s="4">
        <v>10</v>
      </c>
      <c r="H513" s="4" t="s">
        <v>131</v>
      </c>
      <c r="I513" s="4">
        <v>21600</v>
      </c>
      <c r="J513" s="4">
        <v>0</v>
      </c>
      <c r="K513" s="4"/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1</v>
      </c>
      <c r="AB513" s="4">
        <v>0</v>
      </c>
      <c r="AC513" s="4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 s="4"/>
      <c r="AL513" s="5">
        <v>677000</v>
      </c>
      <c r="AM513" s="5">
        <v>661000</v>
      </c>
      <c r="AN513" s="4"/>
      <c r="AO513" s="4">
        <f t="shared" si="42"/>
        <v>0</v>
      </c>
      <c r="AP513" s="4">
        <f t="shared" si="43"/>
        <v>0</v>
      </c>
      <c r="AQ513" s="4">
        <f t="shared" si="44"/>
        <v>0</v>
      </c>
      <c r="AR513" s="4"/>
      <c r="AS513" s="4"/>
      <c r="AT513" s="4"/>
      <c r="AU513" s="4"/>
      <c r="AV513" s="4">
        <f t="shared" si="45"/>
        <v>0</v>
      </c>
      <c r="AW513" s="4">
        <f t="shared" si="46"/>
        <v>0</v>
      </c>
      <c r="AX513" s="4">
        <f t="shared" si="47"/>
        <v>1</v>
      </c>
      <c r="AY513" s="4"/>
      <c r="AZ513" s="4"/>
      <c r="BA513" s="4">
        <f>AN513*4+AO513*4+AP513*4+AQ513*3+AR513*4+AS513*4+(AT513+AU513+AV513)*4+AW513*4+AX513*3-AY513*3+AZ513*4</f>
        <v>3</v>
      </c>
      <c r="BB513" s="4">
        <f>IF(AM513&gt;3000000,1,0)</f>
        <v>0</v>
      </c>
      <c r="BC513" s="4">
        <f>IF(AM513/AL513&gt;1.5,1,0)</f>
        <v>0</v>
      </c>
      <c r="BD513" s="4">
        <f>IF(AND(I513&gt;1440,I513&lt;365*1440),1,0)</f>
        <v>1</v>
      </c>
      <c r="BE513" s="4">
        <f>IF(AND(J513&gt;=200,J513&lt;1000),1,0)</f>
        <v>0</v>
      </c>
      <c r="BF513" s="4">
        <f>IF(G513&gt;=3,1,0)</f>
        <v>1</v>
      </c>
      <c r="BG513" s="4">
        <f>IF(BA513&gt;0,BB513+BC513+BD513+BE513+BF513*2,0)</f>
        <v>3</v>
      </c>
      <c r="BH513" s="4">
        <f>BA513+BG513</f>
        <v>6</v>
      </c>
      <c r="BI513" s="1" t="s">
        <v>99</v>
      </c>
    </row>
    <row r="514" spans="1:62" hidden="1" x14ac:dyDescent="0.25">
      <c r="A514" s="4">
        <v>2954</v>
      </c>
      <c r="B514" s="4" t="s">
        <v>691</v>
      </c>
      <c r="C514" s="4" t="s">
        <v>692</v>
      </c>
      <c r="D514" s="4" t="s">
        <v>731</v>
      </c>
      <c r="E514" s="4">
        <v>3</v>
      </c>
      <c r="F514" s="4">
        <v>26</v>
      </c>
      <c r="G514" s="4">
        <v>4</v>
      </c>
      <c r="H514" s="4" t="s">
        <v>694</v>
      </c>
      <c r="I514" s="4">
        <v>53280</v>
      </c>
      <c r="J514" s="4">
        <v>3000</v>
      </c>
      <c r="K514" s="4"/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1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 s="4"/>
      <c r="AL514" s="5">
        <v>173000</v>
      </c>
      <c r="AM514" s="5">
        <v>162000</v>
      </c>
      <c r="AN514" s="4"/>
      <c r="AO514" s="4">
        <f t="shared" si="42"/>
        <v>0</v>
      </c>
      <c r="AP514" s="4">
        <f t="shared" si="43"/>
        <v>0</v>
      </c>
      <c r="AQ514" s="4">
        <f t="shared" si="44"/>
        <v>0</v>
      </c>
      <c r="AR514" s="4"/>
      <c r="AS514" s="4"/>
      <c r="AT514" s="4"/>
      <c r="AU514" s="4"/>
      <c r="AV514" s="4">
        <f t="shared" si="45"/>
        <v>0</v>
      </c>
      <c r="AW514" s="4">
        <f t="shared" si="46"/>
        <v>0</v>
      </c>
      <c r="AX514" s="4">
        <f t="shared" si="47"/>
        <v>1</v>
      </c>
      <c r="AY514" s="4"/>
      <c r="AZ514" s="4"/>
      <c r="BA514" s="4">
        <f>AN514*4+AO514*4+AP514*4+AQ514*3+AR514*4+AS514*4+(AT514+AU514+AV514)*4+AW514*4+AX514*3-AY514*3+AZ514*4</f>
        <v>3</v>
      </c>
      <c r="BB514" s="4">
        <f>IF(AM514&gt;3000000,1,0)</f>
        <v>0</v>
      </c>
      <c r="BC514" s="4">
        <f>IF(AM514/AL514&gt;1.5,1,0)</f>
        <v>0</v>
      </c>
      <c r="BD514" s="4">
        <f>IF(AND(I514&gt;1440,I514&lt;365*1440),1,0)</f>
        <v>1</v>
      </c>
      <c r="BE514" s="4">
        <f>IF(AND(J514&gt;=200,J514&lt;1000),1,0)</f>
        <v>0</v>
      </c>
      <c r="BF514" s="4">
        <f>IF(G514&gt;=3,1,0)</f>
        <v>1</v>
      </c>
      <c r="BG514" s="4">
        <f>IF(BA514&gt;0,BB514+BC514+BD514+BE514+BF514*2,0)</f>
        <v>3</v>
      </c>
      <c r="BH514" s="4">
        <f>BA514+BG514</f>
        <v>6</v>
      </c>
      <c r="BI514" s="1" t="s">
        <v>99</v>
      </c>
    </row>
    <row r="515" spans="1:62" hidden="1" x14ac:dyDescent="0.25">
      <c r="A515" s="4">
        <v>3043</v>
      </c>
      <c r="B515" s="4" t="s">
        <v>732</v>
      </c>
      <c r="C515" s="4" t="s">
        <v>733</v>
      </c>
      <c r="D515" s="4" t="s">
        <v>734</v>
      </c>
      <c r="E515" s="4">
        <v>4</v>
      </c>
      <c r="F515" s="4">
        <v>9</v>
      </c>
      <c r="G515" s="4">
        <v>3</v>
      </c>
      <c r="H515" s="4" t="s">
        <v>606</v>
      </c>
      <c r="I515" s="4">
        <v>96480</v>
      </c>
      <c r="J515" s="4">
        <v>300</v>
      </c>
      <c r="K515" s="4"/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 s="4"/>
      <c r="AL515" s="5">
        <v>6290000</v>
      </c>
      <c r="AM515" s="5">
        <v>4650000</v>
      </c>
      <c r="AN515" s="4"/>
      <c r="AO515" s="4">
        <f t="shared" si="42"/>
        <v>0</v>
      </c>
      <c r="AP515" s="4">
        <f t="shared" si="43"/>
        <v>0</v>
      </c>
      <c r="AQ515" s="4">
        <f t="shared" si="44"/>
        <v>0</v>
      </c>
      <c r="AR515" s="4"/>
      <c r="AS515" s="4"/>
      <c r="AT515" s="4"/>
      <c r="AU515" s="4"/>
      <c r="AV515" s="4">
        <f t="shared" si="45"/>
        <v>0</v>
      </c>
      <c r="AW515" s="4">
        <f t="shared" si="46"/>
        <v>0</v>
      </c>
      <c r="AX515" s="4">
        <f t="shared" si="47"/>
        <v>1</v>
      </c>
      <c r="AY515" s="4"/>
      <c r="AZ515" s="4">
        <v>1</v>
      </c>
      <c r="BA515" s="4">
        <f>AN515*4+AO515*4+AP515*4+AQ515*3+AR515*4+AS515*4+(AT515+AU515+AV515)*4+AW515*4+AX515*3-AY515*3+AZ515*4</f>
        <v>7</v>
      </c>
      <c r="BB515" s="4">
        <f>IF(AM515&gt;3000000,1,0)</f>
        <v>1</v>
      </c>
      <c r="BC515" s="4">
        <f>IF(AM515/AL515&gt;1.5,1,0)</f>
        <v>0</v>
      </c>
      <c r="BD515" s="4">
        <f>IF(AND(I515&gt;1440,I515&lt;365*1440),1,0)</f>
        <v>1</v>
      </c>
      <c r="BE515" s="4">
        <f>IF(AND(J515&gt;=200,J515&lt;1000),1,0)</f>
        <v>1</v>
      </c>
      <c r="BF515" s="4">
        <f>IF(G515&gt;=3,1,0)</f>
        <v>1</v>
      </c>
      <c r="BG515" s="4">
        <f>IF(BA515&gt;0,BB515+BC515+BD515+BE515+BF515*2,0)</f>
        <v>5</v>
      </c>
      <c r="BH515" s="4">
        <f>BA515+BG515</f>
        <v>12</v>
      </c>
      <c r="BI515" s="1" t="s">
        <v>143</v>
      </c>
      <c r="BJ515">
        <v>2</v>
      </c>
    </row>
    <row r="516" spans="1:62" x14ac:dyDescent="0.25">
      <c r="A516" s="4">
        <v>3093</v>
      </c>
      <c r="B516" s="4" t="s">
        <v>735</v>
      </c>
      <c r="C516" s="4" t="s">
        <v>736</v>
      </c>
      <c r="D516" s="4" t="s">
        <v>737</v>
      </c>
      <c r="E516" s="4">
        <v>7</v>
      </c>
      <c r="F516" s="4">
        <v>14</v>
      </c>
      <c r="G516" s="4">
        <v>7</v>
      </c>
      <c r="H516" s="4" t="s">
        <v>400</v>
      </c>
      <c r="I516" s="4">
        <v>129600</v>
      </c>
      <c r="J516" s="4">
        <v>0</v>
      </c>
      <c r="K516" s="4"/>
      <c r="L516" s="4">
        <v>0</v>
      </c>
      <c r="M516" s="4">
        <v>0</v>
      </c>
      <c r="N516" s="4">
        <v>1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 s="4"/>
      <c r="AL516" s="5">
        <v>73800</v>
      </c>
      <c r="AM516" s="5">
        <v>130000</v>
      </c>
      <c r="AN516" s="4"/>
      <c r="AO516" s="4">
        <f t="shared" ref="AO516:AO544" si="48">SUM(L516:S516)</f>
        <v>1</v>
      </c>
      <c r="AP516" s="4">
        <f t="shared" ref="AP516:AP544" si="49">T516+U516</f>
        <v>0</v>
      </c>
      <c r="AQ516" s="4">
        <f t="shared" ref="AQ516:AQ544" si="50">W516</f>
        <v>0</v>
      </c>
      <c r="AR516" s="4"/>
      <c r="AS516" s="4"/>
      <c r="AT516" s="4"/>
      <c r="AU516" s="4"/>
      <c r="AV516" s="4">
        <f t="shared" ref="AV516:AV544" si="51">AI516+AJ516</f>
        <v>0</v>
      </c>
      <c r="AW516" s="4">
        <f t="shared" ref="AW516:AW544" si="52">V516</f>
        <v>0</v>
      </c>
      <c r="AX516" s="4">
        <f t="shared" ref="AX516:AX544" si="53">SUM(X516:AH516)</f>
        <v>0</v>
      </c>
      <c r="AY516" s="4"/>
      <c r="AZ516" s="4"/>
      <c r="BA516" s="4">
        <f>AN516*4+AO516*4+AP516*4+AQ516*3+AR516*4+AS516*4+(AT516+AU516+AV516)*4+AW516*4+AX516*3-AY516*3+AZ516*4</f>
        <v>4</v>
      </c>
      <c r="BB516" s="4">
        <f>IF(AM516&gt;3000000,1,0)</f>
        <v>0</v>
      </c>
      <c r="BC516" s="4">
        <f>IF(AM516/AL516&gt;1.5,1,0)</f>
        <v>1</v>
      </c>
      <c r="BD516" s="4">
        <f>IF(AND(I516&gt;1440,I516&lt;365*1440),1,0)</f>
        <v>1</v>
      </c>
      <c r="BE516" s="4">
        <f>IF(AND(J516&gt;=200,J516&lt;1000),1,0)</f>
        <v>0</v>
      </c>
      <c r="BF516" s="4">
        <f>IF(G516&gt;=3,1,0)</f>
        <v>1</v>
      </c>
      <c r="BG516" s="4">
        <f>IF(BA516&gt;0,BB516+BC516+BD516+BE516+BF516*2,0)</f>
        <v>4</v>
      </c>
      <c r="BH516" s="4">
        <f>BA516+BG516</f>
        <v>8</v>
      </c>
      <c r="BI516" s="1" t="s">
        <v>64</v>
      </c>
      <c r="BJ516">
        <v>3</v>
      </c>
    </row>
    <row r="517" spans="1:62" x14ac:dyDescent="0.25">
      <c r="A517" s="4">
        <v>3094</v>
      </c>
      <c r="B517" s="4" t="s">
        <v>735</v>
      </c>
      <c r="C517" s="4" t="s">
        <v>736</v>
      </c>
      <c r="D517" s="4" t="s">
        <v>738</v>
      </c>
      <c r="E517" s="4">
        <v>5</v>
      </c>
      <c r="F517" s="4">
        <v>13</v>
      </c>
      <c r="G517" s="4">
        <v>7</v>
      </c>
      <c r="H517" s="4" t="s">
        <v>213</v>
      </c>
      <c r="I517" s="4">
        <v>57600</v>
      </c>
      <c r="J517" s="4">
        <v>0</v>
      </c>
      <c r="K517" s="4"/>
      <c r="L517" s="4">
        <v>0</v>
      </c>
      <c r="M517" s="4">
        <v>0</v>
      </c>
      <c r="N517" s="4">
        <v>1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 s="4"/>
      <c r="AL517" s="5">
        <v>131000</v>
      </c>
      <c r="AM517" s="5">
        <v>259000</v>
      </c>
      <c r="AN517" s="4"/>
      <c r="AO517" s="4">
        <f t="shared" si="48"/>
        <v>1</v>
      </c>
      <c r="AP517" s="4">
        <f t="shared" si="49"/>
        <v>0</v>
      </c>
      <c r="AQ517" s="4">
        <f t="shared" si="50"/>
        <v>0</v>
      </c>
      <c r="AR517" s="4"/>
      <c r="AS517" s="4"/>
      <c r="AT517" s="4"/>
      <c r="AU517" s="4"/>
      <c r="AV517" s="4">
        <f t="shared" si="51"/>
        <v>0</v>
      </c>
      <c r="AW517" s="4">
        <f t="shared" si="52"/>
        <v>0</v>
      </c>
      <c r="AX517" s="4">
        <f t="shared" si="53"/>
        <v>0</v>
      </c>
      <c r="AY517" s="4"/>
      <c r="AZ517" s="4">
        <v>1</v>
      </c>
      <c r="BA517" s="4">
        <f>AN517*4+AO517*4+AP517*4+AQ517*3+AR517*4+AS517*4+(AT517+AU517+AV517)*4+AW517*4+AX517*3-AY517*3+AZ517*4</f>
        <v>8</v>
      </c>
      <c r="BB517" s="4">
        <f>IF(AM517&gt;3000000,1,0)</f>
        <v>0</v>
      </c>
      <c r="BC517" s="4">
        <f>IF(AM517/AL517&gt;1.5,1,0)</f>
        <v>1</v>
      </c>
      <c r="BD517" s="4">
        <f>IF(AND(I517&gt;1440,I517&lt;365*1440),1,0)</f>
        <v>1</v>
      </c>
      <c r="BE517" s="4">
        <f>IF(AND(J517&gt;=200,J517&lt;1000),1,0)</f>
        <v>0</v>
      </c>
      <c r="BF517" s="4">
        <f>IF(G517&gt;=3,1,0)</f>
        <v>1</v>
      </c>
      <c r="BG517" s="4">
        <f>IF(BA517&gt;0,BB517+BC517+BD517+BE517+BF517*2,0)</f>
        <v>4</v>
      </c>
      <c r="BH517" s="4">
        <f>BA517+BG517</f>
        <v>12</v>
      </c>
      <c r="BI517" s="1" t="s">
        <v>64</v>
      </c>
      <c r="BJ517">
        <v>3</v>
      </c>
    </row>
    <row r="518" spans="1:62" x14ac:dyDescent="0.25">
      <c r="A518" s="4">
        <v>3095</v>
      </c>
      <c r="B518" s="4" t="s">
        <v>735</v>
      </c>
      <c r="C518" s="4" t="s">
        <v>736</v>
      </c>
      <c r="D518" s="4" t="s">
        <v>739</v>
      </c>
      <c r="E518" s="4">
        <v>5</v>
      </c>
      <c r="F518" s="4">
        <v>14</v>
      </c>
      <c r="G518" s="4">
        <v>8</v>
      </c>
      <c r="H518" s="4" t="s">
        <v>116</v>
      </c>
      <c r="I518" s="4">
        <v>86400</v>
      </c>
      <c r="J518" s="4">
        <v>0</v>
      </c>
      <c r="K518" s="4"/>
      <c r="L518" s="4">
        <v>0</v>
      </c>
      <c r="M518" s="4">
        <v>0</v>
      </c>
      <c r="N518" s="4">
        <v>1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 s="4"/>
      <c r="AL518" s="5">
        <v>58000</v>
      </c>
      <c r="AM518" s="5">
        <v>95500</v>
      </c>
      <c r="AN518" s="4"/>
      <c r="AO518" s="4">
        <f t="shared" si="48"/>
        <v>1</v>
      </c>
      <c r="AP518" s="4">
        <f t="shared" si="49"/>
        <v>0</v>
      </c>
      <c r="AQ518" s="4">
        <f t="shared" si="50"/>
        <v>0</v>
      </c>
      <c r="AR518" s="4"/>
      <c r="AS518" s="4"/>
      <c r="AT518" s="4"/>
      <c r="AU518" s="4"/>
      <c r="AV518" s="4">
        <f t="shared" si="51"/>
        <v>0</v>
      </c>
      <c r="AW518" s="4">
        <f t="shared" si="52"/>
        <v>0</v>
      </c>
      <c r="AX518" s="4">
        <f t="shared" si="53"/>
        <v>0</v>
      </c>
      <c r="AY518" s="4"/>
      <c r="AZ518" s="4">
        <v>1</v>
      </c>
      <c r="BA518" s="4">
        <f>AN518*4+AO518*4+AP518*4+AQ518*3+AR518*4+AS518*4+(AT518+AU518+AV518)*4+AW518*4+AX518*3-AY518*3+AZ518*4</f>
        <v>8</v>
      </c>
      <c r="BB518" s="4">
        <f>IF(AM518&gt;3000000,1,0)</f>
        <v>0</v>
      </c>
      <c r="BC518" s="4">
        <f>IF(AM518/AL518&gt;1.5,1,0)</f>
        <v>1</v>
      </c>
      <c r="BD518" s="4">
        <f>IF(AND(I518&gt;1440,I518&lt;365*1440),1,0)</f>
        <v>1</v>
      </c>
      <c r="BE518" s="4">
        <f>IF(AND(J518&gt;=200,J518&lt;1000),1,0)</f>
        <v>0</v>
      </c>
      <c r="BF518" s="4">
        <f>IF(G518&gt;=3,1,0)</f>
        <v>1</v>
      </c>
      <c r="BG518" s="4">
        <f>IF(BA518&gt;0,BB518+BC518+BD518+BE518+BF518*2,0)</f>
        <v>4</v>
      </c>
      <c r="BH518" s="4">
        <f>BA518+BG518</f>
        <v>12</v>
      </c>
      <c r="BI518" s="1" t="s">
        <v>64</v>
      </c>
      <c r="BJ518">
        <v>3</v>
      </c>
    </row>
    <row r="519" spans="1:62" x14ac:dyDescent="0.25">
      <c r="A519" s="4">
        <v>3096</v>
      </c>
      <c r="B519" s="4" t="s">
        <v>735</v>
      </c>
      <c r="C519" s="4" t="s">
        <v>736</v>
      </c>
      <c r="D519" s="4" t="s">
        <v>740</v>
      </c>
      <c r="E519" s="4">
        <v>5</v>
      </c>
      <c r="F519" s="4">
        <v>11</v>
      </c>
      <c r="G519" s="4">
        <v>5</v>
      </c>
      <c r="H519" s="4" t="s">
        <v>213</v>
      </c>
      <c r="I519" s="4">
        <v>57600</v>
      </c>
      <c r="J519" s="4">
        <v>0</v>
      </c>
      <c r="K519" s="4"/>
      <c r="L519" s="4">
        <v>0</v>
      </c>
      <c r="M519" s="4">
        <v>0</v>
      </c>
      <c r="N519" s="4">
        <v>1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 s="4"/>
      <c r="AL519" s="5">
        <v>122000</v>
      </c>
      <c r="AM519" s="5">
        <v>271000</v>
      </c>
      <c r="AN519" s="4"/>
      <c r="AO519" s="4">
        <f t="shared" si="48"/>
        <v>1</v>
      </c>
      <c r="AP519" s="4">
        <f t="shared" si="49"/>
        <v>0</v>
      </c>
      <c r="AQ519" s="4">
        <f t="shared" si="50"/>
        <v>0</v>
      </c>
      <c r="AR519" s="4"/>
      <c r="AS519" s="4"/>
      <c r="AT519" s="4"/>
      <c r="AU519" s="4"/>
      <c r="AV519" s="4">
        <f t="shared" si="51"/>
        <v>0</v>
      </c>
      <c r="AW519" s="4">
        <f t="shared" si="52"/>
        <v>0</v>
      </c>
      <c r="AX519" s="4">
        <f t="shared" si="53"/>
        <v>0</v>
      </c>
      <c r="AY519" s="4"/>
      <c r="AZ519" s="4">
        <v>1</v>
      </c>
      <c r="BA519" s="4">
        <f>AN519*4+AO519*4+AP519*4+AQ519*3+AR519*4+AS519*4+(AT519+AU519+AV519)*4+AW519*4+AX519*3-AY519*3+AZ519*4</f>
        <v>8</v>
      </c>
      <c r="BB519" s="4">
        <f>IF(AM519&gt;3000000,1,0)</f>
        <v>0</v>
      </c>
      <c r="BC519" s="4">
        <f>IF(AM519/AL519&gt;1.5,1,0)</f>
        <v>1</v>
      </c>
      <c r="BD519" s="4">
        <f>IF(AND(I519&gt;1440,I519&lt;365*1440),1,0)</f>
        <v>1</v>
      </c>
      <c r="BE519" s="4">
        <f>IF(AND(J519&gt;=200,J519&lt;1000),1,0)</f>
        <v>0</v>
      </c>
      <c r="BF519" s="4">
        <f>IF(G519&gt;=3,1,0)</f>
        <v>1</v>
      </c>
      <c r="BG519" s="4">
        <f>IF(BA519&gt;0,BB519+BC519+BD519+BE519+BF519*2,0)</f>
        <v>4</v>
      </c>
      <c r="BH519" s="4">
        <f>BA519+BG519</f>
        <v>12</v>
      </c>
      <c r="BI519" s="1" t="s">
        <v>64</v>
      </c>
      <c r="BJ519">
        <v>3</v>
      </c>
    </row>
    <row r="520" spans="1:62" x14ac:dyDescent="0.25">
      <c r="A520" s="4">
        <v>3098</v>
      </c>
      <c r="B520" s="4" t="s">
        <v>735</v>
      </c>
      <c r="C520" s="4" t="s">
        <v>736</v>
      </c>
      <c r="D520" s="4" t="s">
        <v>741</v>
      </c>
      <c r="E520" s="4">
        <v>7</v>
      </c>
      <c r="F520" s="4">
        <v>12</v>
      </c>
      <c r="G520" s="4">
        <v>6</v>
      </c>
      <c r="H520" s="4" t="s">
        <v>400</v>
      </c>
      <c r="I520" s="4">
        <v>129600</v>
      </c>
      <c r="J520" s="4">
        <v>0</v>
      </c>
      <c r="K520" s="4"/>
      <c r="L520" s="4">
        <v>0</v>
      </c>
      <c r="M520" s="4">
        <v>0</v>
      </c>
      <c r="N520" s="4">
        <v>1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 s="4"/>
      <c r="AL520" s="5">
        <v>68900</v>
      </c>
      <c r="AM520" s="5">
        <v>126000</v>
      </c>
      <c r="AN520" s="4"/>
      <c r="AO520" s="4">
        <f t="shared" si="48"/>
        <v>1</v>
      </c>
      <c r="AP520" s="4">
        <f t="shared" si="49"/>
        <v>0</v>
      </c>
      <c r="AQ520" s="4">
        <f t="shared" si="50"/>
        <v>0</v>
      </c>
      <c r="AR520" s="4"/>
      <c r="AS520" s="4"/>
      <c r="AT520" s="4"/>
      <c r="AU520" s="4"/>
      <c r="AV520" s="4">
        <f t="shared" si="51"/>
        <v>0</v>
      </c>
      <c r="AW520" s="4">
        <f t="shared" si="52"/>
        <v>0</v>
      </c>
      <c r="AX520" s="4">
        <f t="shared" si="53"/>
        <v>0</v>
      </c>
      <c r="AY520" s="4"/>
      <c r="AZ520" s="4"/>
      <c r="BA520" s="4">
        <f>AN520*4+AO520*4+AP520*4+AQ520*3+AR520*4+AS520*4+(AT520+AU520+AV520)*4+AW520*4+AX520*3-AY520*3+AZ520*4</f>
        <v>4</v>
      </c>
      <c r="BB520" s="4">
        <f>IF(AM520&gt;3000000,1,0)</f>
        <v>0</v>
      </c>
      <c r="BC520" s="4">
        <f>IF(AM520/AL520&gt;1.5,1,0)</f>
        <v>1</v>
      </c>
      <c r="BD520" s="4">
        <f>IF(AND(I520&gt;1440,I520&lt;365*1440),1,0)</f>
        <v>1</v>
      </c>
      <c r="BE520" s="4">
        <f>IF(AND(J520&gt;=200,J520&lt;1000),1,0)</f>
        <v>0</v>
      </c>
      <c r="BF520" s="4">
        <f>IF(G520&gt;=3,1,0)</f>
        <v>1</v>
      </c>
      <c r="BG520" s="4">
        <f>IF(BA520&gt;0,BB520+BC520+BD520+BE520+BF520*2,0)</f>
        <v>4</v>
      </c>
      <c r="BH520" s="4">
        <f>BA520+BG520</f>
        <v>8</v>
      </c>
      <c r="BI520" s="1" t="s">
        <v>64</v>
      </c>
      <c r="BJ520">
        <v>3</v>
      </c>
    </row>
    <row r="521" spans="1:62" x14ac:dyDescent="0.25">
      <c r="A521" s="4">
        <v>3171</v>
      </c>
      <c r="B521" s="4" t="s">
        <v>742</v>
      </c>
      <c r="C521" s="4" t="s">
        <v>743</v>
      </c>
      <c r="D521" s="4" t="s">
        <v>744</v>
      </c>
      <c r="E521" s="4">
        <v>2</v>
      </c>
      <c r="F521" s="4">
        <v>1</v>
      </c>
      <c r="G521" s="4">
        <v>1</v>
      </c>
      <c r="H521" s="4" t="s">
        <v>139</v>
      </c>
      <c r="I521" s="4">
        <v>10080</v>
      </c>
      <c r="J521" s="4">
        <v>50</v>
      </c>
      <c r="K521" s="4"/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1</v>
      </c>
      <c r="AA521" s="4">
        <v>0</v>
      </c>
      <c r="AB521" s="4">
        <v>0</v>
      </c>
      <c r="AC521" s="4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 s="4"/>
      <c r="AL521" s="5">
        <v>12400000</v>
      </c>
      <c r="AM521" s="5">
        <v>13200000</v>
      </c>
      <c r="AN521" s="4"/>
      <c r="AO521" s="4">
        <f t="shared" si="48"/>
        <v>0</v>
      </c>
      <c r="AP521" s="4">
        <f t="shared" si="49"/>
        <v>0</v>
      </c>
      <c r="AQ521" s="4">
        <f t="shared" si="50"/>
        <v>0</v>
      </c>
      <c r="AR521" s="4"/>
      <c r="AS521" s="4"/>
      <c r="AT521" s="4"/>
      <c r="AU521" s="4"/>
      <c r="AV521" s="4">
        <f t="shared" si="51"/>
        <v>0</v>
      </c>
      <c r="AW521" s="4">
        <f t="shared" si="52"/>
        <v>0</v>
      </c>
      <c r="AX521" s="4">
        <f t="shared" si="53"/>
        <v>2</v>
      </c>
      <c r="AY521" s="4"/>
      <c r="AZ521" s="4"/>
      <c r="BA521" s="4">
        <f>AN521*4+AO521*4+AP521*4+AQ521*3+AR521*4+AS521*4+(AT521+AU521+AV521)*4+AW521*4+AX521*3-AY521*3+AZ521*4</f>
        <v>6</v>
      </c>
      <c r="BB521" s="4">
        <f>IF(AM521&gt;3000000,1,0)</f>
        <v>1</v>
      </c>
      <c r="BC521" s="4">
        <f>IF(AM521/AL521&gt;1.5,1,0)</f>
        <v>0</v>
      </c>
      <c r="BD521" s="4">
        <f>IF(AND(I521&gt;1440,I521&lt;365*1440),1,0)</f>
        <v>1</v>
      </c>
      <c r="BE521" s="4">
        <f>IF(AND(J521&gt;=200,J521&lt;1000),1,0)</f>
        <v>0</v>
      </c>
      <c r="BF521" s="4">
        <f>IF(G521&gt;=3,1,0)</f>
        <v>0</v>
      </c>
      <c r="BG521" s="4">
        <f>IF(BA521&gt;0,BB521+BC521+BD521+BE521+BF521*2,0)</f>
        <v>2</v>
      </c>
      <c r="BH521" s="4">
        <f>BA521+BG521</f>
        <v>8</v>
      </c>
      <c r="BI521" s="1" t="s">
        <v>64</v>
      </c>
      <c r="BJ521">
        <v>3</v>
      </c>
    </row>
    <row r="522" spans="1:62" x14ac:dyDescent="0.25">
      <c r="A522" s="4">
        <v>3214</v>
      </c>
      <c r="B522" s="4" t="s">
        <v>742</v>
      </c>
      <c r="C522" s="4" t="s">
        <v>745</v>
      </c>
      <c r="D522" s="4" t="s">
        <v>746</v>
      </c>
      <c r="E522" s="4">
        <v>10</v>
      </c>
      <c r="F522" s="4">
        <v>51</v>
      </c>
      <c r="G522" s="4">
        <v>26</v>
      </c>
      <c r="H522" s="4" t="s">
        <v>400</v>
      </c>
      <c r="I522" s="4">
        <v>129600</v>
      </c>
      <c r="J522" s="4">
        <v>500</v>
      </c>
      <c r="K522" s="4"/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1</v>
      </c>
      <c r="U522" s="4">
        <v>0</v>
      </c>
      <c r="V522" s="4">
        <v>0</v>
      </c>
      <c r="W522" s="4">
        <v>0</v>
      </c>
      <c r="X522" s="4">
        <v>1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 s="4"/>
      <c r="AL522" s="5">
        <v>608000</v>
      </c>
      <c r="AM522" s="5">
        <v>498000</v>
      </c>
      <c r="AN522" s="4"/>
      <c r="AO522" s="4">
        <f t="shared" si="48"/>
        <v>0</v>
      </c>
      <c r="AP522" s="4">
        <f t="shared" si="49"/>
        <v>1</v>
      </c>
      <c r="AQ522" s="4">
        <f t="shared" si="50"/>
        <v>0</v>
      </c>
      <c r="AR522" s="4"/>
      <c r="AS522" s="4"/>
      <c r="AT522" s="4"/>
      <c r="AU522" s="4"/>
      <c r="AV522" s="4">
        <f t="shared" si="51"/>
        <v>0</v>
      </c>
      <c r="AW522" s="4">
        <f t="shared" si="52"/>
        <v>0</v>
      </c>
      <c r="AX522" s="4">
        <f t="shared" si="53"/>
        <v>1</v>
      </c>
      <c r="AY522" s="4"/>
      <c r="AZ522" s="4"/>
      <c r="BA522" s="4">
        <f>AN522*4+AO522*4+AP522*4+AQ522*3+AR522*4+AS522*4+(AT522+AU522+AV522)*4+AW522*4+AX522*3-AY522*3+AZ522*4</f>
        <v>7</v>
      </c>
      <c r="BB522" s="4">
        <f>IF(AM522&gt;3000000,1,0)</f>
        <v>0</v>
      </c>
      <c r="BC522" s="4">
        <f>IF(AM522/AL522&gt;1.5,1,0)</f>
        <v>0</v>
      </c>
      <c r="BD522" s="4">
        <f>IF(AND(I522&gt;1440,I522&lt;365*1440),1,0)</f>
        <v>1</v>
      </c>
      <c r="BE522" s="4">
        <f>IF(AND(J522&gt;=200,J522&lt;1000),1,0)</f>
        <v>1</v>
      </c>
      <c r="BF522" s="4">
        <f>IF(G522&gt;=3,1,0)</f>
        <v>1</v>
      </c>
      <c r="BG522" s="4">
        <f>IF(BA522&gt;0,BB522+BC522+BD522+BE522+BF522*2,0)</f>
        <v>4</v>
      </c>
      <c r="BH522" s="4">
        <f>BA522+BG522</f>
        <v>11</v>
      </c>
      <c r="BI522" s="1" t="s">
        <v>64</v>
      </c>
      <c r="BJ522">
        <v>3</v>
      </c>
    </row>
    <row r="523" spans="1:62" x14ac:dyDescent="0.25">
      <c r="A523" s="4">
        <v>3215</v>
      </c>
      <c r="B523" s="4" t="s">
        <v>742</v>
      </c>
      <c r="C523" s="4" t="s">
        <v>745</v>
      </c>
      <c r="D523" s="4" t="s">
        <v>747</v>
      </c>
      <c r="E523" s="4">
        <v>5</v>
      </c>
      <c r="F523" s="4">
        <v>17</v>
      </c>
      <c r="G523" s="4">
        <v>10</v>
      </c>
      <c r="H523" s="4" t="s">
        <v>748</v>
      </c>
      <c r="I523" s="4">
        <v>108000</v>
      </c>
      <c r="J523" s="4">
        <v>50000</v>
      </c>
      <c r="K523" s="4"/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1</v>
      </c>
      <c r="U523" s="4">
        <v>0</v>
      </c>
      <c r="V523" s="4">
        <v>0</v>
      </c>
      <c r="W523" s="4">
        <v>0</v>
      </c>
      <c r="X523" s="4">
        <v>1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 s="4"/>
      <c r="AL523" s="5">
        <v>15400000</v>
      </c>
      <c r="AM523" s="5">
        <v>7070000</v>
      </c>
      <c r="AN523" s="4"/>
      <c r="AO523" s="4">
        <f t="shared" si="48"/>
        <v>0</v>
      </c>
      <c r="AP523" s="4">
        <f t="shared" si="49"/>
        <v>1</v>
      </c>
      <c r="AQ523" s="4">
        <f t="shared" si="50"/>
        <v>0</v>
      </c>
      <c r="AR523" s="4"/>
      <c r="AS523" s="4"/>
      <c r="AT523" s="4"/>
      <c r="AU523" s="4"/>
      <c r="AV523" s="4">
        <f t="shared" si="51"/>
        <v>0</v>
      </c>
      <c r="AW523" s="4">
        <f t="shared" si="52"/>
        <v>0</v>
      </c>
      <c r="AX523" s="4">
        <f t="shared" si="53"/>
        <v>1</v>
      </c>
      <c r="AY523" s="4"/>
      <c r="AZ523" s="4">
        <v>1</v>
      </c>
      <c r="BA523" s="4">
        <f>AN523*4+AO523*4+AP523*4+AQ523*3+AR523*4+AS523*4+(AT523+AU523+AV523)*4+AW523*4+AX523*3-AY523*3+AZ523*4</f>
        <v>11</v>
      </c>
      <c r="BB523" s="4">
        <f>IF(AM523&gt;3000000,1,0)</f>
        <v>1</v>
      </c>
      <c r="BC523" s="4">
        <f>IF(AM523/AL523&gt;1.5,1,0)</f>
        <v>0</v>
      </c>
      <c r="BD523" s="4">
        <f>IF(AND(I523&gt;1440,I523&lt;365*1440),1,0)</f>
        <v>1</v>
      </c>
      <c r="BE523" s="4">
        <f>IF(AND(J523&gt;=200,J523&lt;1000),1,0)</f>
        <v>0</v>
      </c>
      <c r="BF523" s="4">
        <f>IF(G523&gt;=3,1,0)</f>
        <v>1</v>
      </c>
      <c r="BG523" s="4">
        <f>IF(BA523&gt;0,BB523+BC523+BD523+BE523+BF523*2,0)</f>
        <v>4</v>
      </c>
      <c r="BH523" s="4">
        <f>BA523+BG523</f>
        <v>15</v>
      </c>
      <c r="BI523" s="1" t="s">
        <v>64</v>
      </c>
      <c r="BJ523">
        <v>3</v>
      </c>
    </row>
    <row r="524" spans="1:62" x14ac:dyDescent="0.25">
      <c r="A524" s="4">
        <v>3216</v>
      </c>
      <c r="B524" s="4" t="s">
        <v>742</v>
      </c>
      <c r="C524" s="4" t="s">
        <v>745</v>
      </c>
      <c r="D524" s="4" t="s">
        <v>749</v>
      </c>
      <c r="E524" s="4">
        <v>5</v>
      </c>
      <c r="F524" s="4">
        <v>15</v>
      </c>
      <c r="G524" s="4">
        <v>7</v>
      </c>
      <c r="H524" s="4" t="s">
        <v>748</v>
      </c>
      <c r="I524" s="4">
        <v>108000</v>
      </c>
      <c r="J524" s="4">
        <v>50000</v>
      </c>
      <c r="K524" s="4"/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1</v>
      </c>
      <c r="U524" s="4">
        <v>0</v>
      </c>
      <c r="V524" s="4">
        <v>0</v>
      </c>
      <c r="W524" s="4">
        <v>0</v>
      </c>
      <c r="X524" s="4">
        <v>1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 s="4"/>
      <c r="AL524" s="5">
        <v>2640000</v>
      </c>
      <c r="AM524" s="5">
        <v>7630000</v>
      </c>
      <c r="AN524" s="4"/>
      <c r="AO524" s="4">
        <f t="shared" si="48"/>
        <v>0</v>
      </c>
      <c r="AP524" s="4">
        <f t="shared" si="49"/>
        <v>1</v>
      </c>
      <c r="AQ524" s="4">
        <f t="shared" si="50"/>
        <v>0</v>
      </c>
      <c r="AR524" s="4"/>
      <c r="AS524" s="4"/>
      <c r="AT524" s="4"/>
      <c r="AU524" s="4"/>
      <c r="AV524" s="4">
        <f t="shared" si="51"/>
        <v>0</v>
      </c>
      <c r="AW524" s="4">
        <f t="shared" si="52"/>
        <v>0</v>
      </c>
      <c r="AX524" s="4">
        <f t="shared" si="53"/>
        <v>1</v>
      </c>
      <c r="AY524" s="4"/>
      <c r="AZ524" s="4">
        <v>1</v>
      </c>
      <c r="BA524" s="4">
        <f>AN524*4+AO524*4+AP524*4+AQ524*3+AR524*4+AS524*4+(AT524+AU524+AV524)*4+AW524*4+AX524*3-AY524*3+AZ524*4</f>
        <v>11</v>
      </c>
      <c r="BB524" s="4">
        <f>IF(AM524&gt;3000000,1,0)</f>
        <v>1</v>
      </c>
      <c r="BC524" s="4">
        <f>IF(AM524/AL524&gt;1.5,1,0)</f>
        <v>1</v>
      </c>
      <c r="BD524" s="4">
        <f>IF(AND(I524&gt;1440,I524&lt;365*1440),1,0)</f>
        <v>1</v>
      </c>
      <c r="BE524" s="4">
        <f>IF(AND(J524&gt;=200,J524&lt;1000),1,0)</f>
        <v>0</v>
      </c>
      <c r="BF524" s="4">
        <f>IF(G524&gt;=3,1,0)</f>
        <v>1</v>
      </c>
      <c r="BG524" s="4">
        <f>IF(BA524&gt;0,BB524+BC524+BD524+BE524+BF524*2,0)</f>
        <v>5</v>
      </c>
      <c r="BH524" s="4">
        <f>BA524+BG524</f>
        <v>16</v>
      </c>
      <c r="BI524" s="1" t="s">
        <v>64</v>
      </c>
      <c r="BJ524">
        <v>3</v>
      </c>
    </row>
    <row r="525" spans="1:62" x14ac:dyDescent="0.25">
      <c r="A525" s="4">
        <v>3219</v>
      </c>
      <c r="B525" s="4" t="s">
        <v>742</v>
      </c>
      <c r="C525" s="4" t="s">
        <v>745</v>
      </c>
      <c r="D525" s="4" t="s">
        <v>750</v>
      </c>
      <c r="E525" s="4">
        <v>5</v>
      </c>
      <c r="F525" s="4">
        <v>13</v>
      </c>
      <c r="G525" s="4">
        <v>7</v>
      </c>
      <c r="H525" s="4" t="s">
        <v>748</v>
      </c>
      <c r="I525" s="4">
        <v>108000</v>
      </c>
      <c r="J525" s="4">
        <v>50000</v>
      </c>
      <c r="K525" s="4"/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1</v>
      </c>
      <c r="U525" s="4">
        <v>0</v>
      </c>
      <c r="V525" s="4">
        <v>0</v>
      </c>
      <c r="W525" s="4">
        <v>0</v>
      </c>
      <c r="X525" s="4">
        <v>1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 s="4"/>
      <c r="AL525" s="5">
        <v>5860000</v>
      </c>
      <c r="AM525" s="5">
        <v>7470000</v>
      </c>
      <c r="AN525" s="4"/>
      <c r="AO525" s="4">
        <f t="shared" si="48"/>
        <v>0</v>
      </c>
      <c r="AP525" s="4">
        <f t="shared" si="49"/>
        <v>1</v>
      </c>
      <c r="AQ525" s="4">
        <f t="shared" si="50"/>
        <v>0</v>
      </c>
      <c r="AR525" s="4"/>
      <c r="AS525" s="4"/>
      <c r="AT525" s="4"/>
      <c r="AU525" s="4"/>
      <c r="AV525" s="4">
        <f t="shared" si="51"/>
        <v>0</v>
      </c>
      <c r="AW525" s="4">
        <f t="shared" si="52"/>
        <v>0</v>
      </c>
      <c r="AX525" s="4">
        <f t="shared" si="53"/>
        <v>1</v>
      </c>
      <c r="AY525" s="4"/>
      <c r="AZ525" s="4">
        <v>1</v>
      </c>
      <c r="BA525" s="4">
        <f>AN525*4+AO525*4+AP525*4+AQ525*3+AR525*4+AS525*4+(AT525+AU525+AV525)*4+AW525*4+AX525*3-AY525*3+AZ525*4</f>
        <v>11</v>
      </c>
      <c r="BB525" s="4">
        <f>IF(AM525&gt;3000000,1,0)</f>
        <v>1</v>
      </c>
      <c r="BC525" s="4">
        <f>IF(AM525/AL525&gt;1.5,1,0)</f>
        <v>0</v>
      </c>
      <c r="BD525" s="4">
        <f>IF(AND(I525&gt;1440,I525&lt;365*1440),1,0)</f>
        <v>1</v>
      </c>
      <c r="BE525" s="4">
        <f>IF(AND(J525&gt;=200,J525&lt;1000),1,0)</f>
        <v>0</v>
      </c>
      <c r="BF525" s="4">
        <f>IF(G525&gt;=3,1,0)</f>
        <v>1</v>
      </c>
      <c r="BG525" s="4">
        <f>IF(BA525&gt;0,BB525+BC525+BD525+BE525+BF525*2,0)</f>
        <v>4</v>
      </c>
      <c r="BH525" s="4">
        <f>BA525+BG525</f>
        <v>15</v>
      </c>
      <c r="BI525" s="1" t="s">
        <v>64</v>
      </c>
      <c r="BJ525">
        <v>3</v>
      </c>
    </row>
    <row r="526" spans="1:62" x14ac:dyDescent="0.25">
      <c r="A526" s="4">
        <v>3222</v>
      </c>
      <c r="B526" s="4" t="s">
        <v>742</v>
      </c>
      <c r="C526" s="4" t="s">
        <v>745</v>
      </c>
      <c r="D526" s="4" t="s">
        <v>751</v>
      </c>
      <c r="E526" s="4">
        <v>5</v>
      </c>
      <c r="F526" s="4">
        <v>15</v>
      </c>
      <c r="G526" s="4">
        <v>10</v>
      </c>
      <c r="H526" s="4" t="s">
        <v>112</v>
      </c>
      <c r="I526" s="4">
        <v>0</v>
      </c>
      <c r="J526" s="4">
        <v>50000</v>
      </c>
      <c r="K526" s="4"/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1</v>
      </c>
      <c r="U526" s="4">
        <v>0</v>
      </c>
      <c r="V526" s="4">
        <v>0</v>
      </c>
      <c r="W526" s="4">
        <v>0</v>
      </c>
      <c r="X526" s="4">
        <v>1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 s="4"/>
      <c r="AL526" s="5">
        <v>2770000</v>
      </c>
      <c r="AM526" s="5">
        <v>2800000</v>
      </c>
      <c r="AN526" s="4"/>
      <c r="AO526" s="4">
        <f t="shared" si="48"/>
        <v>0</v>
      </c>
      <c r="AP526" s="4">
        <f t="shared" si="49"/>
        <v>1</v>
      </c>
      <c r="AQ526" s="4">
        <f t="shared" si="50"/>
        <v>0</v>
      </c>
      <c r="AR526" s="4"/>
      <c r="AS526" s="4"/>
      <c r="AT526" s="4"/>
      <c r="AU526" s="4"/>
      <c r="AV526" s="4">
        <f t="shared" si="51"/>
        <v>0</v>
      </c>
      <c r="AW526" s="4">
        <f t="shared" si="52"/>
        <v>0</v>
      </c>
      <c r="AX526" s="4">
        <f t="shared" si="53"/>
        <v>1</v>
      </c>
      <c r="AY526" s="4"/>
      <c r="AZ526" s="4">
        <v>1</v>
      </c>
      <c r="BA526" s="4">
        <f>AN526*4+AO526*4+AP526*4+AQ526*3+AR526*4+AS526*4+(AT526+AU526+AV526)*4+AW526*4+AX526*3-AY526*3+AZ526*4</f>
        <v>11</v>
      </c>
      <c r="BB526" s="4">
        <f>IF(AM526&gt;3000000,1,0)</f>
        <v>0</v>
      </c>
      <c r="BC526" s="4">
        <f>IF(AM526/AL526&gt;1.5,1,0)</f>
        <v>0</v>
      </c>
      <c r="BD526" s="4">
        <f>IF(AND(I526&gt;1440,I526&lt;365*1440),1,0)</f>
        <v>0</v>
      </c>
      <c r="BE526" s="4">
        <f>IF(AND(J526&gt;=200,J526&lt;1000),1,0)</f>
        <v>0</v>
      </c>
      <c r="BF526" s="4">
        <f>IF(G526&gt;=3,1,0)</f>
        <v>1</v>
      </c>
      <c r="BG526" s="4">
        <f>IF(BA526&gt;0,BB526+BC526+BD526+BE526+BF526*2,0)</f>
        <v>2</v>
      </c>
      <c r="BH526" s="4">
        <f>BA526+BG526</f>
        <v>13</v>
      </c>
      <c r="BI526" s="1" t="s">
        <v>64</v>
      </c>
      <c r="BJ526">
        <v>3</v>
      </c>
    </row>
    <row r="527" spans="1:62" x14ac:dyDescent="0.25">
      <c r="A527" s="4">
        <v>3224</v>
      </c>
      <c r="B527" s="4" t="s">
        <v>742</v>
      </c>
      <c r="C527" s="4" t="s">
        <v>745</v>
      </c>
      <c r="D527" s="4" t="s">
        <v>752</v>
      </c>
      <c r="E527" s="4">
        <v>8</v>
      </c>
      <c r="F527" s="4">
        <v>28</v>
      </c>
      <c r="G527" s="4">
        <v>19</v>
      </c>
      <c r="H527" s="4" t="s">
        <v>98</v>
      </c>
      <c r="I527" s="4">
        <v>64800</v>
      </c>
      <c r="J527" s="4">
        <v>20</v>
      </c>
      <c r="K527" s="4"/>
      <c r="L527" s="4">
        <v>1</v>
      </c>
      <c r="M527" s="4">
        <v>1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1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 s="4"/>
      <c r="AL527" s="5">
        <v>110000</v>
      </c>
      <c r="AM527" s="5">
        <v>112000</v>
      </c>
      <c r="AN527" s="4"/>
      <c r="AO527" s="4">
        <f t="shared" si="48"/>
        <v>2</v>
      </c>
      <c r="AP527" s="4">
        <f t="shared" si="49"/>
        <v>0</v>
      </c>
      <c r="AQ527" s="4">
        <f t="shared" si="50"/>
        <v>0</v>
      </c>
      <c r="AR527" s="4"/>
      <c r="AS527" s="4"/>
      <c r="AT527" s="4"/>
      <c r="AU527" s="4"/>
      <c r="AV527" s="4">
        <f t="shared" si="51"/>
        <v>0</v>
      </c>
      <c r="AW527" s="4">
        <f t="shared" si="52"/>
        <v>0</v>
      </c>
      <c r="AX527" s="4">
        <f t="shared" si="53"/>
        <v>1</v>
      </c>
      <c r="AY527" s="4"/>
      <c r="AZ527" s="4">
        <v>1</v>
      </c>
      <c r="BA527" s="4">
        <f>AN527*4+AO527*4+AP527*4+AQ527*3+AR527*4+AS527*4+(AT527+AU527+AV527)*4+AW527*4+AX527*3-AY527*3+AZ527*4</f>
        <v>15</v>
      </c>
      <c r="BB527" s="4">
        <f>IF(AM527&gt;3000000,1,0)</f>
        <v>0</v>
      </c>
      <c r="BC527" s="4">
        <f>IF(AM527/AL527&gt;1.5,1,0)</f>
        <v>0</v>
      </c>
      <c r="BD527" s="4">
        <f>IF(AND(I527&gt;1440,I527&lt;365*1440),1,0)</f>
        <v>1</v>
      </c>
      <c r="BE527" s="4">
        <f>IF(AND(J527&gt;=200,J527&lt;1000),1,0)</f>
        <v>0</v>
      </c>
      <c r="BF527" s="4">
        <f>IF(G527&gt;=3,1,0)</f>
        <v>1</v>
      </c>
      <c r="BG527" s="4">
        <f>IF(BA527&gt;0,BB527+BC527+BD527+BE527+BF527*2,0)</f>
        <v>3</v>
      </c>
      <c r="BH527" s="4">
        <f>BA527+BG527</f>
        <v>18</v>
      </c>
      <c r="BI527" s="1" t="s">
        <v>64</v>
      </c>
      <c r="BJ527">
        <v>3</v>
      </c>
    </row>
    <row r="528" spans="1:62" x14ac:dyDescent="0.25">
      <c r="A528" s="4">
        <v>3225</v>
      </c>
      <c r="B528" s="4" t="s">
        <v>742</v>
      </c>
      <c r="C528" s="4" t="s">
        <v>745</v>
      </c>
      <c r="D528" s="4" t="s">
        <v>753</v>
      </c>
      <c r="E528" s="4">
        <v>6</v>
      </c>
      <c r="F528" s="4">
        <v>34</v>
      </c>
      <c r="G528" s="4">
        <v>13</v>
      </c>
      <c r="H528" s="4" t="s">
        <v>748</v>
      </c>
      <c r="I528" s="4">
        <v>108000</v>
      </c>
      <c r="J528" s="4">
        <v>5000</v>
      </c>
      <c r="K528" s="4"/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1</v>
      </c>
      <c r="U528" s="4">
        <v>0</v>
      </c>
      <c r="V528" s="4">
        <v>0</v>
      </c>
      <c r="W528" s="4">
        <v>0</v>
      </c>
      <c r="X528" s="4">
        <v>1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 s="4"/>
      <c r="AL528" s="5">
        <v>7220000</v>
      </c>
      <c r="AM528" s="5">
        <v>15300000</v>
      </c>
      <c r="AN528" s="4"/>
      <c r="AO528" s="4">
        <f t="shared" si="48"/>
        <v>0</v>
      </c>
      <c r="AP528" s="4">
        <f t="shared" si="49"/>
        <v>1</v>
      </c>
      <c r="AQ528" s="4">
        <f t="shared" si="50"/>
        <v>0</v>
      </c>
      <c r="AR528" s="4"/>
      <c r="AS528" s="4"/>
      <c r="AT528" s="4"/>
      <c r="AU528" s="4"/>
      <c r="AV528" s="4">
        <f t="shared" si="51"/>
        <v>0</v>
      </c>
      <c r="AW528" s="4">
        <f t="shared" si="52"/>
        <v>0</v>
      </c>
      <c r="AX528" s="4">
        <f t="shared" si="53"/>
        <v>1</v>
      </c>
      <c r="AY528" s="4"/>
      <c r="AZ528" s="4">
        <v>1</v>
      </c>
      <c r="BA528" s="4">
        <f>AN528*4+AO528*4+AP528*4+AQ528*3+AR528*4+AS528*4+(AT528+AU528+AV528)*4+AW528*4+AX528*3-AY528*3+AZ528*4</f>
        <v>11</v>
      </c>
      <c r="BB528" s="4">
        <f>IF(AM528&gt;3000000,1,0)</f>
        <v>1</v>
      </c>
      <c r="BC528" s="4">
        <f>IF(AM528/AL528&gt;1.5,1,0)</f>
        <v>1</v>
      </c>
      <c r="BD528" s="4">
        <f>IF(AND(I528&gt;1440,I528&lt;365*1440),1,0)</f>
        <v>1</v>
      </c>
      <c r="BE528" s="4">
        <f>IF(AND(J528&gt;=200,J528&lt;1000),1,0)</f>
        <v>0</v>
      </c>
      <c r="BF528" s="4">
        <f>IF(G528&gt;=3,1,0)</f>
        <v>1</v>
      </c>
      <c r="BG528" s="4">
        <f>IF(BA528&gt;0,BB528+BC528+BD528+BE528+BF528*2,0)</f>
        <v>5</v>
      </c>
      <c r="BH528" s="4">
        <f>BA528+BG528</f>
        <v>16</v>
      </c>
      <c r="BI528" s="1" t="s">
        <v>64</v>
      </c>
      <c r="BJ528">
        <v>3</v>
      </c>
    </row>
    <row r="529" spans="1:62" x14ac:dyDescent="0.25">
      <c r="A529" s="4">
        <v>3389</v>
      </c>
      <c r="B529" s="4" t="s">
        <v>742</v>
      </c>
      <c r="C529" s="4" t="s">
        <v>754</v>
      </c>
      <c r="D529" s="4" t="s">
        <v>755</v>
      </c>
      <c r="E529" s="4">
        <v>4</v>
      </c>
      <c r="F529" s="4">
        <v>14</v>
      </c>
      <c r="G529" s="4">
        <v>7</v>
      </c>
      <c r="H529" s="4" t="s">
        <v>612</v>
      </c>
      <c r="I529" s="4">
        <v>172800</v>
      </c>
      <c r="J529" s="4">
        <v>5000</v>
      </c>
      <c r="K529" s="4"/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1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 s="4"/>
      <c r="AL529" s="5">
        <v>42600</v>
      </c>
      <c r="AM529" s="5">
        <v>42600</v>
      </c>
      <c r="AN529" s="4"/>
      <c r="AO529" s="4">
        <f t="shared" si="48"/>
        <v>0</v>
      </c>
      <c r="AP529" s="4">
        <f t="shared" si="49"/>
        <v>0</v>
      </c>
      <c r="AQ529" s="4">
        <f t="shared" si="50"/>
        <v>0</v>
      </c>
      <c r="AR529" s="4"/>
      <c r="AS529" s="4"/>
      <c r="AT529" s="4"/>
      <c r="AU529" s="4"/>
      <c r="AV529" s="4">
        <f t="shared" si="51"/>
        <v>0</v>
      </c>
      <c r="AW529" s="4">
        <f t="shared" si="52"/>
        <v>0</v>
      </c>
      <c r="AX529" s="4">
        <f t="shared" si="53"/>
        <v>2</v>
      </c>
      <c r="AY529" s="4"/>
      <c r="AZ529" s="4">
        <v>1</v>
      </c>
      <c r="BA529" s="4">
        <f>AN529*4+AO529*4+AP529*4+AQ529*3+AR529*4+AS529*4+(AT529+AU529+AV529)*4+AW529*4+AX529*3-AY529*3+AZ529*4</f>
        <v>10</v>
      </c>
      <c r="BB529" s="4">
        <f>IF(AM529&gt;3000000,1,0)</f>
        <v>0</v>
      </c>
      <c r="BC529" s="4">
        <f>IF(AM529/AL529&gt;1.5,1,0)</f>
        <v>0</v>
      </c>
      <c r="BD529" s="4">
        <f>IF(AND(I529&gt;1440,I529&lt;365*1440),1,0)</f>
        <v>1</v>
      </c>
      <c r="BE529" s="4">
        <f>IF(AND(J529&gt;=200,J529&lt;1000),1,0)</f>
        <v>0</v>
      </c>
      <c r="BF529" s="4">
        <f>IF(G529&gt;=3,1,0)</f>
        <v>1</v>
      </c>
      <c r="BG529" s="4">
        <f>IF(BA529&gt;0,BB529+BC529+BD529+BE529+BF529*2,0)</f>
        <v>3</v>
      </c>
      <c r="BH529" s="4">
        <f>BA529+BG529</f>
        <v>13</v>
      </c>
      <c r="BI529" s="1" t="s">
        <v>64</v>
      </c>
      <c r="BJ529">
        <v>3</v>
      </c>
    </row>
    <row r="530" spans="1:62" hidden="1" x14ac:dyDescent="0.25">
      <c r="A530" s="4">
        <v>3418</v>
      </c>
      <c r="B530" s="4" t="s">
        <v>742</v>
      </c>
      <c r="C530" s="4" t="s">
        <v>756</v>
      </c>
      <c r="D530" s="4" t="s">
        <v>757</v>
      </c>
      <c r="E530" s="4">
        <v>0</v>
      </c>
      <c r="F530" s="4">
        <v>0</v>
      </c>
      <c r="G530" s="4">
        <v>0</v>
      </c>
      <c r="H530" s="4"/>
      <c r="I530" s="4">
        <v>0</v>
      </c>
      <c r="J530" s="4">
        <v>0</v>
      </c>
      <c r="K530" s="4"/>
      <c r="L530" s="4">
        <v>0</v>
      </c>
      <c r="M530" s="4">
        <v>1</v>
      </c>
      <c r="N530" s="4">
        <v>1</v>
      </c>
      <c r="O530" s="4">
        <v>0</v>
      </c>
      <c r="P530" s="4">
        <v>1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 s="4"/>
      <c r="AL530" s="5">
        <v>47400</v>
      </c>
      <c r="AM530" s="5">
        <v>96000</v>
      </c>
      <c r="AN530" s="4"/>
      <c r="AO530" s="4">
        <f t="shared" si="48"/>
        <v>3</v>
      </c>
      <c r="AP530" s="4">
        <f t="shared" si="49"/>
        <v>0</v>
      </c>
      <c r="AQ530" s="4">
        <f t="shared" si="50"/>
        <v>0</v>
      </c>
      <c r="AR530" s="4"/>
      <c r="AS530" s="4"/>
      <c r="AT530" s="4"/>
      <c r="AU530" s="4"/>
      <c r="AV530" s="4">
        <f t="shared" si="51"/>
        <v>0</v>
      </c>
      <c r="AW530" s="4">
        <f t="shared" si="52"/>
        <v>0</v>
      </c>
      <c r="AX530" s="4">
        <f t="shared" si="53"/>
        <v>0</v>
      </c>
      <c r="AY530" s="4"/>
      <c r="AZ530" s="4">
        <v>1</v>
      </c>
      <c r="BA530" s="4">
        <f>AN530*4+AO530*4+AP530*4+AQ530*3+AR530*4+AS530*4+(AT530+AU530+AV530)*4+AW530*4+AX530*3-AY530*3+AZ530*4</f>
        <v>16</v>
      </c>
      <c r="BB530" s="4">
        <f>IF(AM530&gt;3000000,1,0)</f>
        <v>0</v>
      </c>
      <c r="BC530" s="4">
        <f>IF(AM530/AL530&gt;1.5,1,0)</f>
        <v>1</v>
      </c>
      <c r="BD530" s="4">
        <f>IF(AND(I530&gt;1440,I530&lt;365*1440),1,0)</f>
        <v>0</v>
      </c>
      <c r="BE530" s="4">
        <f>IF(AND(J530&gt;=200,J530&lt;1000),1,0)</f>
        <v>0</v>
      </c>
      <c r="BF530" s="4">
        <f>IF(G530&gt;=3,1,0)</f>
        <v>0</v>
      </c>
      <c r="BG530" s="4">
        <f>IF(BA530&gt;0,BB530+BC530+BD530+BE530+BF530*2,0)</f>
        <v>1</v>
      </c>
      <c r="BH530" s="4">
        <f>BA530+BG530</f>
        <v>17</v>
      </c>
      <c r="BI530" s="1" t="s">
        <v>64</v>
      </c>
    </row>
    <row r="531" spans="1:62" hidden="1" x14ac:dyDescent="0.25">
      <c r="A531" s="4">
        <v>3419</v>
      </c>
      <c r="B531" s="4" t="s">
        <v>742</v>
      </c>
      <c r="C531" s="4" t="s">
        <v>756</v>
      </c>
      <c r="D531" s="4" t="s">
        <v>758</v>
      </c>
      <c r="E531" s="4">
        <v>0</v>
      </c>
      <c r="F531" s="4">
        <v>0</v>
      </c>
      <c r="G531" s="4">
        <v>0</v>
      </c>
      <c r="H531" s="4"/>
      <c r="I531" s="4">
        <v>0</v>
      </c>
      <c r="J531" s="4">
        <v>0</v>
      </c>
      <c r="K531" s="4"/>
      <c r="L531" s="4">
        <v>0</v>
      </c>
      <c r="M531" s="4">
        <v>1</v>
      </c>
      <c r="N531" s="4">
        <v>1</v>
      </c>
      <c r="O531" s="4">
        <v>0</v>
      </c>
      <c r="P531" s="4">
        <v>1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 s="4"/>
      <c r="AL531" s="5">
        <v>65700</v>
      </c>
      <c r="AM531" s="5">
        <v>113000</v>
      </c>
      <c r="AN531" s="4"/>
      <c r="AO531" s="4">
        <f t="shared" si="48"/>
        <v>3</v>
      </c>
      <c r="AP531" s="4">
        <f t="shared" si="49"/>
        <v>0</v>
      </c>
      <c r="AQ531" s="4">
        <f t="shared" si="50"/>
        <v>0</v>
      </c>
      <c r="AR531" s="4"/>
      <c r="AS531" s="4"/>
      <c r="AT531" s="4"/>
      <c r="AU531" s="4"/>
      <c r="AV531" s="4">
        <f t="shared" si="51"/>
        <v>0</v>
      </c>
      <c r="AW531" s="4">
        <f t="shared" si="52"/>
        <v>0</v>
      </c>
      <c r="AX531" s="4">
        <f t="shared" si="53"/>
        <v>0</v>
      </c>
      <c r="AY531" s="4"/>
      <c r="AZ531" s="4">
        <v>1</v>
      </c>
      <c r="BA531" s="4">
        <f>AN531*4+AO531*4+AP531*4+AQ531*3+AR531*4+AS531*4+(AT531+AU531+AV531)*4+AW531*4+AX531*3-AY531*3+AZ531*4</f>
        <v>16</v>
      </c>
      <c r="BB531" s="4">
        <f>IF(AM531&gt;3000000,1,0)</f>
        <v>0</v>
      </c>
      <c r="BC531" s="4">
        <f>IF(AM531/AL531&gt;1.5,1,0)</f>
        <v>1</v>
      </c>
      <c r="BD531" s="4">
        <f>IF(AND(I531&gt;1440,I531&lt;365*1440),1,0)</f>
        <v>0</v>
      </c>
      <c r="BE531" s="4">
        <f>IF(AND(J531&gt;=200,J531&lt;1000),1,0)</f>
        <v>0</v>
      </c>
      <c r="BF531" s="4">
        <f>IF(G531&gt;=3,1,0)</f>
        <v>0</v>
      </c>
      <c r="BG531" s="4">
        <f>IF(BA531&gt;0,BB531+BC531+BD531+BE531+BF531*2,0)</f>
        <v>1</v>
      </c>
      <c r="BH531" s="4">
        <f>BA531+BG531</f>
        <v>17</v>
      </c>
      <c r="BI531" s="1" t="s">
        <v>143</v>
      </c>
      <c r="BJ531">
        <v>2</v>
      </c>
    </row>
    <row r="532" spans="1:62" hidden="1" x14ac:dyDescent="0.25">
      <c r="A532" s="4">
        <v>3420</v>
      </c>
      <c r="B532" s="4" t="s">
        <v>742</v>
      </c>
      <c r="C532" s="4" t="s">
        <v>756</v>
      </c>
      <c r="D532" s="4" t="s">
        <v>759</v>
      </c>
      <c r="E532" s="4">
        <v>8</v>
      </c>
      <c r="F532" s="4">
        <v>7</v>
      </c>
      <c r="G532" s="4">
        <v>0</v>
      </c>
      <c r="H532" s="4" t="s">
        <v>682</v>
      </c>
      <c r="I532" s="4">
        <v>0</v>
      </c>
      <c r="J532" s="4">
        <v>0</v>
      </c>
      <c r="K532" s="4"/>
      <c r="L532" s="4">
        <v>0</v>
      </c>
      <c r="M532" s="4">
        <v>1</v>
      </c>
      <c r="N532" s="4">
        <v>1</v>
      </c>
      <c r="O532" s="4">
        <v>0</v>
      </c>
      <c r="P532" s="4">
        <v>1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 s="4"/>
      <c r="AL532" s="5">
        <v>180000</v>
      </c>
      <c r="AM532" s="5">
        <v>164000</v>
      </c>
      <c r="AN532" s="4"/>
      <c r="AO532" s="4">
        <f t="shared" si="48"/>
        <v>3</v>
      </c>
      <c r="AP532" s="4">
        <f t="shared" si="49"/>
        <v>0</v>
      </c>
      <c r="AQ532" s="4">
        <f t="shared" si="50"/>
        <v>0</v>
      </c>
      <c r="AR532" s="4"/>
      <c r="AS532" s="4"/>
      <c r="AT532" s="4"/>
      <c r="AU532" s="4"/>
      <c r="AV532" s="4">
        <f t="shared" si="51"/>
        <v>0</v>
      </c>
      <c r="AW532" s="4">
        <f t="shared" si="52"/>
        <v>0</v>
      </c>
      <c r="AX532" s="4">
        <f t="shared" si="53"/>
        <v>0</v>
      </c>
      <c r="AY532" s="4"/>
      <c r="AZ532" s="4">
        <v>1</v>
      </c>
      <c r="BA532" s="4">
        <f>AN532*4+AO532*4+AP532*4+AQ532*3+AR532*4+AS532*4+(AT532+AU532+AV532)*4+AW532*4+AX532*3-AY532*3+AZ532*4</f>
        <v>16</v>
      </c>
      <c r="BB532" s="4">
        <f>IF(AM532&gt;3000000,1,0)</f>
        <v>0</v>
      </c>
      <c r="BC532" s="4">
        <f>IF(AM532/AL532&gt;1.5,1,0)</f>
        <v>0</v>
      </c>
      <c r="BD532" s="4">
        <f>IF(AND(I532&gt;1440,I532&lt;365*1440),1,0)</f>
        <v>0</v>
      </c>
      <c r="BE532" s="4">
        <f>IF(AND(J532&gt;=200,J532&lt;1000),1,0)</f>
        <v>0</v>
      </c>
      <c r="BF532" s="4">
        <f>IF(G532&gt;=3,1,0)</f>
        <v>0</v>
      </c>
      <c r="BG532" s="4">
        <f>IF(BA532&gt;0,BB532+BC532+BD532+BE532+BF532*2,0)</f>
        <v>0</v>
      </c>
      <c r="BH532" s="4">
        <f>BA532+BG532</f>
        <v>16</v>
      </c>
      <c r="BI532" s="1" t="s">
        <v>64</v>
      </c>
    </row>
    <row r="533" spans="1:62" hidden="1" x14ac:dyDescent="0.25">
      <c r="A533" s="4">
        <v>3421</v>
      </c>
      <c r="B533" s="4" t="s">
        <v>742</v>
      </c>
      <c r="C533" s="4" t="s">
        <v>756</v>
      </c>
      <c r="D533" s="4" t="s">
        <v>760</v>
      </c>
      <c r="E533" s="4">
        <v>0</v>
      </c>
      <c r="F533" s="4">
        <v>0</v>
      </c>
      <c r="G533" s="4">
        <v>0</v>
      </c>
      <c r="H533" s="4"/>
      <c r="I533" s="4">
        <v>0</v>
      </c>
      <c r="J533" s="4">
        <v>0</v>
      </c>
      <c r="K533" s="4"/>
      <c r="L533" s="4">
        <v>0</v>
      </c>
      <c r="M533" s="4">
        <v>1</v>
      </c>
      <c r="N533" s="4">
        <v>1</v>
      </c>
      <c r="O533" s="4">
        <v>0</v>
      </c>
      <c r="P533" s="4">
        <v>1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 s="4"/>
      <c r="AL533" s="5">
        <v>52200</v>
      </c>
      <c r="AM533" s="5">
        <v>51700</v>
      </c>
      <c r="AN533" s="4"/>
      <c r="AO533" s="4">
        <f t="shared" si="48"/>
        <v>3</v>
      </c>
      <c r="AP533" s="4">
        <f t="shared" si="49"/>
        <v>0</v>
      </c>
      <c r="AQ533" s="4">
        <f t="shared" si="50"/>
        <v>0</v>
      </c>
      <c r="AR533" s="4"/>
      <c r="AS533" s="4"/>
      <c r="AT533" s="4"/>
      <c r="AU533" s="4"/>
      <c r="AV533" s="4">
        <f t="shared" si="51"/>
        <v>0</v>
      </c>
      <c r="AW533" s="4">
        <f t="shared" si="52"/>
        <v>0</v>
      </c>
      <c r="AX533" s="4">
        <f t="shared" si="53"/>
        <v>0</v>
      </c>
      <c r="AY533" s="4"/>
      <c r="AZ533" s="4">
        <v>1</v>
      </c>
      <c r="BA533" s="4">
        <f>AN533*4+AO533*4+AP533*4+AQ533*3+AR533*4+AS533*4+(AT533+AU533+AV533)*4+AW533*4+AX533*3-AY533*3+AZ533*4</f>
        <v>16</v>
      </c>
      <c r="BB533" s="4">
        <f>IF(AM533&gt;3000000,1,0)</f>
        <v>0</v>
      </c>
      <c r="BC533" s="4">
        <f>IF(AM533/AL533&gt;1.5,1,0)</f>
        <v>0</v>
      </c>
      <c r="BD533" s="4">
        <f>IF(AND(I533&gt;1440,I533&lt;365*1440),1,0)</f>
        <v>0</v>
      </c>
      <c r="BE533" s="4">
        <f>IF(AND(J533&gt;=200,J533&lt;1000),1,0)</f>
        <v>0</v>
      </c>
      <c r="BF533" s="4">
        <f>IF(G533&gt;=3,1,0)</f>
        <v>0</v>
      </c>
      <c r="BG533" s="4">
        <f>IF(BA533&gt;0,BB533+BC533+BD533+BE533+BF533*2,0)</f>
        <v>0</v>
      </c>
      <c r="BH533" s="4">
        <f>BA533+BG533</f>
        <v>16</v>
      </c>
      <c r="BI533" s="1" t="s">
        <v>64</v>
      </c>
    </row>
    <row r="534" spans="1:62" hidden="1" x14ac:dyDescent="0.25">
      <c r="A534" s="4">
        <v>3422</v>
      </c>
      <c r="B534" s="4" t="s">
        <v>742</v>
      </c>
      <c r="C534" s="4" t="s">
        <v>756</v>
      </c>
      <c r="D534" s="4" t="s">
        <v>761</v>
      </c>
      <c r="E534" s="4">
        <v>8</v>
      </c>
      <c r="F534" s="4">
        <v>4</v>
      </c>
      <c r="G534" s="4">
        <v>2</v>
      </c>
      <c r="H534" s="4" t="s">
        <v>70</v>
      </c>
      <c r="I534" s="4">
        <v>33120</v>
      </c>
      <c r="J534" s="4">
        <v>0</v>
      </c>
      <c r="K534" s="4"/>
      <c r="L534" s="4">
        <v>0</v>
      </c>
      <c r="M534" s="4">
        <v>1</v>
      </c>
      <c r="N534" s="4">
        <v>1</v>
      </c>
      <c r="O534" s="4">
        <v>0</v>
      </c>
      <c r="P534" s="4">
        <v>1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 s="4"/>
      <c r="AL534" s="5">
        <v>199000</v>
      </c>
      <c r="AM534" s="5">
        <v>200000</v>
      </c>
      <c r="AN534" s="4"/>
      <c r="AO534" s="4">
        <f t="shared" si="48"/>
        <v>3</v>
      </c>
      <c r="AP534" s="4">
        <f t="shared" si="49"/>
        <v>0</v>
      </c>
      <c r="AQ534" s="4">
        <f t="shared" si="50"/>
        <v>0</v>
      </c>
      <c r="AR534" s="4"/>
      <c r="AS534" s="4"/>
      <c r="AT534" s="4"/>
      <c r="AU534" s="4"/>
      <c r="AV534" s="4">
        <f t="shared" si="51"/>
        <v>0</v>
      </c>
      <c r="AW534" s="4">
        <f t="shared" si="52"/>
        <v>0</v>
      </c>
      <c r="AX534" s="4">
        <f t="shared" si="53"/>
        <v>0</v>
      </c>
      <c r="AY534" s="4"/>
      <c r="AZ534" s="4">
        <v>1</v>
      </c>
      <c r="BA534" s="4">
        <f>AN534*4+AO534*4+AP534*4+AQ534*3+AR534*4+AS534*4+(AT534+AU534+AV534)*4+AW534*4+AX534*3-AY534*3+AZ534*4</f>
        <v>16</v>
      </c>
      <c r="BB534" s="4">
        <f>IF(AM534&gt;3000000,1,0)</f>
        <v>0</v>
      </c>
      <c r="BC534" s="4">
        <f>IF(AM534/AL534&gt;1.5,1,0)</f>
        <v>0</v>
      </c>
      <c r="BD534" s="4">
        <f>IF(AND(I534&gt;1440,I534&lt;365*1440),1,0)</f>
        <v>1</v>
      </c>
      <c r="BE534" s="4">
        <f>IF(AND(J534&gt;=200,J534&lt;1000),1,0)</f>
        <v>0</v>
      </c>
      <c r="BF534" s="4">
        <f>IF(G534&gt;=3,1,0)</f>
        <v>0</v>
      </c>
      <c r="BG534" s="4">
        <f>IF(BA534&gt;0,BB534+BC534+BD534+BE534+BF534*2,0)</f>
        <v>1</v>
      </c>
      <c r="BH534" s="4">
        <f>BA534+BG534</f>
        <v>17</v>
      </c>
      <c r="BI534" s="1" t="s">
        <v>64</v>
      </c>
    </row>
    <row r="535" spans="1:62" hidden="1" x14ac:dyDescent="0.25">
      <c r="A535" s="4">
        <v>3423</v>
      </c>
      <c r="B535" s="4" t="s">
        <v>742</v>
      </c>
      <c r="C535" s="4" t="s">
        <v>756</v>
      </c>
      <c r="D535" s="4" t="s">
        <v>762</v>
      </c>
      <c r="E535" s="4">
        <v>10</v>
      </c>
      <c r="F535" s="4">
        <v>15</v>
      </c>
      <c r="G535" s="4">
        <v>4</v>
      </c>
      <c r="H535" s="4" t="s">
        <v>276</v>
      </c>
      <c r="I535" s="4">
        <v>72000</v>
      </c>
      <c r="J535" s="4">
        <v>0</v>
      </c>
      <c r="K535" s="4"/>
      <c r="L535" s="4">
        <v>0</v>
      </c>
      <c r="M535" s="4">
        <v>1</v>
      </c>
      <c r="N535" s="4">
        <v>1</v>
      </c>
      <c r="O535" s="4">
        <v>0</v>
      </c>
      <c r="P535" s="4">
        <v>1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 s="4"/>
      <c r="AL535" s="5">
        <v>46000</v>
      </c>
      <c r="AM535" s="5">
        <v>83800</v>
      </c>
      <c r="AN535" s="4"/>
      <c r="AO535" s="4">
        <f t="shared" si="48"/>
        <v>3</v>
      </c>
      <c r="AP535" s="4">
        <f t="shared" si="49"/>
        <v>0</v>
      </c>
      <c r="AQ535" s="4">
        <f t="shared" si="50"/>
        <v>0</v>
      </c>
      <c r="AR535" s="4"/>
      <c r="AS535" s="4"/>
      <c r="AT535" s="4"/>
      <c r="AU535" s="4"/>
      <c r="AV535" s="4">
        <f t="shared" si="51"/>
        <v>0</v>
      </c>
      <c r="AW535" s="4">
        <f t="shared" si="52"/>
        <v>0</v>
      </c>
      <c r="AX535" s="4">
        <f t="shared" si="53"/>
        <v>0</v>
      </c>
      <c r="AY535" s="4"/>
      <c r="AZ535" s="4">
        <v>1</v>
      </c>
      <c r="BA535" s="4">
        <f>AN535*4+AO535*4+AP535*4+AQ535*3+AR535*4+AS535*4+(AT535+AU535+AV535)*4+AW535*4+AX535*3-AY535*3+AZ535*4</f>
        <v>16</v>
      </c>
      <c r="BB535" s="4">
        <f>IF(AM535&gt;3000000,1,0)</f>
        <v>0</v>
      </c>
      <c r="BC535" s="4">
        <f>IF(AM535/AL535&gt;1.5,1,0)</f>
        <v>1</v>
      </c>
      <c r="BD535" s="4">
        <f>IF(AND(I535&gt;1440,I535&lt;365*1440),1,0)</f>
        <v>1</v>
      </c>
      <c r="BE535" s="4">
        <f>IF(AND(J535&gt;=200,J535&lt;1000),1,0)</f>
        <v>0</v>
      </c>
      <c r="BF535" s="4">
        <f>IF(G535&gt;=3,1,0)</f>
        <v>1</v>
      </c>
      <c r="BG535" s="4">
        <f>IF(BA535&gt;0,BB535+BC535+BD535+BE535+BF535*2,0)</f>
        <v>4</v>
      </c>
      <c r="BH535" s="4">
        <f>BA535+BG535</f>
        <v>20</v>
      </c>
      <c r="BI535" s="1" t="s">
        <v>64</v>
      </c>
    </row>
    <row r="536" spans="1:62" hidden="1" x14ac:dyDescent="0.25">
      <c r="A536" s="4">
        <v>3424</v>
      </c>
      <c r="B536" s="4" t="s">
        <v>742</v>
      </c>
      <c r="C536" s="4" t="s">
        <v>756</v>
      </c>
      <c r="D536" s="4" t="s">
        <v>763</v>
      </c>
      <c r="E536" s="4">
        <v>12</v>
      </c>
      <c r="F536" s="4">
        <v>9</v>
      </c>
      <c r="G536" s="4">
        <v>6</v>
      </c>
      <c r="H536" s="4" t="s">
        <v>639</v>
      </c>
      <c r="I536" s="4">
        <v>148320</v>
      </c>
      <c r="J536" s="4">
        <v>0</v>
      </c>
      <c r="K536" s="4"/>
      <c r="L536" s="4">
        <v>0</v>
      </c>
      <c r="M536" s="4">
        <v>1</v>
      </c>
      <c r="N536" s="4">
        <v>1</v>
      </c>
      <c r="O536" s="4">
        <v>0</v>
      </c>
      <c r="P536" s="4">
        <v>1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 s="4"/>
      <c r="AL536" s="5">
        <v>83200</v>
      </c>
      <c r="AM536" s="5">
        <v>76900</v>
      </c>
      <c r="AN536" s="4"/>
      <c r="AO536" s="4">
        <f t="shared" si="48"/>
        <v>3</v>
      </c>
      <c r="AP536" s="4">
        <f t="shared" si="49"/>
        <v>0</v>
      </c>
      <c r="AQ536" s="4">
        <f t="shared" si="50"/>
        <v>0</v>
      </c>
      <c r="AR536" s="4"/>
      <c r="AS536" s="4"/>
      <c r="AT536" s="4"/>
      <c r="AU536" s="4"/>
      <c r="AV536" s="4">
        <f t="shared" si="51"/>
        <v>0</v>
      </c>
      <c r="AW536" s="4">
        <f t="shared" si="52"/>
        <v>0</v>
      </c>
      <c r="AX536" s="4">
        <f t="shared" si="53"/>
        <v>0</v>
      </c>
      <c r="AY536" s="4"/>
      <c r="AZ536" s="4">
        <v>1</v>
      </c>
      <c r="BA536" s="4">
        <f>AN536*4+AO536*4+AP536*4+AQ536*3+AR536*4+AS536*4+(AT536+AU536+AV536)*4+AW536*4+AX536*3-AY536*3+AZ536*4</f>
        <v>16</v>
      </c>
      <c r="BB536" s="4">
        <f>IF(AM536&gt;3000000,1,0)</f>
        <v>0</v>
      </c>
      <c r="BC536" s="4">
        <f>IF(AM536/AL536&gt;1.5,1,0)</f>
        <v>0</v>
      </c>
      <c r="BD536" s="4">
        <f>IF(AND(I536&gt;1440,I536&lt;365*1440),1,0)</f>
        <v>1</v>
      </c>
      <c r="BE536" s="4">
        <f>IF(AND(J536&gt;=200,J536&lt;1000),1,0)</f>
        <v>0</v>
      </c>
      <c r="BF536" s="4">
        <f>IF(G536&gt;=3,1,0)</f>
        <v>1</v>
      </c>
      <c r="BG536" s="4">
        <f>IF(BA536&gt;0,BB536+BC536+BD536+BE536+BF536*2,0)</f>
        <v>3</v>
      </c>
      <c r="BH536" s="4">
        <f>BA536+BG536</f>
        <v>19</v>
      </c>
      <c r="BI536" s="1" t="s">
        <v>64</v>
      </c>
    </row>
    <row r="537" spans="1:62" hidden="1" x14ac:dyDescent="0.25">
      <c r="A537" s="4">
        <v>3425</v>
      </c>
      <c r="B537" s="4" t="s">
        <v>742</v>
      </c>
      <c r="C537" s="4" t="s">
        <v>756</v>
      </c>
      <c r="D537" s="4" t="s">
        <v>764</v>
      </c>
      <c r="E537" s="4">
        <v>13</v>
      </c>
      <c r="F537" s="4">
        <v>9</v>
      </c>
      <c r="G537" s="4">
        <v>6</v>
      </c>
      <c r="H537" s="4" t="s">
        <v>400</v>
      </c>
      <c r="I537" s="4">
        <v>129600</v>
      </c>
      <c r="J537" s="4">
        <v>0</v>
      </c>
      <c r="K537" s="4"/>
      <c r="L537" s="4">
        <v>0</v>
      </c>
      <c r="M537" s="4">
        <v>1</v>
      </c>
      <c r="N537" s="4">
        <v>1</v>
      </c>
      <c r="O537" s="4">
        <v>0</v>
      </c>
      <c r="P537" s="4">
        <v>1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 s="4"/>
      <c r="AL537" s="5">
        <v>83300</v>
      </c>
      <c r="AM537" s="5">
        <v>78900</v>
      </c>
      <c r="AN537" s="4"/>
      <c r="AO537" s="4">
        <f t="shared" si="48"/>
        <v>3</v>
      </c>
      <c r="AP537" s="4">
        <f t="shared" si="49"/>
        <v>0</v>
      </c>
      <c r="AQ537" s="4">
        <f t="shared" si="50"/>
        <v>0</v>
      </c>
      <c r="AR537" s="4"/>
      <c r="AS537" s="4"/>
      <c r="AT537" s="4"/>
      <c r="AU537" s="4"/>
      <c r="AV537" s="4">
        <f t="shared" si="51"/>
        <v>0</v>
      </c>
      <c r="AW537" s="4">
        <f t="shared" si="52"/>
        <v>0</v>
      </c>
      <c r="AX537" s="4">
        <f t="shared" si="53"/>
        <v>0</v>
      </c>
      <c r="AY537" s="4"/>
      <c r="AZ537" s="4">
        <v>1</v>
      </c>
      <c r="BA537" s="4">
        <f>AN537*4+AO537*4+AP537*4+AQ537*3+AR537*4+AS537*4+(AT537+AU537+AV537)*4+AW537*4+AX537*3-AY537*3+AZ537*4</f>
        <v>16</v>
      </c>
      <c r="BB537" s="4">
        <f>IF(AM537&gt;3000000,1,0)</f>
        <v>0</v>
      </c>
      <c r="BC537" s="4">
        <f>IF(AM537/AL537&gt;1.5,1,0)</f>
        <v>0</v>
      </c>
      <c r="BD537" s="4">
        <f>IF(AND(I537&gt;1440,I537&lt;365*1440),1,0)</f>
        <v>1</v>
      </c>
      <c r="BE537" s="4">
        <f>IF(AND(J537&gt;=200,J537&lt;1000),1,0)</f>
        <v>0</v>
      </c>
      <c r="BF537" s="4">
        <f>IF(G537&gt;=3,1,0)</f>
        <v>1</v>
      </c>
      <c r="BG537" s="4">
        <f>IF(BA537&gt;0,BB537+BC537+BD537+BE537+BF537*2,0)</f>
        <v>3</v>
      </c>
      <c r="BH537" s="4">
        <f>BA537+BG537</f>
        <v>19</v>
      </c>
      <c r="BI537" s="1" t="s">
        <v>64</v>
      </c>
    </row>
    <row r="538" spans="1:62" hidden="1" x14ac:dyDescent="0.25">
      <c r="A538" s="4">
        <v>3426</v>
      </c>
      <c r="B538" s="4" t="s">
        <v>742</v>
      </c>
      <c r="C538" s="4" t="s">
        <v>756</v>
      </c>
      <c r="D538" s="4" t="s">
        <v>765</v>
      </c>
      <c r="E538" s="4">
        <v>0</v>
      </c>
      <c r="F538" s="4">
        <v>0</v>
      </c>
      <c r="G538" s="4">
        <v>0</v>
      </c>
      <c r="H538" s="4"/>
      <c r="I538" s="4">
        <v>0</v>
      </c>
      <c r="J538" s="4">
        <v>0</v>
      </c>
      <c r="K538" s="4"/>
      <c r="L538" s="4">
        <v>0</v>
      </c>
      <c r="M538" s="4">
        <v>1</v>
      </c>
      <c r="N538" s="4">
        <v>1</v>
      </c>
      <c r="O538" s="4">
        <v>0</v>
      </c>
      <c r="P538" s="4">
        <v>1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 s="4"/>
      <c r="AL538" s="5">
        <v>90400</v>
      </c>
      <c r="AM538" s="5">
        <v>83300</v>
      </c>
      <c r="AN538" s="4"/>
      <c r="AO538" s="4">
        <f t="shared" si="48"/>
        <v>3</v>
      </c>
      <c r="AP538" s="4">
        <f t="shared" si="49"/>
        <v>0</v>
      </c>
      <c r="AQ538" s="4">
        <f t="shared" si="50"/>
        <v>0</v>
      </c>
      <c r="AR538" s="4"/>
      <c r="AS538" s="4"/>
      <c r="AT538" s="4"/>
      <c r="AU538" s="4"/>
      <c r="AV538" s="4">
        <f t="shared" si="51"/>
        <v>0</v>
      </c>
      <c r="AW538" s="4">
        <f t="shared" si="52"/>
        <v>0</v>
      </c>
      <c r="AX538" s="4">
        <f t="shared" si="53"/>
        <v>0</v>
      </c>
      <c r="AY538" s="4"/>
      <c r="AZ538" s="4"/>
      <c r="BA538" s="4">
        <f>AN538*4+AO538*4+AP538*4+AQ538*3+AR538*4+AS538*4+(AT538+AU538+AV538)*4+AW538*4+AX538*3-AY538*3+AZ538*4</f>
        <v>12</v>
      </c>
      <c r="BB538" s="4">
        <f>IF(AM538&gt;3000000,1,0)</f>
        <v>0</v>
      </c>
      <c r="BC538" s="4">
        <f>IF(AM538/AL538&gt;1.5,1,0)</f>
        <v>0</v>
      </c>
      <c r="BD538" s="4">
        <f>IF(AND(I538&gt;1440,I538&lt;365*1440),1,0)</f>
        <v>0</v>
      </c>
      <c r="BE538" s="4">
        <f>IF(AND(J538&gt;=200,J538&lt;1000),1,0)</f>
        <v>0</v>
      </c>
      <c r="BF538" s="4">
        <f>IF(G538&gt;=3,1,0)</f>
        <v>0</v>
      </c>
      <c r="BG538" s="4">
        <f>IF(BA538&gt;0,BB538+BC538+BD538+BE538+BF538*2,0)</f>
        <v>0</v>
      </c>
      <c r="BH538" s="4">
        <f>BA538+BG538</f>
        <v>12</v>
      </c>
      <c r="BI538" s="1" t="s">
        <v>64</v>
      </c>
    </row>
    <row r="539" spans="1:62" hidden="1" x14ac:dyDescent="0.25">
      <c r="A539" s="4">
        <v>3427</v>
      </c>
      <c r="B539" s="4" t="s">
        <v>742</v>
      </c>
      <c r="C539" s="4" t="s">
        <v>756</v>
      </c>
      <c r="D539" s="4" t="s">
        <v>766</v>
      </c>
      <c r="E539" s="4">
        <v>11</v>
      </c>
      <c r="F539" s="4">
        <v>15</v>
      </c>
      <c r="G539" s="4">
        <v>3</v>
      </c>
      <c r="H539" s="4" t="s">
        <v>116</v>
      </c>
      <c r="I539" s="4">
        <v>86400</v>
      </c>
      <c r="J539" s="4">
        <v>0</v>
      </c>
      <c r="K539" s="4"/>
      <c r="L539" s="4">
        <v>0</v>
      </c>
      <c r="M539" s="4">
        <v>1</v>
      </c>
      <c r="N539" s="4">
        <v>1</v>
      </c>
      <c r="O539" s="4">
        <v>0</v>
      </c>
      <c r="P539" s="4">
        <v>1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 s="4"/>
      <c r="AL539" s="5">
        <v>52900</v>
      </c>
      <c r="AM539" s="5">
        <v>88000</v>
      </c>
      <c r="AN539" s="4"/>
      <c r="AO539" s="4">
        <f t="shared" si="48"/>
        <v>3</v>
      </c>
      <c r="AP539" s="4">
        <f t="shared" si="49"/>
        <v>0</v>
      </c>
      <c r="AQ539" s="4">
        <f t="shared" si="50"/>
        <v>0</v>
      </c>
      <c r="AR539" s="4"/>
      <c r="AS539" s="4"/>
      <c r="AT539" s="4"/>
      <c r="AU539" s="4"/>
      <c r="AV539" s="4">
        <f t="shared" si="51"/>
        <v>0</v>
      </c>
      <c r="AW539" s="4">
        <f t="shared" si="52"/>
        <v>0</v>
      </c>
      <c r="AX539" s="4">
        <f t="shared" si="53"/>
        <v>0</v>
      </c>
      <c r="AY539" s="4"/>
      <c r="AZ539" s="4"/>
      <c r="BA539" s="4">
        <f>AN539*4+AO539*4+AP539*4+AQ539*3+AR539*4+AS539*4+(AT539+AU539+AV539)*4+AW539*4+AX539*3-AY539*3+AZ539*4</f>
        <v>12</v>
      </c>
      <c r="BB539" s="4">
        <f>IF(AM539&gt;3000000,1,0)</f>
        <v>0</v>
      </c>
      <c r="BC539" s="4">
        <f>IF(AM539/AL539&gt;1.5,1,0)</f>
        <v>1</v>
      </c>
      <c r="BD539" s="4">
        <f>IF(AND(I539&gt;1440,I539&lt;365*1440),1,0)</f>
        <v>1</v>
      </c>
      <c r="BE539" s="4">
        <f>IF(AND(J539&gt;=200,J539&lt;1000),1,0)</f>
        <v>0</v>
      </c>
      <c r="BF539" s="4">
        <f>IF(G539&gt;=3,1,0)</f>
        <v>1</v>
      </c>
      <c r="BG539" s="4">
        <f>IF(BA539&gt;0,BB539+BC539+BD539+BE539+BF539*2,0)</f>
        <v>4</v>
      </c>
      <c r="BH539" s="4">
        <f>BA539+BG539</f>
        <v>16</v>
      </c>
      <c r="BI539" s="1" t="s">
        <v>64</v>
      </c>
    </row>
    <row r="540" spans="1:62" hidden="1" x14ac:dyDescent="0.25">
      <c r="A540" s="4">
        <v>3428</v>
      </c>
      <c r="B540" s="4" t="s">
        <v>742</v>
      </c>
      <c r="C540" s="4" t="s">
        <v>756</v>
      </c>
      <c r="D540" s="4" t="s">
        <v>767</v>
      </c>
      <c r="E540" s="4">
        <v>0</v>
      </c>
      <c r="F540" s="4">
        <v>0</v>
      </c>
      <c r="G540" s="4">
        <v>0</v>
      </c>
      <c r="H540" s="4"/>
      <c r="I540" s="4">
        <v>0</v>
      </c>
      <c r="J540" s="4">
        <v>0</v>
      </c>
      <c r="K540" s="4"/>
      <c r="L540" s="4">
        <v>0</v>
      </c>
      <c r="M540" s="4">
        <v>1</v>
      </c>
      <c r="N540" s="4">
        <v>1</v>
      </c>
      <c r="O540" s="4">
        <v>0</v>
      </c>
      <c r="P540" s="4">
        <v>1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 s="4"/>
      <c r="AL540" s="5">
        <v>93000</v>
      </c>
      <c r="AM540" s="5">
        <v>87600</v>
      </c>
      <c r="AN540" s="4"/>
      <c r="AO540" s="4">
        <f t="shared" si="48"/>
        <v>3</v>
      </c>
      <c r="AP540" s="4">
        <f t="shared" si="49"/>
        <v>0</v>
      </c>
      <c r="AQ540" s="4">
        <f t="shared" si="50"/>
        <v>0</v>
      </c>
      <c r="AR540" s="4"/>
      <c r="AS540" s="4"/>
      <c r="AT540" s="4"/>
      <c r="AU540" s="4"/>
      <c r="AV540" s="4">
        <f t="shared" si="51"/>
        <v>0</v>
      </c>
      <c r="AW540" s="4">
        <f t="shared" si="52"/>
        <v>0</v>
      </c>
      <c r="AX540" s="4">
        <f t="shared" si="53"/>
        <v>0</v>
      </c>
      <c r="AY540" s="4"/>
      <c r="AZ540" s="4"/>
      <c r="BA540" s="4">
        <f>AN540*4+AO540*4+AP540*4+AQ540*3+AR540*4+AS540*4+(AT540+AU540+AV540)*4+AW540*4+AX540*3-AY540*3+AZ540*4</f>
        <v>12</v>
      </c>
      <c r="BB540" s="4">
        <f>IF(AM540&gt;3000000,1,0)</f>
        <v>0</v>
      </c>
      <c r="BC540" s="4">
        <f>IF(AM540/AL540&gt;1.5,1,0)</f>
        <v>0</v>
      </c>
      <c r="BD540" s="4">
        <f>IF(AND(I540&gt;1440,I540&lt;365*1440),1,0)</f>
        <v>0</v>
      </c>
      <c r="BE540" s="4">
        <f>IF(AND(J540&gt;=200,J540&lt;1000),1,0)</f>
        <v>0</v>
      </c>
      <c r="BF540" s="4">
        <f>IF(G540&gt;=3,1,0)</f>
        <v>0</v>
      </c>
      <c r="BG540" s="4">
        <f>IF(BA540&gt;0,BB540+BC540+BD540+BE540+BF540*2,0)</f>
        <v>0</v>
      </c>
      <c r="BH540" s="4">
        <f>BA540+BG540</f>
        <v>12</v>
      </c>
      <c r="BI540" s="1" t="s">
        <v>64</v>
      </c>
    </row>
    <row r="541" spans="1:62" hidden="1" x14ac:dyDescent="0.25">
      <c r="A541" s="4">
        <v>3429</v>
      </c>
      <c r="B541" s="4" t="s">
        <v>742</v>
      </c>
      <c r="C541" s="4" t="s">
        <v>756</v>
      </c>
      <c r="D541" s="4" t="s">
        <v>768</v>
      </c>
      <c r="E541" s="4">
        <v>12</v>
      </c>
      <c r="F541" s="4">
        <v>5</v>
      </c>
      <c r="G541" s="4">
        <v>3</v>
      </c>
      <c r="H541" s="4" t="s">
        <v>769</v>
      </c>
      <c r="I541" s="4">
        <v>105120</v>
      </c>
      <c r="J541" s="4">
        <v>0</v>
      </c>
      <c r="K541" s="4"/>
      <c r="L541" s="4">
        <v>0</v>
      </c>
      <c r="M541" s="4">
        <v>1</v>
      </c>
      <c r="N541" s="4">
        <v>1</v>
      </c>
      <c r="O541" s="4">
        <v>0</v>
      </c>
      <c r="P541" s="4">
        <v>1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 s="4"/>
      <c r="AL541" s="5">
        <v>125000</v>
      </c>
      <c r="AM541" s="5">
        <v>112000</v>
      </c>
      <c r="AN541" s="4"/>
      <c r="AO541" s="4">
        <f t="shared" si="48"/>
        <v>3</v>
      </c>
      <c r="AP541" s="4">
        <f t="shared" si="49"/>
        <v>0</v>
      </c>
      <c r="AQ541" s="4">
        <f t="shared" si="50"/>
        <v>0</v>
      </c>
      <c r="AR541" s="4"/>
      <c r="AS541" s="4"/>
      <c r="AT541" s="4"/>
      <c r="AU541" s="4"/>
      <c r="AV541" s="4">
        <f t="shared" si="51"/>
        <v>0</v>
      </c>
      <c r="AW541" s="4">
        <f t="shared" si="52"/>
        <v>0</v>
      </c>
      <c r="AX541" s="4">
        <f t="shared" si="53"/>
        <v>0</v>
      </c>
      <c r="AY541" s="4"/>
      <c r="AZ541" s="4"/>
      <c r="BA541" s="4">
        <f>AN541*4+AO541*4+AP541*4+AQ541*3+AR541*4+AS541*4+(AT541+AU541+AV541)*4+AW541*4+AX541*3-AY541*3+AZ541*4</f>
        <v>12</v>
      </c>
      <c r="BB541" s="4">
        <f>IF(AM541&gt;3000000,1,0)</f>
        <v>0</v>
      </c>
      <c r="BC541" s="4">
        <f>IF(AM541/AL541&gt;1.5,1,0)</f>
        <v>0</v>
      </c>
      <c r="BD541" s="4">
        <f>IF(AND(I541&gt;1440,I541&lt;365*1440),1,0)</f>
        <v>1</v>
      </c>
      <c r="BE541" s="4">
        <f>IF(AND(J541&gt;=200,J541&lt;1000),1,0)</f>
        <v>0</v>
      </c>
      <c r="BF541" s="4">
        <f>IF(G541&gt;=3,1,0)</f>
        <v>1</v>
      </c>
      <c r="BG541" s="4">
        <f>IF(BA541&gt;0,BB541+BC541+BD541+BE541+BF541*2,0)</f>
        <v>3</v>
      </c>
      <c r="BH541" s="4">
        <f>BA541+BG541</f>
        <v>15</v>
      </c>
      <c r="BI541" s="1" t="s">
        <v>64</v>
      </c>
    </row>
    <row r="542" spans="1:62" hidden="1" x14ac:dyDescent="0.25">
      <c r="A542" s="4">
        <v>3430</v>
      </c>
      <c r="B542" s="4" t="s">
        <v>742</v>
      </c>
      <c r="C542" s="4" t="s">
        <v>756</v>
      </c>
      <c r="D542" s="4" t="s">
        <v>770</v>
      </c>
      <c r="E542" s="4">
        <v>11</v>
      </c>
      <c r="F542" s="4">
        <v>5</v>
      </c>
      <c r="G542" s="4">
        <v>3</v>
      </c>
      <c r="H542" s="4" t="s">
        <v>771</v>
      </c>
      <c r="I542" s="4">
        <v>100800</v>
      </c>
      <c r="J542" s="4">
        <v>0</v>
      </c>
      <c r="K542" s="4"/>
      <c r="L542" s="4">
        <v>0</v>
      </c>
      <c r="M542" s="4">
        <v>1</v>
      </c>
      <c r="N542" s="4">
        <v>1</v>
      </c>
      <c r="O542" s="4">
        <v>0</v>
      </c>
      <c r="P542" s="4">
        <v>1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 s="4"/>
      <c r="AL542" s="5">
        <v>112000</v>
      </c>
      <c r="AM542" s="5">
        <v>101000</v>
      </c>
      <c r="AN542" s="4"/>
      <c r="AO542" s="4">
        <f t="shared" si="48"/>
        <v>3</v>
      </c>
      <c r="AP542" s="4">
        <f t="shared" si="49"/>
        <v>0</v>
      </c>
      <c r="AQ542" s="4">
        <f t="shared" si="50"/>
        <v>0</v>
      </c>
      <c r="AR542" s="4"/>
      <c r="AS542" s="4"/>
      <c r="AT542" s="4"/>
      <c r="AU542" s="4"/>
      <c r="AV542" s="4">
        <f t="shared" si="51"/>
        <v>0</v>
      </c>
      <c r="AW542" s="4">
        <f t="shared" si="52"/>
        <v>0</v>
      </c>
      <c r="AX542" s="4">
        <f t="shared" si="53"/>
        <v>0</v>
      </c>
      <c r="AY542" s="4"/>
      <c r="AZ542" s="4"/>
      <c r="BA542" s="4">
        <f>AN542*4+AO542*4+AP542*4+AQ542*3+AR542*4+AS542*4+(AT542+AU542+AV542)*4+AW542*4+AX542*3-AY542*3+AZ542*4</f>
        <v>12</v>
      </c>
      <c r="BB542" s="4">
        <f>IF(AM542&gt;3000000,1,0)</f>
        <v>0</v>
      </c>
      <c r="BC542" s="4">
        <f>IF(AM542/AL542&gt;1.5,1,0)</f>
        <v>0</v>
      </c>
      <c r="BD542" s="4">
        <f>IF(AND(I542&gt;1440,I542&lt;365*1440),1,0)</f>
        <v>1</v>
      </c>
      <c r="BE542" s="4">
        <f>IF(AND(J542&gt;=200,J542&lt;1000),1,0)</f>
        <v>0</v>
      </c>
      <c r="BF542" s="4">
        <f>IF(G542&gt;=3,1,0)</f>
        <v>1</v>
      </c>
      <c r="BG542" s="4">
        <f>IF(BA542&gt;0,BB542+BC542+BD542+BE542+BF542*2,0)</f>
        <v>3</v>
      </c>
      <c r="BH542" s="4">
        <f>BA542+BG542</f>
        <v>15</v>
      </c>
      <c r="BI542" s="1" t="s">
        <v>64</v>
      </c>
    </row>
    <row r="543" spans="1:62" hidden="1" x14ac:dyDescent="0.25">
      <c r="A543" s="4">
        <v>3431</v>
      </c>
      <c r="B543" s="4" t="s">
        <v>742</v>
      </c>
      <c r="C543" s="4" t="s">
        <v>756</v>
      </c>
      <c r="D543" s="4" t="s">
        <v>772</v>
      </c>
      <c r="E543" s="4">
        <v>0</v>
      </c>
      <c r="F543" s="4">
        <v>0</v>
      </c>
      <c r="G543" s="4">
        <v>0</v>
      </c>
      <c r="H543" s="4"/>
      <c r="I543" s="4">
        <v>0</v>
      </c>
      <c r="J543" s="4">
        <v>0</v>
      </c>
      <c r="K543" s="4"/>
      <c r="L543" s="4">
        <v>0</v>
      </c>
      <c r="M543" s="4">
        <v>1</v>
      </c>
      <c r="N543" s="4">
        <v>1</v>
      </c>
      <c r="O543" s="4">
        <v>0</v>
      </c>
      <c r="P543" s="4">
        <v>1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 s="4"/>
      <c r="AL543" s="5">
        <v>89200</v>
      </c>
      <c r="AM543" s="5">
        <v>128000</v>
      </c>
      <c r="AN543" s="4"/>
      <c r="AO543" s="4">
        <f t="shared" si="48"/>
        <v>3</v>
      </c>
      <c r="AP543" s="4">
        <f t="shared" si="49"/>
        <v>0</v>
      </c>
      <c r="AQ543" s="4">
        <f t="shared" si="50"/>
        <v>0</v>
      </c>
      <c r="AR543" s="4"/>
      <c r="AS543" s="4"/>
      <c r="AT543" s="4"/>
      <c r="AU543" s="4"/>
      <c r="AV543" s="4">
        <f t="shared" si="51"/>
        <v>0</v>
      </c>
      <c r="AW543" s="4">
        <f t="shared" si="52"/>
        <v>0</v>
      </c>
      <c r="AX543" s="4">
        <f t="shared" si="53"/>
        <v>0</v>
      </c>
      <c r="AY543" s="4"/>
      <c r="AZ543" s="4"/>
      <c r="BA543" s="4">
        <f>AN543*4+AO543*4+AP543*4+AQ543*3+AR543*4+AS543*4+(AT543+AU543+AV543)*4+AW543*4+AX543*3-AY543*3+AZ543*4</f>
        <v>12</v>
      </c>
      <c r="BB543" s="4">
        <f>IF(AM543&gt;3000000,1,0)</f>
        <v>0</v>
      </c>
      <c r="BC543" s="4">
        <f>IF(AM543/AL543&gt;1.5,1,0)</f>
        <v>0</v>
      </c>
      <c r="BD543" s="4">
        <f>IF(AND(I543&gt;1440,I543&lt;365*1440),1,0)</f>
        <v>0</v>
      </c>
      <c r="BE543" s="4">
        <f>IF(AND(J543&gt;=200,J543&lt;1000),1,0)</f>
        <v>0</v>
      </c>
      <c r="BF543" s="4">
        <f>IF(G543&gt;=3,1,0)</f>
        <v>0</v>
      </c>
      <c r="BG543" s="4">
        <f>IF(BA543&gt;0,BB543+BC543+BD543+BE543+BF543*2,0)</f>
        <v>0</v>
      </c>
      <c r="BH543" s="4">
        <f>BA543+BG543</f>
        <v>12</v>
      </c>
      <c r="BI543" s="1" t="s">
        <v>143</v>
      </c>
      <c r="BJ543">
        <v>2</v>
      </c>
    </row>
    <row r="544" spans="1:62" hidden="1" x14ac:dyDescent="0.25">
      <c r="A544" s="4">
        <v>3432</v>
      </c>
      <c r="B544" s="4" t="s">
        <v>742</v>
      </c>
      <c r="C544" s="4" t="s">
        <v>756</v>
      </c>
      <c r="D544" s="4" t="s">
        <v>773</v>
      </c>
      <c r="E544" s="4">
        <v>0</v>
      </c>
      <c r="F544" s="4">
        <v>0</v>
      </c>
      <c r="G544" s="4">
        <v>0</v>
      </c>
      <c r="H544" s="4"/>
      <c r="I544" s="4">
        <v>0</v>
      </c>
      <c r="J544" s="4">
        <v>0</v>
      </c>
      <c r="K544" s="4"/>
      <c r="L544" s="4">
        <v>0</v>
      </c>
      <c r="M544" s="4">
        <v>1</v>
      </c>
      <c r="N544" s="4">
        <v>1</v>
      </c>
      <c r="O544" s="4">
        <v>0</v>
      </c>
      <c r="P544" s="4">
        <v>1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 s="4"/>
      <c r="AL544" s="5">
        <v>61700</v>
      </c>
      <c r="AM544" s="5">
        <v>55800</v>
      </c>
      <c r="AN544" s="4"/>
      <c r="AO544" s="4">
        <f t="shared" si="48"/>
        <v>3</v>
      </c>
      <c r="AP544" s="4">
        <f t="shared" si="49"/>
        <v>0</v>
      </c>
      <c r="AQ544" s="4">
        <f t="shared" si="50"/>
        <v>0</v>
      </c>
      <c r="AR544" s="4"/>
      <c r="AS544" s="4"/>
      <c r="AT544" s="4"/>
      <c r="AU544" s="4"/>
      <c r="AV544" s="4">
        <f t="shared" si="51"/>
        <v>0</v>
      </c>
      <c r="AW544" s="4">
        <f t="shared" si="52"/>
        <v>0</v>
      </c>
      <c r="AX544" s="4">
        <f t="shared" si="53"/>
        <v>0</v>
      </c>
      <c r="AY544" s="4"/>
      <c r="AZ544" s="4"/>
      <c r="BA544" s="4">
        <f>AN544*4+AO544*4+AP544*4+AQ544*3+AR544*4+AS544*4+(AT544+AU544+AV544)*4+AW544*4+AX544*3-AY544*3+AZ544*4</f>
        <v>12</v>
      </c>
      <c r="BB544" s="4">
        <f>IF(AM544&gt;3000000,1,0)</f>
        <v>0</v>
      </c>
      <c r="BC544" s="4">
        <f>IF(AM544/AL544&gt;1.5,1,0)</f>
        <v>0</v>
      </c>
      <c r="BD544" s="4">
        <f>IF(AND(I544&gt;1440,I544&lt;365*1440),1,0)</f>
        <v>0</v>
      </c>
      <c r="BE544" s="4">
        <f>IF(AND(J544&gt;=200,J544&lt;1000),1,0)</f>
        <v>0</v>
      </c>
      <c r="BF544" s="4">
        <f>IF(G544&gt;=3,1,0)</f>
        <v>0</v>
      </c>
      <c r="BG544" s="4">
        <f>IF(BA544&gt;0,BB544+BC544+BD544+BE544+BF544*2,0)</f>
        <v>0</v>
      </c>
      <c r="BH544" s="4">
        <f>BA544+BG544</f>
        <v>12</v>
      </c>
      <c r="BI544" s="1" t="s">
        <v>64</v>
      </c>
    </row>
  </sheetData>
  <autoFilter ref="A1:BP544" xr:uid="{CFF11BDC-5344-4401-A8D7-3DB52B9B3511}">
    <filterColumn colId="61">
      <filters>
        <filter val="3"/>
      </filters>
    </filterColumn>
  </autoFilter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A8ACD-4781-4D66-A8D7-D90BBD400886}">
  <dimension ref="A1:BP544"/>
  <sheetViews>
    <sheetView zoomScale="130" zoomScaleNormal="13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I1" sqref="BI1"/>
    </sheetView>
  </sheetViews>
  <sheetFormatPr defaultColWidth="11" defaultRowHeight="15.75" x14ac:dyDescent="0.25"/>
  <cols>
    <col min="1" max="1" width="5" customWidth="1"/>
    <col min="2" max="2" width="8.125" customWidth="1"/>
    <col min="3" max="3" width="10.75" customWidth="1"/>
    <col min="4" max="4" width="59.5" customWidth="1"/>
    <col min="5" max="5" width="4.375" customWidth="1"/>
    <col min="6" max="6" width="4.875" customWidth="1"/>
    <col min="7" max="7" width="4.375" customWidth="1"/>
    <col min="8" max="8" width="5.375" customWidth="1"/>
    <col min="9" max="9" width="7.625" customWidth="1"/>
    <col min="10" max="10" width="6.25" customWidth="1"/>
    <col min="11" max="11" width="7" hidden="1" customWidth="1"/>
    <col min="12" max="12" width="7.5" hidden="1" customWidth="1"/>
    <col min="13" max="13" width="6.375" hidden="1" customWidth="1"/>
    <col min="14" max="14" width="5" hidden="1" customWidth="1"/>
    <col min="15" max="18" width="4.875" hidden="1" customWidth="1"/>
    <col min="19" max="20" width="6.375" hidden="1" customWidth="1"/>
    <col min="21" max="21" width="5.625" hidden="1" customWidth="1"/>
    <col min="22" max="28" width="4.875" hidden="1" customWidth="1"/>
    <col min="29" max="36" width="5.5" hidden="1" customWidth="1"/>
    <col min="37" max="37" width="7.125" hidden="1" customWidth="1"/>
    <col min="38" max="38" width="8" customWidth="1"/>
    <col min="39" max="39" width="7.375" customWidth="1"/>
    <col min="40" max="49" width="4.875" hidden="1" customWidth="1"/>
    <col min="50" max="50" width="4.875" customWidth="1"/>
    <col min="51" max="51" width="3.625" customWidth="1"/>
    <col min="52" max="52" width="3.875" customWidth="1"/>
    <col min="53" max="53" width="5.875" hidden="1" customWidth="1"/>
    <col min="54" max="54" width="5.625" hidden="1" customWidth="1"/>
    <col min="55" max="55" width="6.5" hidden="1" customWidth="1"/>
    <col min="56" max="59" width="5.625" hidden="1" customWidth="1"/>
    <col min="60" max="60" width="4" customWidth="1"/>
    <col min="61" max="61" width="5.125" style="1" customWidth="1"/>
    <col min="62" max="62" width="4.875" customWidth="1"/>
    <col min="63" max="64" width="5.375" customWidth="1"/>
    <col min="65" max="65" width="5.75" customWidth="1"/>
  </cols>
  <sheetData>
    <row r="1" spans="1:68" x14ac:dyDescent="0.25">
      <c r="A1" s="8" t="s">
        <v>818</v>
      </c>
      <c r="B1" s="8"/>
      <c r="C1" s="8"/>
      <c r="D1" s="8"/>
      <c r="E1" s="8" t="s">
        <v>819</v>
      </c>
      <c r="F1" s="8" t="s">
        <v>56</v>
      </c>
      <c r="G1" s="8" t="s">
        <v>48</v>
      </c>
      <c r="H1" s="8"/>
      <c r="I1" s="8" t="s">
        <v>820</v>
      </c>
      <c r="J1" s="8" t="s">
        <v>55</v>
      </c>
      <c r="K1" s="9">
        <f>COUNTIF(K$4:K$544,"&gt;0")</f>
        <v>31</v>
      </c>
      <c r="L1" s="9">
        <f>COUNTIF(L$4:L$544,"&gt;0")</f>
        <v>32</v>
      </c>
      <c r="M1" s="9">
        <f>COUNTIF(M$4:M$544,"&gt;0")</f>
        <v>71</v>
      </c>
      <c r="N1" s="9">
        <f>COUNTIF(N$4:N$544,"&gt;0")</f>
        <v>69</v>
      </c>
      <c r="O1" s="9">
        <f>COUNTIF(O$4:O$544,"&gt;0")</f>
        <v>4</v>
      </c>
      <c r="P1" s="9">
        <f>COUNTIF(P$4:P$544,"&gt;0")</f>
        <v>53</v>
      </c>
      <c r="Q1" s="9">
        <f>COUNTIF(Q$4:Q$544,"&gt;0")</f>
        <v>8</v>
      </c>
      <c r="R1" s="9">
        <f>COUNTIF(R$4:R$544,"&gt;0")</f>
        <v>0</v>
      </c>
      <c r="S1" s="9">
        <f>COUNTIF(S$4:S$544,"&gt;0")</f>
        <v>2</v>
      </c>
      <c r="T1" s="9">
        <f>COUNTIF(T$4:T$544,"&gt;0")</f>
        <v>29</v>
      </c>
      <c r="U1" s="9">
        <f>COUNTIF(U$4:U$544,"&gt;0")</f>
        <v>7</v>
      </c>
      <c r="V1" s="9">
        <f>COUNTIF(V$4:V$544,"&gt;0")</f>
        <v>1</v>
      </c>
      <c r="W1" s="9">
        <f>COUNTIF(W$4:W$544,"&gt;0")</f>
        <v>8</v>
      </c>
      <c r="X1" s="9">
        <f>COUNTIF(X$4:X$544,"&gt;0")</f>
        <v>40</v>
      </c>
      <c r="Y1" s="9">
        <f>COUNTIF(Y$4:Y$544,"&gt;0")</f>
        <v>7</v>
      </c>
      <c r="Z1" s="9">
        <f>COUNTIF(Z$4:Z$544,"&gt;0")</f>
        <v>49</v>
      </c>
      <c r="AA1" s="9">
        <f>COUNTIF(AA$4:AA$544,"&gt;0")</f>
        <v>140</v>
      </c>
      <c r="AB1" s="9">
        <f>COUNTIF(AB$4:AB$544,"&gt;0")</f>
        <v>9</v>
      </c>
      <c r="AC1" s="9">
        <f>COUNTIF(AC$4:AC$544,"&gt;0")</f>
        <v>17</v>
      </c>
      <c r="AD1" s="9">
        <f>COUNTIF(AD$4:AD$544,"&gt;0")</f>
        <v>12</v>
      </c>
      <c r="AE1" s="9">
        <f>COUNTIF(AE$4:AE$544,"&gt;0")</f>
        <v>3</v>
      </c>
      <c r="AF1" s="9">
        <f>COUNTIF(AF$4:AF$544,"&gt;0")</f>
        <v>11</v>
      </c>
      <c r="AG1" s="9">
        <f>COUNTIF(AG$4:AG$544,"&gt;0")</f>
        <v>19</v>
      </c>
      <c r="AH1" s="9">
        <f>COUNTIF(AH$4:AH$544,"&gt;0")</f>
        <v>33</v>
      </c>
      <c r="AI1" s="9">
        <f>COUNTIF(AI$4:AI$544,"&gt;0")</f>
        <v>49</v>
      </c>
      <c r="AJ1" s="9">
        <f>COUNTIF(AJ$4:AJ$544,"&gt;0")</f>
        <v>31</v>
      </c>
      <c r="AK1" s="9">
        <f>COUNTIF(AK$4:AK$544,"&gt;0")</f>
        <v>31</v>
      </c>
      <c r="AL1" s="8" t="s">
        <v>821</v>
      </c>
      <c r="AM1" s="8" t="s">
        <v>822</v>
      </c>
      <c r="AN1" s="8">
        <f>COUNTIF(AN$4:AN$544,"&gt;0")</f>
        <v>61</v>
      </c>
      <c r="AO1" s="8">
        <f>COUNTIF(AO$4:AO$544,"&gt;0")</f>
        <v>142</v>
      </c>
      <c r="AP1" s="8">
        <f>COUNTIF(AP$4:AP$544,"&gt;0")</f>
        <v>35</v>
      </c>
      <c r="AQ1" s="8">
        <f>COUNTIF(AQ$4:AQ$544,"&gt;0")</f>
        <v>8</v>
      </c>
      <c r="AR1" s="8">
        <f>COUNTIF(AR$4:AR$544,"&gt;0")</f>
        <v>2</v>
      </c>
      <c r="AS1" s="8">
        <f>COUNTIF(AS$4:AS$544,"&gt;0")</f>
        <v>28</v>
      </c>
      <c r="AT1" s="8">
        <f>COUNTIF(AT$4:AT$544,"&gt;0")</f>
        <v>40</v>
      </c>
      <c r="AU1" s="8">
        <f>COUNTIF(AU$4:AU$544,"&gt;0")</f>
        <v>13</v>
      </c>
      <c r="AV1" s="8">
        <f>COUNTIF(AV$4:AV$544,"&gt;0")</f>
        <v>69</v>
      </c>
      <c r="AW1" s="8">
        <f>COUNTIF(AW$4:AW$544,"&gt;0")</f>
        <v>1</v>
      </c>
      <c r="AX1" s="8">
        <f>COUNTIF(AX$4:AX$544,"&gt;0")</f>
        <v>301</v>
      </c>
      <c r="AY1" s="8">
        <f>COUNTIF(AY$4:AY$544,"&gt;0")</f>
        <v>0</v>
      </c>
      <c r="AZ1" s="8">
        <f>COUNTIF(AZ$4:AZ$544,"&gt;0")</f>
        <v>246</v>
      </c>
      <c r="BA1" s="8">
        <f>COUNTIF(BA$4:BA$544,"&gt;0")</f>
        <v>511</v>
      </c>
      <c r="BB1" s="8">
        <f>COUNTIF(BB$4:BB$544,"&gt;0")</f>
        <v>41</v>
      </c>
      <c r="BC1" s="8">
        <f>COUNTIF(BC$4:BC$544,"&gt;0")</f>
        <v>83</v>
      </c>
      <c r="BD1" s="8">
        <f>COUNTIF(BD$4:BD$544,"&gt;0")</f>
        <v>416</v>
      </c>
      <c r="BE1" s="8">
        <f>COUNTIF(BE$4:BE$544,"&gt;0")</f>
        <v>155</v>
      </c>
      <c r="BF1" s="8">
        <f>COUNTIF(BF$4:BF$544,"&gt;0")</f>
        <v>437</v>
      </c>
      <c r="BG1" s="8"/>
      <c r="BH1" s="8">
        <f>COUNTIF(BH$4:BH$544,"&gt;0")</f>
        <v>511</v>
      </c>
      <c r="BI1" s="10" t="s">
        <v>824</v>
      </c>
      <c r="BJ1" s="8" t="s">
        <v>825</v>
      </c>
      <c r="BK1">
        <f>COUNTIF($BJ$1:$BJ$600,"=1")</f>
        <v>100</v>
      </c>
      <c r="BL1">
        <f>COUNTIF($BJ$1:$BJ$600,"=2")</f>
        <v>100</v>
      </c>
      <c r="BM1">
        <f>COUNTIF($BJ$1:$BJ$600,"=3")</f>
        <v>100</v>
      </c>
      <c r="BN1">
        <f>COUNTIF($BI$1:$BI$600,"=1")</f>
        <v>164</v>
      </c>
      <c r="BO1">
        <f>COUNTIF($BI$1:$BI$600,"=2")</f>
        <v>155</v>
      </c>
      <c r="BP1">
        <f>COUNTIF($BI$1:$BI$600,"=3")</f>
        <v>222</v>
      </c>
    </row>
    <row r="2" spans="1:6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10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3" t="s">
        <v>59</v>
      </c>
      <c r="BJ2" s="3" t="s">
        <v>826</v>
      </c>
    </row>
    <row r="4" spans="1:68" x14ac:dyDescent="0.25">
      <c r="A4" s="4">
        <v>8</v>
      </c>
      <c r="B4" s="4" t="s">
        <v>60</v>
      </c>
      <c r="C4" s="4" t="s">
        <v>61</v>
      </c>
      <c r="D4" s="4" t="s">
        <v>62</v>
      </c>
      <c r="E4" s="4">
        <v>6</v>
      </c>
      <c r="F4" s="4">
        <v>5</v>
      </c>
      <c r="G4" s="4">
        <v>4</v>
      </c>
      <c r="H4" s="4" t="s">
        <v>63</v>
      </c>
      <c r="I4" s="4">
        <v>95040</v>
      </c>
      <c r="J4" s="4">
        <v>0</v>
      </c>
      <c r="K4" s="4"/>
      <c r="L4" s="4">
        <v>0</v>
      </c>
      <c r="M4" s="4">
        <v>0</v>
      </c>
      <c r="N4" s="4">
        <v>1</v>
      </c>
      <c r="O4" s="4">
        <v>0</v>
      </c>
      <c r="P4" s="4">
        <v>1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s="4"/>
      <c r="AL4" s="5">
        <v>162000</v>
      </c>
      <c r="AM4" s="5">
        <v>228000</v>
      </c>
      <c r="AN4" s="4"/>
      <c r="AO4" s="4">
        <f t="shared" ref="AO4:AO67" si="0">SUM(L4:S4)</f>
        <v>2</v>
      </c>
      <c r="AP4" s="4">
        <f t="shared" ref="AP4:AP67" si="1">T4+U4</f>
        <v>0</v>
      </c>
      <c r="AQ4" s="4">
        <f t="shared" ref="AQ4:AQ67" si="2">W4</f>
        <v>0</v>
      </c>
      <c r="AR4" s="4"/>
      <c r="AS4" s="4"/>
      <c r="AT4" s="4"/>
      <c r="AU4" s="4"/>
      <c r="AV4" s="4">
        <f t="shared" ref="AV4:AV67" si="3">AI4+AJ4</f>
        <v>0</v>
      </c>
      <c r="AW4" s="4">
        <f t="shared" ref="AW4:AW67" si="4">V4</f>
        <v>0</v>
      </c>
      <c r="AX4" s="4">
        <f t="shared" ref="AX4:AX67" si="5">SUM(X4:AH4)</f>
        <v>0</v>
      </c>
      <c r="AY4" s="4"/>
      <c r="AZ4" s="4"/>
      <c r="BA4" s="4">
        <f t="shared" ref="BA4:BA67" si="6">AN4*4+AO4*4+AP4*4+AQ4*3+AR4*4+AS4*4+(AT4+AU4+AV4)*4+AW4*4+AX4*3-AY4*3+AZ4*4</f>
        <v>8</v>
      </c>
      <c r="BB4" s="4">
        <f t="shared" ref="BB4:BB67" si="7">IF(AM4&gt;3000000,1,0)</f>
        <v>0</v>
      </c>
      <c r="BC4" s="4">
        <f t="shared" ref="BC4:BC67" si="8">IF(AM4/AL4&gt;1.5,1,0)</f>
        <v>0</v>
      </c>
      <c r="BD4" s="4">
        <f t="shared" ref="BD4:BD67" si="9">IF(AND(I4&gt;1440,I4&lt;365*1440),1,0)</f>
        <v>1</v>
      </c>
      <c r="BE4" s="4">
        <f t="shared" ref="BE4:BE67" si="10">IF(AND(J4&gt;=200,J4&lt;1000),1,0)</f>
        <v>0</v>
      </c>
      <c r="BF4" s="4">
        <f t="shared" ref="BF4:BF67" si="11">IF(G4&gt;=3,1,0)</f>
        <v>1</v>
      </c>
      <c r="BG4" s="4">
        <f t="shared" ref="BG4:BG67" si="12">IF(BA4&gt;0,BB4+BC4+BD4+BE4+BF4*2,0)</f>
        <v>3</v>
      </c>
      <c r="BH4" s="4">
        <f t="shared" ref="BH4:BH67" si="13">BA4+BG4</f>
        <v>11</v>
      </c>
      <c r="BI4" s="1" t="s">
        <v>99</v>
      </c>
    </row>
    <row r="5" spans="1:68" x14ac:dyDescent="0.25">
      <c r="A5" s="4">
        <v>10</v>
      </c>
      <c r="B5" s="4" t="s">
        <v>60</v>
      </c>
      <c r="C5" s="4" t="s">
        <v>61</v>
      </c>
      <c r="D5" s="4" t="s">
        <v>65</v>
      </c>
      <c r="E5" s="4">
        <v>6</v>
      </c>
      <c r="F5" s="4">
        <v>8</v>
      </c>
      <c r="G5" s="4">
        <v>7</v>
      </c>
      <c r="H5" s="4" t="s">
        <v>66</v>
      </c>
      <c r="I5" s="4">
        <v>87840</v>
      </c>
      <c r="J5" s="4">
        <v>0</v>
      </c>
      <c r="K5" s="4"/>
      <c r="L5" s="4">
        <v>0</v>
      </c>
      <c r="M5" s="4">
        <v>0</v>
      </c>
      <c r="N5" s="4">
        <v>1</v>
      </c>
      <c r="O5" s="4">
        <v>0</v>
      </c>
      <c r="P5" s="4">
        <v>1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4"/>
      <c r="AL5" s="5">
        <v>194000</v>
      </c>
      <c r="AM5" s="5">
        <v>227000</v>
      </c>
      <c r="AN5" s="4"/>
      <c r="AO5" s="4">
        <f t="shared" si="0"/>
        <v>2</v>
      </c>
      <c r="AP5" s="4">
        <f t="shared" si="1"/>
        <v>0</v>
      </c>
      <c r="AQ5" s="4">
        <f t="shared" si="2"/>
        <v>0</v>
      </c>
      <c r="AR5" s="4"/>
      <c r="AS5" s="4"/>
      <c r="AT5" s="4"/>
      <c r="AU5" s="4"/>
      <c r="AV5" s="4">
        <f t="shared" si="3"/>
        <v>0</v>
      </c>
      <c r="AW5" s="4">
        <f t="shared" si="4"/>
        <v>0</v>
      </c>
      <c r="AX5" s="4">
        <f t="shared" si="5"/>
        <v>0</v>
      </c>
      <c r="AY5" s="4"/>
      <c r="AZ5" s="4">
        <v>1</v>
      </c>
      <c r="BA5" s="4">
        <f t="shared" si="6"/>
        <v>12</v>
      </c>
      <c r="BB5" s="4">
        <f t="shared" si="7"/>
        <v>0</v>
      </c>
      <c r="BC5" s="4">
        <f t="shared" si="8"/>
        <v>0</v>
      </c>
      <c r="BD5" s="4">
        <f t="shared" si="9"/>
        <v>1</v>
      </c>
      <c r="BE5" s="4">
        <f t="shared" si="10"/>
        <v>0</v>
      </c>
      <c r="BF5" s="4">
        <f t="shared" si="11"/>
        <v>1</v>
      </c>
      <c r="BG5" s="4">
        <f t="shared" si="12"/>
        <v>3</v>
      </c>
      <c r="BH5" s="4">
        <f t="shared" si="13"/>
        <v>15</v>
      </c>
      <c r="BI5" s="1" t="s">
        <v>99</v>
      </c>
    </row>
    <row r="6" spans="1:68" x14ac:dyDescent="0.25">
      <c r="A6" s="4">
        <v>11</v>
      </c>
      <c r="B6" s="4" t="s">
        <v>60</v>
      </c>
      <c r="C6" s="4" t="s">
        <v>61</v>
      </c>
      <c r="D6" s="4" t="s">
        <v>67</v>
      </c>
      <c r="E6" s="4">
        <v>5</v>
      </c>
      <c r="F6" s="4">
        <v>6</v>
      </c>
      <c r="G6" s="4">
        <v>5</v>
      </c>
      <c r="H6" s="4" t="s">
        <v>68</v>
      </c>
      <c r="I6" s="4">
        <v>66240</v>
      </c>
      <c r="J6" s="4">
        <v>25</v>
      </c>
      <c r="K6" s="4"/>
      <c r="L6" s="4">
        <v>0</v>
      </c>
      <c r="M6" s="4">
        <v>1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4"/>
      <c r="AL6" s="5">
        <v>14100</v>
      </c>
      <c r="AM6" s="5">
        <v>7690</v>
      </c>
      <c r="AN6" s="4"/>
      <c r="AO6" s="4">
        <f t="shared" si="0"/>
        <v>2</v>
      </c>
      <c r="AP6" s="4">
        <f t="shared" si="1"/>
        <v>0</v>
      </c>
      <c r="AQ6" s="4">
        <f t="shared" si="2"/>
        <v>0</v>
      </c>
      <c r="AR6" s="4"/>
      <c r="AS6" s="4"/>
      <c r="AT6" s="4"/>
      <c r="AU6" s="4"/>
      <c r="AV6" s="4">
        <f t="shared" si="3"/>
        <v>0</v>
      </c>
      <c r="AW6" s="4">
        <f t="shared" si="4"/>
        <v>0</v>
      </c>
      <c r="AX6" s="4">
        <f t="shared" si="5"/>
        <v>0</v>
      </c>
      <c r="AY6" s="4"/>
      <c r="AZ6" s="4"/>
      <c r="BA6" s="4">
        <f t="shared" si="6"/>
        <v>8</v>
      </c>
      <c r="BB6" s="4">
        <f t="shared" si="7"/>
        <v>0</v>
      </c>
      <c r="BC6" s="4">
        <f t="shared" si="8"/>
        <v>0</v>
      </c>
      <c r="BD6" s="4">
        <f t="shared" si="9"/>
        <v>1</v>
      </c>
      <c r="BE6" s="4">
        <f t="shared" si="10"/>
        <v>0</v>
      </c>
      <c r="BF6" s="4">
        <f t="shared" si="11"/>
        <v>1</v>
      </c>
      <c r="BG6" s="4">
        <f t="shared" si="12"/>
        <v>3</v>
      </c>
      <c r="BH6" s="4">
        <f t="shared" si="13"/>
        <v>11</v>
      </c>
      <c r="BI6" s="1" t="s">
        <v>99</v>
      </c>
    </row>
    <row r="7" spans="1:68" x14ac:dyDescent="0.25">
      <c r="A7" s="4">
        <v>12</v>
      </c>
      <c r="B7" s="4" t="s">
        <v>60</v>
      </c>
      <c r="C7" s="4" t="s">
        <v>61</v>
      </c>
      <c r="D7" s="4" t="s">
        <v>69</v>
      </c>
      <c r="E7" s="4">
        <v>4</v>
      </c>
      <c r="F7" s="4">
        <v>2</v>
      </c>
      <c r="G7" s="4">
        <v>0</v>
      </c>
      <c r="H7" s="4" t="s">
        <v>70</v>
      </c>
      <c r="I7" s="4">
        <v>33120</v>
      </c>
      <c r="J7" s="4">
        <v>100</v>
      </c>
      <c r="K7" s="4"/>
      <c r="L7" s="4">
        <v>1</v>
      </c>
      <c r="M7" s="4">
        <v>1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4"/>
      <c r="AL7" s="5">
        <v>107000</v>
      </c>
      <c r="AM7" s="5">
        <v>111000</v>
      </c>
      <c r="AN7" s="4"/>
      <c r="AO7" s="4">
        <f t="shared" si="0"/>
        <v>2</v>
      </c>
      <c r="AP7" s="4">
        <f t="shared" si="1"/>
        <v>0</v>
      </c>
      <c r="AQ7" s="4">
        <f t="shared" si="2"/>
        <v>0</v>
      </c>
      <c r="AR7" s="4"/>
      <c r="AS7" s="4"/>
      <c r="AT7" s="4"/>
      <c r="AU7" s="4"/>
      <c r="AV7" s="4">
        <f t="shared" si="3"/>
        <v>0</v>
      </c>
      <c r="AW7" s="4">
        <f t="shared" si="4"/>
        <v>0</v>
      </c>
      <c r="AX7" s="4">
        <f t="shared" si="5"/>
        <v>0</v>
      </c>
      <c r="AY7" s="4"/>
      <c r="AZ7" s="4"/>
      <c r="BA7" s="4">
        <f t="shared" si="6"/>
        <v>8</v>
      </c>
      <c r="BB7" s="4">
        <f t="shared" si="7"/>
        <v>0</v>
      </c>
      <c r="BC7" s="4">
        <f t="shared" si="8"/>
        <v>0</v>
      </c>
      <c r="BD7" s="4">
        <f t="shared" si="9"/>
        <v>1</v>
      </c>
      <c r="BE7" s="4">
        <f t="shared" si="10"/>
        <v>0</v>
      </c>
      <c r="BF7" s="4">
        <f t="shared" si="11"/>
        <v>0</v>
      </c>
      <c r="BG7" s="4">
        <f t="shared" si="12"/>
        <v>1</v>
      </c>
      <c r="BH7" s="4">
        <f t="shared" si="13"/>
        <v>9</v>
      </c>
      <c r="BI7" s="1" t="s">
        <v>64</v>
      </c>
      <c r="BJ7">
        <v>2</v>
      </c>
    </row>
    <row r="8" spans="1:68" x14ac:dyDescent="0.25">
      <c r="A8" s="4">
        <v>16</v>
      </c>
      <c r="B8" s="4" t="s">
        <v>60</v>
      </c>
      <c r="C8" s="4" t="s">
        <v>61</v>
      </c>
      <c r="D8" s="4" t="s">
        <v>71</v>
      </c>
      <c r="E8" s="4">
        <v>5</v>
      </c>
      <c r="F8" s="4">
        <v>7</v>
      </c>
      <c r="G8" s="4">
        <v>4</v>
      </c>
      <c r="H8" s="4" t="s">
        <v>68</v>
      </c>
      <c r="I8" s="4">
        <v>66240</v>
      </c>
      <c r="J8" s="4">
        <v>0</v>
      </c>
      <c r="K8" s="4"/>
      <c r="L8" s="4">
        <v>0</v>
      </c>
      <c r="M8" s="4">
        <v>1</v>
      </c>
      <c r="N8" s="4">
        <v>0</v>
      </c>
      <c r="O8" s="4">
        <v>0</v>
      </c>
      <c r="P8" s="4">
        <v>1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 s="4"/>
      <c r="AL8" s="5">
        <v>211000</v>
      </c>
      <c r="AM8" s="5">
        <v>198000</v>
      </c>
      <c r="AN8" s="4"/>
      <c r="AO8" s="4">
        <f t="shared" si="0"/>
        <v>2</v>
      </c>
      <c r="AP8" s="4">
        <f t="shared" si="1"/>
        <v>0</v>
      </c>
      <c r="AQ8" s="4">
        <f t="shared" si="2"/>
        <v>0</v>
      </c>
      <c r="AR8" s="4"/>
      <c r="AS8" s="4"/>
      <c r="AT8" s="4"/>
      <c r="AU8" s="4"/>
      <c r="AV8" s="4">
        <f t="shared" si="3"/>
        <v>0</v>
      </c>
      <c r="AW8" s="4">
        <f t="shared" si="4"/>
        <v>0</v>
      </c>
      <c r="AX8" s="4">
        <f t="shared" si="5"/>
        <v>1</v>
      </c>
      <c r="AY8" s="4"/>
      <c r="AZ8" s="4"/>
      <c r="BA8" s="4">
        <f t="shared" si="6"/>
        <v>11</v>
      </c>
      <c r="BB8" s="4">
        <f t="shared" si="7"/>
        <v>0</v>
      </c>
      <c r="BC8" s="4">
        <f t="shared" si="8"/>
        <v>0</v>
      </c>
      <c r="BD8" s="4">
        <f t="shared" si="9"/>
        <v>1</v>
      </c>
      <c r="BE8" s="4">
        <f t="shared" si="10"/>
        <v>0</v>
      </c>
      <c r="BF8" s="4">
        <f t="shared" si="11"/>
        <v>1</v>
      </c>
      <c r="BG8" s="4">
        <f t="shared" si="12"/>
        <v>3</v>
      </c>
      <c r="BH8" s="4">
        <f t="shared" si="13"/>
        <v>14</v>
      </c>
      <c r="BI8" s="1" t="s">
        <v>64</v>
      </c>
      <c r="BJ8">
        <v>2</v>
      </c>
    </row>
    <row r="9" spans="1:68" x14ac:dyDescent="0.25">
      <c r="A9" s="4">
        <v>17</v>
      </c>
      <c r="B9" s="4" t="s">
        <v>60</v>
      </c>
      <c r="C9" s="4" t="s">
        <v>61</v>
      </c>
      <c r="D9" s="4" t="s">
        <v>72</v>
      </c>
      <c r="E9" s="4">
        <v>4</v>
      </c>
      <c r="F9" s="4">
        <v>6</v>
      </c>
      <c r="G9" s="4">
        <v>4</v>
      </c>
      <c r="H9" s="4" t="s">
        <v>73</v>
      </c>
      <c r="I9" s="4">
        <v>40320</v>
      </c>
      <c r="J9" s="4">
        <v>0</v>
      </c>
      <c r="K9" s="4"/>
      <c r="L9" s="4">
        <v>0</v>
      </c>
      <c r="M9" s="4">
        <v>0</v>
      </c>
      <c r="N9" s="4">
        <v>1</v>
      </c>
      <c r="O9" s="4">
        <v>0</v>
      </c>
      <c r="P9" s="4">
        <v>1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4"/>
      <c r="AL9" s="5">
        <v>24700</v>
      </c>
      <c r="AM9" s="5">
        <v>24200</v>
      </c>
      <c r="AN9" s="4"/>
      <c r="AO9" s="4">
        <f t="shared" si="0"/>
        <v>2</v>
      </c>
      <c r="AP9" s="4">
        <f t="shared" si="1"/>
        <v>0</v>
      </c>
      <c r="AQ9" s="4">
        <f t="shared" si="2"/>
        <v>0</v>
      </c>
      <c r="AR9" s="4"/>
      <c r="AS9" s="4"/>
      <c r="AT9" s="4"/>
      <c r="AU9" s="4"/>
      <c r="AV9" s="4">
        <f t="shared" si="3"/>
        <v>0</v>
      </c>
      <c r="AW9" s="4">
        <f t="shared" si="4"/>
        <v>0</v>
      </c>
      <c r="AX9" s="4">
        <f t="shared" si="5"/>
        <v>0</v>
      </c>
      <c r="AY9" s="4"/>
      <c r="AZ9" s="4">
        <v>1</v>
      </c>
      <c r="BA9" s="4">
        <f t="shared" si="6"/>
        <v>12</v>
      </c>
      <c r="BB9" s="4">
        <f t="shared" si="7"/>
        <v>0</v>
      </c>
      <c r="BC9" s="4">
        <f t="shared" si="8"/>
        <v>0</v>
      </c>
      <c r="BD9" s="4">
        <f t="shared" si="9"/>
        <v>1</v>
      </c>
      <c r="BE9" s="4">
        <f t="shared" si="10"/>
        <v>0</v>
      </c>
      <c r="BF9" s="4">
        <f t="shared" si="11"/>
        <v>1</v>
      </c>
      <c r="BG9" s="4">
        <f t="shared" si="12"/>
        <v>3</v>
      </c>
      <c r="BH9" s="4">
        <f t="shared" si="13"/>
        <v>15</v>
      </c>
      <c r="BI9" s="1" t="s">
        <v>99</v>
      </c>
    </row>
    <row r="10" spans="1:68" x14ac:dyDescent="0.25">
      <c r="A10" s="4">
        <v>18</v>
      </c>
      <c r="B10" s="4" t="s">
        <v>60</v>
      </c>
      <c r="C10" s="4" t="s">
        <v>61</v>
      </c>
      <c r="D10" s="4" t="s">
        <v>74</v>
      </c>
      <c r="E10" s="4">
        <v>4</v>
      </c>
      <c r="F10" s="4">
        <v>6</v>
      </c>
      <c r="G10" s="4">
        <v>5</v>
      </c>
      <c r="H10" s="4" t="s">
        <v>75</v>
      </c>
      <c r="I10" s="4">
        <v>37440</v>
      </c>
      <c r="J10" s="4">
        <v>0</v>
      </c>
      <c r="K10" s="4"/>
      <c r="L10" s="4">
        <v>0</v>
      </c>
      <c r="M10" s="4">
        <v>0</v>
      </c>
      <c r="N10" s="4">
        <v>1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4"/>
      <c r="AL10" s="5">
        <v>192000</v>
      </c>
      <c r="AM10" s="5">
        <v>188000</v>
      </c>
      <c r="AN10" s="4"/>
      <c r="AO10" s="4">
        <f t="shared" si="0"/>
        <v>2</v>
      </c>
      <c r="AP10" s="4">
        <f t="shared" si="1"/>
        <v>0</v>
      </c>
      <c r="AQ10" s="4">
        <f t="shared" si="2"/>
        <v>0</v>
      </c>
      <c r="AR10" s="4"/>
      <c r="AS10" s="4"/>
      <c r="AT10" s="4"/>
      <c r="AU10" s="4"/>
      <c r="AV10" s="4">
        <f t="shared" si="3"/>
        <v>0</v>
      </c>
      <c r="AW10" s="4">
        <f t="shared" si="4"/>
        <v>0</v>
      </c>
      <c r="AX10" s="4">
        <f t="shared" si="5"/>
        <v>0</v>
      </c>
      <c r="AY10" s="4"/>
      <c r="AZ10" s="4">
        <v>1</v>
      </c>
      <c r="BA10" s="4">
        <f t="shared" si="6"/>
        <v>12</v>
      </c>
      <c r="BB10" s="4">
        <f t="shared" si="7"/>
        <v>0</v>
      </c>
      <c r="BC10" s="4">
        <f t="shared" si="8"/>
        <v>0</v>
      </c>
      <c r="BD10" s="4">
        <f t="shared" si="9"/>
        <v>1</v>
      </c>
      <c r="BE10" s="4">
        <f t="shared" si="10"/>
        <v>0</v>
      </c>
      <c r="BF10" s="4">
        <f t="shared" si="11"/>
        <v>1</v>
      </c>
      <c r="BG10" s="4">
        <f t="shared" si="12"/>
        <v>3</v>
      </c>
      <c r="BH10" s="4">
        <f t="shared" si="13"/>
        <v>15</v>
      </c>
      <c r="BI10" s="1" t="s">
        <v>99</v>
      </c>
    </row>
    <row r="11" spans="1:68" x14ac:dyDescent="0.25">
      <c r="A11" s="4">
        <v>20</v>
      </c>
      <c r="B11" s="4" t="s">
        <v>60</v>
      </c>
      <c r="C11" s="4" t="s">
        <v>61</v>
      </c>
      <c r="D11" s="4" t="s">
        <v>76</v>
      </c>
      <c r="E11" s="4">
        <v>5</v>
      </c>
      <c r="F11" s="4">
        <v>5</v>
      </c>
      <c r="G11" s="4">
        <v>1</v>
      </c>
      <c r="H11" s="4" t="s">
        <v>68</v>
      </c>
      <c r="I11" s="4">
        <v>66240</v>
      </c>
      <c r="J11" s="4">
        <v>0</v>
      </c>
      <c r="K11" s="4"/>
      <c r="L11" s="4">
        <v>0</v>
      </c>
      <c r="M11" s="4">
        <v>1</v>
      </c>
      <c r="N11" s="4">
        <v>0</v>
      </c>
      <c r="O11" s="4">
        <v>0</v>
      </c>
      <c r="P11" s="4">
        <v>1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4"/>
      <c r="AL11" s="5">
        <v>202000</v>
      </c>
      <c r="AM11" s="5">
        <v>192000</v>
      </c>
      <c r="AN11" s="4"/>
      <c r="AO11" s="4">
        <f t="shared" si="0"/>
        <v>2</v>
      </c>
      <c r="AP11" s="4">
        <f t="shared" si="1"/>
        <v>0</v>
      </c>
      <c r="AQ11" s="4">
        <f t="shared" si="2"/>
        <v>0</v>
      </c>
      <c r="AR11" s="4"/>
      <c r="AS11" s="4"/>
      <c r="AT11" s="4"/>
      <c r="AU11" s="4"/>
      <c r="AV11" s="4">
        <f t="shared" si="3"/>
        <v>0</v>
      </c>
      <c r="AW11" s="4">
        <f t="shared" si="4"/>
        <v>0</v>
      </c>
      <c r="AX11" s="4">
        <f t="shared" si="5"/>
        <v>0</v>
      </c>
      <c r="AY11" s="4"/>
      <c r="AZ11" s="4">
        <v>1</v>
      </c>
      <c r="BA11" s="4">
        <f t="shared" si="6"/>
        <v>12</v>
      </c>
      <c r="BB11" s="4">
        <f t="shared" si="7"/>
        <v>0</v>
      </c>
      <c r="BC11" s="4">
        <f t="shared" si="8"/>
        <v>0</v>
      </c>
      <c r="BD11" s="4">
        <f t="shared" si="9"/>
        <v>1</v>
      </c>
      <c r="BE11" s="4">
        <f t="shared" si="10"/>
        <v>0</v>
      </c>
      <c r="BF11" s="4">
        <f t="shared" si="11"/>
        <v>0</v>
      </c>
      <c r="BG11" s="4">
        <f t="shared" si="12"/>
        <v>1</v>
      </c>
      <c r="BH11" s="4">
        <f t="shared" si="13"/>
        <v>13</v>
      </c>
      <c r="BI11" s="1" t="s">
        <v>99</v>
      </c>
    </row>
    <row r="12" spans="1:68" x14ac:dyDescent="0.25">
      <c r="A12" s="4">
        <v>21</v>
      </c>
      <c r="B12" s="4" t="s">
        <v>60</v>
      </c>
      <c r="C12" s="4" t="s">
        <v>61</v>
      </c>
      <c r="D12" s="4" t="s">
        <v>77</v>
      </c>
      <c r="E12" s="4">
        <v>4</v>
      </c>
      <c r="F12" s="4">
        <v>7</v>
      </c>
      <c r="G12" s="4">
        <v>6</v>
      </c>
      <c r="H12" s="4" t="s">
        <v>73</v>
      </c>
      <c r="I12" s="4">
        <v>40320</v>
      </c>
      <c r="J12" s="4">
        <v>0</v>
      </c>
      <c r="K12" s="4"/>
      <c r="L12" s="4">
        <v>0</v>
      </c>
      <c r="M12" s="4">
        <v>0</v>
      </c>
      <c r="N12" s="4">
        <v>1</v>
      </c>
      <c r="O12" s="4">
        <v>0</v>
      </c>
      <c r="P12" s="4">
        <v>1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4"/>
      <c r="AL12" s="5">
        <v>34600</v>
      </c>
      <c r="AM12" s="5">
        <v>34600</v>
      </c>
      <c r="AN12" s="4"/>
      <c r="AO12" s="4">
        <f t="shared" si="0"/>
        <v>2</v>
      </c>
      <c r="AP12" s="4">
        <f t="shared" si="1"/>
        <v>0</v>
      </c>
      <c r="AQ12" s="4">
        <f t="shared" si="2"/>
        <v>0</v>
      </c>
      <c r="AR12" s="4"/>
      <c r="AS12" s="4"/>
      <c r="AT12" s="4"/>
      <c r="AU12" s="4"/>
      <c r="AV12" s="4">
        <f t="shared" si="3"/>
        <v>0</v>
      </c>
      <c r="AW12" s="4">
        <f t="shared" si="4"/>
        <v>0</v>
      </c>
      <c r="AX12" s="4">
        <f t="shared" si="5"/>
        <v>0</v>
      </c>
      <c r="AY12" s="4"/>
      <c r="AZ12" s="4"/>
      <c r="BA12" s="4">
        <f t="shared" si="6"/>
        <v>8</v>
      </c>
      <c r="BB12" s="4">
        <f t="shared" si="7"/>
        <v>0</v>
      </c>
      <c r="BC12" s="4">
        <f t="shared" si="8"/>
        <v>0</v>
      </c>
      <c r="BD12" s="4">
        <f t="shared" si="9"/>
        <v>1</v>
      </c>
      <c r="BE12" s="4">
        <f t="shared" si="10"/>
        <v>0</v>
      </c>
      <c r="BF12" s="4">
        <f t="shared" si="11"/>
        <v>1</v>
      </c>
      <c r="BG12" s="4">
        <f t="shared" si="12"/>
        <v>3</v>
      </c>
      <c r="BH12" s="4">
        <f t="shared" si="13"/>
        <v>11</v>
      </c>
      <c r="BI12" s="1" t="s">
        <v>99</v>
      </c>
    </row>
    <row r="13" spans="1:68" x14ac:dyDescent="0.25">
      <c r="A13" s="4">
        <v>23</v>
      </c>
      <c r="B13" s="4" t="s">
        <v>60</v>
      </c>
      <c r="C13" s="4" t="s">
        <v>61</v>
      </c>
      <c r="D13" s="4" t="s">
        <v>78</v>
      </c>
      <c r="E13" s="4">
        <v>3</v>
      </c>
      <c r="F13" s="4">
        <v>5</v>
      </c>
      <c r="G13" s="4">
        <v>0</v>
      </c>
      <c r="H13" s="4" t="s">
        <v>79</v>
      </c>
      <c r="I13" s="4">
        <v>23040</v>
      </c>
      <c r="J13" s="4">
        <v>0</v>
      </c>
      <c r="K13" s="4"/>
      <c r="L13" s="4">
        <v>1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4"/>
      <c r="AL13" s="5">
        <v>54500</v>
      </c>
      <c r="AM13" s="5">
        <v>49800</v>
      </c>
      <c r="AN13" s="4"/>
      <c r="AO13" s="4">
        <f t="shared" si="0"/>
        <v>2</v>
      </c>
      <c r="AP13" s="4">
        <f t="shared" si="1"/>
        <v>0</v>
      </c>
      <c r="AQ13" s="4">
        <f t="shared" si="2"/>
        <v>0</v>
      </c>
      <c r="AR13" s="4"/>
      <c r="AS13" s="4"/>
      <c r="AT13" s="4"/>
      <c r="AU13" s="4"/>
      <c r="AV13" s="4">
        <f t="shared" si="3"/>
        <v>0</v>
      </c>
      <c r="AW13" s="4">
        <f t="shared" si="4"/>
        <v>0</v>
      </c>
      <c r="AX13" s="4">
        <f t="shared" si="5"/>
        <v>0</v>
      </c>
      <c r="AY13" s="4"/>
      <c r="AZ13" s="4">
        <v>1</v>
      </c>
      <c r="BA13" s="4">
        <f t="shared" si="6"/>
        <v>12</v>
      </c>
      <c r="BB13" s="4">
        <f t="shared" si="7"/>
        <v>0</v>
      </c>
      <c r="BC13" s="4">
        <f t="shared" si="8"/>
        <v>0</v>
      </c>
      <c r="BD13" s="4">
        <f t="shared" si="9"/>
        <v>1</v>
      </c>
      <c r="BE13" s="4">
        <f t="shared" si="10"/>
        <v>0</v>
      </c>
      <c r="BF13" s="4">
        <f t="shared" si="11"/>
        <v>0</v>
      </c>
      <c r="BG13" s="4">
        <f t="shared" si="12"/>
        <v>1</v>
      </c>
      <c r="BH13" s="4">
        <f t="shared" si="13"/>
        <v>13</v>
      </c>
      <c r="BI13" s="1" t="s">
        <v>99</v>
      </c>
    </row>
    <row r="14" spans="1:68" x14ac:dyDescent="0.25">
      <c r="A14" s="4">
        <v>25</v>
      </c>
      <c r="B14" s="4" t="s">
        <v>60</v>
      </c>
      <c r="C14" s="4" t="s">
        <v>61</v>
      </c>
      <c r="D14" s="4" t="s">
        <v>80</v>
      </c>
      <c r="E14" s="4">
        <v>4</v>
      </c>
      <c r="F14" s="4">
        <v>6</v>
      </c>
      <c r="G14" s="4">
        <v>4</v>
      </c>
      <c r="H14" s="4" t="s">
        <v>75</v>
      </c>
      <c r="I14" s="4">
        <v>37440</v>
      </c>
      <c r="J14" s="4">
        <v>0</v>
      </c>
      <c r="K14" s="4"/>
      <c r="L14" s="4">
        <v>0</v>
      </c>
      <c r="M14" s="4">
        <v>0</v>
      </c>
      <c r="N14" s="4">
        <v>1</v>
      </c>
      <c r="O14" s="4">
        <v>0</v>
      </c>
      <c r="P14" s="4">
        <v>1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4"/>
      <c r="AL14" s="5">
        <v>10700</v>
      </c>
      <c r="AM14" s="5">
        <v>6930</v>
      </c>
      <c r="AN14" s="4"/>
      <c r="AO14" s="4">
        <f t="shared" si="0"/>
        <v>2</v>
      </c>
      <c r="AP14" s="4">
        <f t="shared" si="1"/>
        <v>0</v>
      </c>
      <c r="AQ14" s="4">
        <f t="shared" si="2"/>
        <v>0</v>
      </c>
      <c r="AR14" s="4"/>
      <c r="AS14" s="4"/>
      <c r="AT14" s="4"/>
      <c r="AU14" s="4"/>
      <c r="AV14" s="4">
        <f t="shared" si="3"/>
        <v>0</v>
      </c>
      <c r="AW14" s="4">
        <f t="shared" si="4"/>
        <v>0</v>
      </c>
      <c r="AX14" s="4">
        <f t="shared" si="5"/>
        <v>0</v>
      </c>
      <c r="AY14" s="4"/>
      <c r="AZ14" s="4">
        <v>1</v>
      </c>
      <c r="BA14" s="4">
        <f t="shared" si="6"/>
        <v>12</v>
      </c>
      <c r="BB14" s="4">
        <f t="shared" si="7"/>
        <v>0</v>
      </c>
      <c r="BC14" s="4">
        <f t="shared" si="8"/>
        <v>0</v>
      </c>
      <c r="BD14" s="4">
        <f t="shared" si="9"/>
        <v>1</v>
      </c>
      <c r="BE14" s="4">
        <f t="shared" si="10"/>
        <v>0</v>
      </c>
      <c r="BF14" s="4">
        <f t="shared" si="11"/>
        <v>1</v>
      </c>
      <c r="BG14" s="4">
        <f t="shared" si="12"/>
        <v>3</v>
      </c>
      <c r="BH14" s="4">
        <f t="shared" si="13"/>
        <v>15</v>
      </c>
      <c r="BI14" s="1" t="s">
        <v>99</v>
      </c>
    </row>
    <row r="15" spans="1:68" x14ac:dyDescent="0.25">
      <c r="A15" s="4">
        <v>26</v>
      </c>
      <c r="B15" s="4" t="s">
        <v>60</v>
      </c>
      <c r="C15" s="4" t="s">
        <v>61</v>
      </c>
      <c r="D15" s="4" t="s">
        <v>81</v>
      </c>
      <c r="E15" s="4">
        <v>5</v>
      </c>
      <c r="F15" s="4">
        <v>7</v>
      </c>
      <c r="G15" s="4">
        <v>5</v>
      </c>
      <c r="H15" s="4" t="s">
        <v>82</v>
      </c>
      <c r="I15" s="4">
        <v>83520</v>
      </c>
      <c r="J15" s="4">
        <v>0</v>
      </c>
      <c r="K15" s="4"/>
      <c r="L15" s="4">
        <v>0</v>
      </c>
      <c r="M15" s="4">
        <v>0</v>
      </c>
      <c r="N15" s="4">
        <v>1</v>
      </c>
      <c r="O15" s="4">
        <v>0</v>
      </c>
      <c r="P15" s="4">
        <v>1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4"/>
      <c r="AL15" s="5">
        <v>99000</v>
      </c>
      <c r="AM15" s="5">
        <v>95800</v>
      </c>
      <c r="AN15" s="4"/>
      <c r="AO15" s="4">
        <f t="shared" si="0"/>
        <v>2</v>
      </c>
      <c r="AP15" s="4">
        <f t="shared" si="1"/>
        <v>0</v>
      </c>
      <c r="AQ15" s="4">
        <f t="shared" si="2"/>
        <v>0</v>
      </c>
      <c r="AR15" s="4"/>
      <c r="AS15" s="4"/>
      <c r="AT15" s="4"/>
      <c r="AU15" s="4"/>
      <c r="AV15" s="4">
        <f t="shared" si="3"/>
        <v>0</v>
      </c>
      <c r="AW15" s="4">
        <f t="shared" si="4"/>
        <v>0</v>
      </c>
      <c r="AX15" s="4">
        <f t="shared" si="5"/>
        <v>0</v>
      </c>
      <c r="AY15" s="4"/>
      <c r="AZ15" s="4">
        <v>1</v>
      </c>
      <c r="BA15" s="4">
        <f t="shared" si="6"/>
        <v>12</v>
      </c>
      <c r="BB15" s="4">
        <f t="shared" si="7"/>
        <v>0</v>
      </c>
      <c r="BC15" s="4">
        <f t="shared" si="8"/>
        <v>0</v>
      </c>
      <c r="BD15" s="4">
        <f t="shared" si="9"/>
        <v>1</v>
      </c>
      <c r="BE15" s="4">
        <f t="shared" si="10"/>
        <v>0</v>
      </c>
      <c r="BF15" s="4">
        <f t="shared" si="11"/>
        <v>1</v>
      </c>
      <c r="BG15" s="4">
        <f t="shared" si="12"/>
        <v>3</v>
      </c>
      <c r="BH15" s="4">
        <f t="shared" si="13"/>
        <v>15</v>
      </c>
      <c r="BI15" s="1" t="s">
        <v>99</v>
      </c>
    </row>
    <row r="16" spans="1:68" x14ac:dyDescent="0.25">
      <c r="A16" s="4">
        <v>32</v>
      </c>
      <c r="B16" s="4" t="s">
        <v>60</v>
      </c>
      <c r="C16" s="4" t="s">
        <v>61</v>
      </c>
      <c r="D16" s="4" t="s">
        <v>83</v>
      </c>
      <c r="E16" s="4">
        <v>3</v>
      </c>
      <c r="F16" s="4">
        <v>7</v>
      </c>
      <c r="G16" s="4">
        <v>6</v>
      </c>
      <c r="H16" s="4" t="s">
        <v>84</v>
      </c>
      <c r="I16" s="4">
        <v>0</v>
      </c>
      <c r="J16" s="4">
        <v>200</v>
      </c>
      <c r="K16" s="4"/>
      <c r="L16" s="4">
        <v>0</v>
      </c>
      <c r="M16" s="4">
        <v>1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4"/>
      <c r="AL16" s="5">
        <v>25700</v>
      </c>
      <c r="AM16" s="5">
        <v>26600</v>
      </c>
      <c r="AN16" s="4"/>
      <c r="AO16" s="4">
        <f t="shared" si="0"/>
        <v>2</v>
      </c>
      <c r="AP16" s="4">
        <f t="shared" si="1"/>
        <v>0</v>
      </c>
      <c r="AQ16" s="4">
        <f t="shared" si="2"/>
        <v>0</v>
      </c>
      <c r="AR16" s="4"/>
      <c r="AS16" s="4"/>
      <c r="AT16" s="4"/>
      <c r="AU16" s="4"/>
      <c r="AV16" s="4">
        <f t="shared" si="3"/>
        <v>0</v>
      </c>
      <c r="AW16" s="4">
        <f t="shared" si="4"/>
        <v>0</v>
      </c>
      <c r="AX16" s="4">
        <f t="shared" si="5"/>
        <v>0</v>
      </c>
      <c r="AY16" s="4"/>
      <c r="AZ16" s="4">
        <v>1</v>
      </c>
      <c r="BA16" s="4">
        <f t="shared" si="6"/>
        <v>12</v>
      </c>
      <c r="BB16" s="4">
        <f t="shared" si="7"/>
        <v>0</v>
      </c>
      <c r="BC16" s="4">
        <f t="shared" si="8"/>
        <v>0</v>
      </c>
      <c r="BD16" s="4">
        <f t="shared" si="9"/>
        <v>0</v>
      </c>
      <c r="BE16" s="4">
        <f t="shared" si="10"/>
        <v>1</v>
      </c>
      <c r="BF16" s="4">
        <f t="shared" si="11"/>
        <v>1</v>
      </c>
      <c r="BG16" s="4">
        <f t="shared" si="12"/>
        <v>3</v>
      </c>
      <c r="BH16" s="4">
        <f t="shared" si="13"/>
        <v>15</v>
      </c>
      <c r="BI16" s="1" t="s">
        <v>99</v>
      </c>
    </row>
    <row r="17" spans="1:62" x14ac:dyDescent="0.25">
      <c r="A17" s="4">
        <v>33</v>
      </c>
      <c r="B17" s="4" t="s">
        <v>60</v>
      </c>
      <c r="C17" s="4" t="s">
        <v>61</v>
      </c>
      <c r="D17" s="4" t="s">
        <v>85</v>
      </c>
      <c r="E17" s="4">
        <v>6</v>
      </c>
      <c r="F17" s="4">
        <v>4</v>
      </c>
      <c r="G17" s="4">
        <v>3</v>
      </c>
      <c r="H17" s="4" t="s">
        <v>86</v>
      </c>
      <c r="I17" s="4">
        <v>84960</v>
      </c>
      <c r="J17" s="4">
        <v>0</v>
      </c>
      <c r="K17" s="4"/>
      <c r="L17" s="4">
        <v>0</v>
      </c>
      <c r="M17" s="4">
        <v>0</v>
      </c>
      <c r="N17" s="4">
        <v>1</v>
      </c>
      <c r="O17" s="4">
        <v>0</v>
      </c>
      <c r="P17" s="4">
        <v>1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4"/>
      <c r="AL17" s="5">
        <v>88000</v>
      </c>
      <c r="AM17" s="5">
        <v>83100</v>
      </c>
      <c r="AN17" s="4"/>
      <c r="AO17" s="4">
        <f t="shared" si="0"/>
        <v>2</v>
      </c>
      <c r="AP17" s="4">
        <f t="shared" si="1"/>
        <v>0</v>
      </c>
      <c r="AQ17" s="4">
        <f t="shared" si="2"/>
        <v>0</v>
      </c>
      <c r="AR17" s="4"/>
      <c r="AS17" s="4"/>
      <c r="AT17" s="4"/>
      <c r="AU17" s="4"/>
      <c r="AV17" s="4">
        <f t="shared" si="3"/>
        <v>0</v>
      </c>
      <c r="AW17" s="4">
        <f t="shared" si="4"/>
        <v>0</v>
      </c>
      <c r="AX17" s="4">
        <f t="shared" si="5"/>
        <v>0</v>
      </c>
      <c r="AY17" s="4"/>
      <c r="AZ17" s="4"/>
      <c r="BA17" s="4">
        <f t="shared" si="6"/>
        <v>8</v>
      </c>
      <c r="BB17" s="4">
        <f t="shared" si="7"/>
        <v>0</v>
      </c>
      <c r="BC17" s="4">
        <f t="shared" si="8"/>
        <v>0</v>
      </c>
      <c r="BD17" s="4">
        <f t="shared" si="9"/>
        <v>1</v>
      </c>
      <c r="BE17" s="4">
        <f t="shared" si="10"/>
        <v>0</v>
      </c>
      <c r="BF17" s="4">
        <f t="shared" si="11"/>
        <v>1</v>
      </c>
      <c r="BG17" s="4">
        <f t="shared" si="12"/>
        <v>3</v>
      </c>
      <c r="BH17" s="4">
        <f t="shared" si="13"/>
        <v>11</v>
      </c>
      <c r="BI17" s="1" t="s">
        <v>99</v>
      </c>
    </row>
    <row r="18" spans="1:62" x14ac:dyDescent="0.25">
      <c r="A18" s="4">
        <v>34</v>
      </c>
      <c r="B18" s="4" t="s">
        <v>60</v>
      </c>
      <c r="C18" s="4" t="s">
        <v>61</v>
      </c>
      <c r="D18" s="4" t="s">
        <v>87</v>
      </c>
      <c r="E18" s="4">
        <v>4</v>
      </c>
      <c r="F18" s="4">
        <v>6</v>
      </c>
      <c r="G18" s="4">
        <v>5</v>
      </c>
      <c r="H18" s="4" t="s">
        <v>75</v>
      </c>
      <c r="I18" s="4">
        <v>37440</v>
      </c>
      <c r="J18" s="4">
        <v>0</v>
      </c>
      <c r="K18" s="4"/>
      <c r="L18" s="4">
        <v>0</v>
      </c>
      <c r="M18" s="4">
        <v>0</v>
      </c>
      <c r="N18" s="4">
        <v>1</v>
      </c>
      <c r="O18" s="4">
        <v>0</v>
      </c>
      <c r="P18" s="4">
        <v>1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4"/>
      <c r="AL18" s="5">
        <v>22500</v>
      </c>
      <c r="AM18" s="5">
        <v>13100</v>
      </c>
      <c r="AN18" s="4"/>
      <c r="AO18" s="4">
        <f t="shared" si="0"/>
        <v>2</v>
      </c>
      <c r="AP18" s="4">
        <f t="shared" si="1"/>
        <v>0</v>
      </c>
      <c r="AQ18" s="4">
        <f t="shared" si="2"/>
        <v>0</v>
      </c>
      <c r="AR18" s="4"/>
      <c r="AS18" s="4"/>
      <c r="AT18" s="4"/>
      <c r="AU18" s="4"/>
      <c r="AV18" s="4">
        <f t="shared" si="3"/>
        <v>0</v>
      </c>
      <c r="AW18" s="4">
        <f t="shared" si="4"/>
        <v>0</v>
      </c>
      <c r="AX18" s="4">
        <f t="shared" si="5"/>
        <v>0</v>
      </c>
      <c r="AY18" s="4"/>
      <c r="AZ18" s="4"/>
      <c r="BA18" s="4">
        <f t="shared" si="6"/>
        <v>8</v>
      </c>
      <c r="BB18" s="4">
        <f t="shared" si="7"/>
        <v>0</v>
      </c>
      <c r="BC18" s="4">
        <f t="shared" si="8"/>
        <v>0</v>
      </c>
      <c r="BD18" s="4">
        <f t="shared" si="9"/>
        <v>1</v>
      </c>
      <c r="BE18" s="4">
        <f t="shared" si="10"/>
        <v>0</v>
      </c>
      <c r="BF18" s="4">
        <f t="shared" si="11"/>
        <v>1</v>
      </c>
      <c r="BG18" s="4">
        <f t="shared" si="12"/>
        <v>3</v>
      </c>
      <c r="BH18" s="4">
        <f t="shared" si="13"/>
        <v>11</v>
      </c>
      <c r="BI18" s="1" t="s">
        <v>99</v>
      </c>
    </row>
    <row r="19" spans="1:62" x14ac:dyDescent="0.25">
      <c r="A19" s="4">
        <v>35</v>
      </c>
      <c r="B19" s="4" t="s">
        <v>60</v>
      </c>
      <c r="C19" s="4" t="s">
        <v>61</v>
      </c>
      <c r="D19" s="4" t="s">
        <v>88</v>
      </c>
      <c r="E19" s="4">
        <v>3</v>
      </c>
      <c r="F19" s="4">
        <v>7</v>
      </c>
      <c r="G19" s="4">
        <v>5</v>
      </c>
      <c r="H19" s="4" t="s">
        <v>89</v>
      </c>
      <c r="I19" s="4">
        <v>12960</v>
      </c>
      <c r="J19" s="4">
        <v>200</v>
      </c>
      <c r="K19" s="4"/>
      <c r="L19" s="4">
        <v>1</v>
      </c>
      <c r="M19" s="4">
        <v>1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4"/>
      <c r="AL19" s="5">
        <v>38300</v>
      </c>
      <c r="AM19" s="5">
        <v>39700</v>
      </c>
      <c r="AN19" s="4"/>
      <c r="AO19" s="4">
        <f t="shared" si="0"/>
        <v>2</v>
      </c>
      <c r="AP19" s="4">
        <f t="shared" si="1"/>
        <v>0</v>
      </c>
      <c r="AQ19" s="4">
        <f t="shared" si="2"/>
        <v>0</v>
      </c>
      <c r="AR19" s="4"/>
      <c r="AS19" s="4"/>
      <c r="AT19" s="4"/>
      <c r="AU19" s="4"/>
      <c r="AV19" s="4">
        <f t="shared" si="3"/>
        <v>0</v>
      </c>
      <c r="AW19" s="4">
        <f t="shared" si="4"/>
        <v>0</v>
      </c>
      <c r="AX19" s="4">
        <f t="shared" si="5"/>
        <v>0</v>
      </c>
      <c r="AY19" s="4"/>
      <c r="AZ19" s="4"/>
      <c r="BA19" s="4">
        <f t="shared" si="6"/>
        <v>8</v>
      </c>
      <c r="BB19" s="4">
        <f t="shared" si="7"/>
        <v>0</v>
      </c>
      <c r="BC19" s="4">
        <f t="shared" si="8"/>
        <v>0</v>
      </c>
      <c r="BD19" s="4">
        <f t="shared" si="9"/>
        <v>1</v>
      </c>
      <c r="BE19" s="4">
        <f t="shared" si="10"/>
        <v>1</v>
      </c>
      <c r="BF19" s="4">
        <f t="shared" si="11"/>
        <v>1</v>
      </c>
      <c r="BG19" s="4">
        <f t="shared" si="12"/>
        <v>4</v>
      </c>
      <c r="BH19" s="4">
        <f t="shared" si="13"/>
        <v>12</v>
      </c>
      <c r="BI19" s="1" t="s">
        <v>99</v>
      </c>
    </row>
    <row r="20" spans="1:62" x14ac:dyDescent="0.25">
      <c r="A20" s="4">
        <v>36</v>
      </c>
      <c r="B20" s="4" t="s">
        <v>60</v>
      </c>
      <c r="C20" s="4" t="s">
        <v>61</v>
      </c>
      <c r="D20" s="4" t="s">
        <v>90</v>
      </c>
      <c r="E20" s="4">
        <v>5</v>
      </c>
      <c r="F20" s="4">
        <v>9</v>
      </c>
      <c r="G20" s="4">
        <v>3</v>
      </c>
      <c r="H20" s="4" t="s">
        <v>91</v>
      </c>
      <c r="I20" s="4">
        <v>76320</v>
      </c>
      <c r="J20" s="4">
        <v>0</v>
      </c>
      <c r="K20" s="4"/>
      <c r="L20" s="4">
        <v>1</v>
      </c>
      <c r="M20" s="4">
        <v>1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4"/>
      <c r="AL20" s="5">
        <v>18900</v>
      </c>
      <c r="AM20" s="5">
        <v>13400</v>
      </c>
      <c r="AN20" s="4"/>
      <c r="AO20" s="4">
        <f t="shared" si="0"/>
        <v>2</v>
      </c>
      <c r="AP20" s="4">
        <f t="shared" si="1"/>
        <v>0</v>
      </c>
      <c r="AQ20" s="4">
        <f t="shared" si="2"/>
        <v>0</v>
      </c>
      <c r="AR20" s="4"/>
      <c r="AS20" s="4"/>
      <c r="AT20" s="4"/>
      <c r="AU20" s="4"/>
      <c r="AV20" s="4">
        <f t="shared" si="3"/>
        <v>0</v>
      </c>
      <c r="AW20" s="4">
        <f t="shared" si="4"/>
        <v>0</v>
      </c>
      <c r="AX20" s="4">
        <f t="shared" si="5"/>
        <v>0</v>
      </c>
      <c r="AY20" s="4"/>
      <c r="AZ20" s="4"/>
      <c r="BA20" s="4">
        <f t="shared" si="6"/>
        <v>8</v>
      </c>
      <c r="BB20" s="4">
        <f t="shared" si="7"/>
        <v>0</v>
      </c>
      <c r="BC20" s="4">
        <f t="shared" si="8"/>
        <v>0</v>
      </c>
      <c r="BD20" s="4">
        <f t="shared" si="9"/>
        <v>1</v>
      </c>
      <c r="BE20" s="4">
        <f t="shared" si="10"/>
        <v>0</v>
      </c>
      <c r="BF20" s="4">
        <f t="shared" si="11"/>
        <v>1</v>
      </c>
      <c r="BG20" s="4">
        <f t="shared" si="12"/>
        <v>3</v>
      </c>
      <c r="BH20" s="4">
        <f t="shared" si="13"/>
        <v>11</v>
      </c>
      <c r="BI20" s="1" t="s">
        <v>99</v>
      </c>
    </row>
    <row r="21" spans="1:62" x14ac:dyDescent="0.25">
      <c r="A21" s="4">
        <v>37</v>
      </c>
      <c r="B21" s="4" t="s">
        <v>60</v>
      </c>
      <c r="C21" s="4" t="s">
        <v>61</v>
      </c>
      <c r="D21" s="4" t="s">
        <v>92</v>
      </c>
      <c r="E21" s="4">
        <v>7</v>
      </c>
      <c r="F21" s="4">
        <v>5</v>
      </c>
      <c r="G21" s="4">
        <v>2</v>
      </c>
      <c r="H21" s="4" t="s">
        <v>93</v>
      </c>
      <c r="I21" s="4">
        <v>113760</v>
      </c>
      <c r="J21" s="4">
        <v>0</v>
      </c>
      <c r="K21" s="4"/>
      <c r="L21" s="4">
        <v>0</v>
      </c>
      <c r="M21" s="4">
        <v>1</v>
      </c>
      <c r="N21" s="4">
        <v>0</v>
      </c>
      <c r="O21" s="4">
        <v>0</v>
      </c>
      <c r="P21" s="4">
        <v>1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4"/>
      <c r="AL21" s="5">
        <v>107000</v>
      </c>
      <c r="AM21" s="5">
        <v>89600</v>
      </c>
      <c r="AN21" s="4"/>
      <c r="AO21" s="4">
        <f t="shared" si="0"/>
        <v>2</v>
      </c>
      <c r="AP21" s="4">
        <f t="shared" si="1"/>
        <v>0</v>
      </c>
      <c r="AQ21" s="4">
        <f t="shared" si="2"/>
        <v>0</v>
      </c>
      <c r="AR21" s="4"/>
      <c r="AS21" s="4"/>
      <c r="AT21" s="4"/>
      <c r="AU21" s="4"/>
      <c r="AV21" s="4">
        <f t="shared" si="3"/>
        <v>0</v>
      </c>
      <c r="AW21" s="4">
        <f t="shared" si="4"/>
        <v>0</v>
      </c>
      <c r="AX21" s="4">
        <f t="shared" si="5"/>
        <v>0</v>
      </c>
      <c r="AY21" s="4"/>
      <c r="AZ21" s="4"/>
      <c r="BA21" s="4">
        <f t="shared" si="6"/>
        <v>8</v>
      </c>
      <c r="BB21" s="4">
        <f t="shared" si="7"/>
        <v>0</v>
      </c>
      <c r="BC21" s="4">
        <f t="shared" si="8"/>
        <v>0</v>
      </c>
      <c r="BD21" s="4">
        <f t="shared" si="9"/>
        <v>1</v>
      </c>
      <c r="BE21" s="4">
        <f t="shared" si="10"/>
        <v>0</v>
      </c>
      <c r="BF21" s="4">
        <f t="shared" si="11"/>
        <v>0</v>
      </c>
      <c r="BG21" s="4">
        <f t="shared" si="12"/>
        <v>1</v>
      </c>
      <c r="BH21" s="4">
        <f t="shared" si="13"/>
        <v>9</v>
      </c>
      <c r="BI21" s="1" t="s">
        <v>99</v>
      </c>
    </row>
    <row r="22" spans="1:62" x14ac:dyDescent="0.25">
      <c r="A22" s="4">
        <v>38</v>
      </c>
      <c r="B22" s="4" t="s">
        <v>60</v>
      </c>
      <c r="C22" s="4" t="s">
        <v>61</v>
      </c>
      <c r="D22" s="4" t="s">
        <v>94</v>
      </c>
      <c r="E22" s="4">
        <v>3</v>
      </c>
      <c r="F22" s="4">
        <v>7</v>
      </c>
      <c r="G22" s="4">
        <v>5</v>
      </c>
      <c r="H22" s="4" t="s">
        <v>95</v>
      </c>
      <c r="I22" s="4">
        <v>1440</v>
      </c>
      <c r="J22" s="4">
        <v>200</v>
      </c>
      <c r="K22" s="4"/>
      <c r="L22" s="4">
        <v>0</v>
      </c>
      <c r="M22" s="4">
        <v>0</v>
      </c>
      <c r="N22" s="4">
        <v>1</v>
      </c>
      <c r="O22" s="4">
        <v>0</v>
      </c>
      <c r="P22" s="4">
        <v>1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4"/>
      <c r="AL22" s="5">
        <v>19900</v>
      </c>
      <c r="AM22" s="5">
        <v>18800</v>
      </c>
      <c r="AN22" s="4"/>
      <c r="AO22" s="4">
        <f t="shared" si="0"/>
        <v>2</v>
      </c>
      <c r="AP22" s="4">
        <f t="shared" si="1"/>
        <v>0</v>
      </c>
      <c r="AQ22" s="4">
        <f t="shared" si="2"/>
        <v>0</v>
      </c>
      <c r="AR22" s="4"/>
      <c r="AS22" s="4"/>
      <c r="AT22" s="4"/>
      <c r="AU22" s="4"/>
      <c r="AV22" s="4">
        <f t="shared" si="3"/>
        <v>0</v>
      </c>
      <c r="AW22" s="4">
        <f t="shared" si="4"/>
        <v>0</v>
      </c>
      <c r="AX22" s="4">
        <f t="shared" si="5"/>
        <v>1</v>
      </c>
      <c r="AY22" s="4"/>
      <c r="AZ22" s="4"/>
      <c r="BA22" s="4">
        <f t="shared" si="6"/>
        <v>11</v>
      </c>
      <c r="BB22" s="4">
        <f t="shared" si="7"/>
        <v>0</v>
      </c>
      <c r="BC22" s="4">
        <f t="shared" si="8"/>
        <v>0</v>
      </c>
      <c r="BD22" s="4">
        <f t="shared" si="9"/>
        <v>0</v>
      </c>
      <c r="BE22" s="4">
        <f t="shared" si="10"/>
        <v>1</v>
      </c>
      <c r="BF22" s="4">
        <f t="shared" si="11"/>
        <v>1</v>
      </c>
      <c r="BG22" s="4">
        <f t="shared" si="12"/>
        <v>3</v>
      </c>
      <c r="BH22" s="4">
        <f t="shared" si="13"/>
        <v>14</v>
      </c>
      <c r="BI22" s="1" t="s">
        <v>99</v>
      </c>
    </row>
    <row r="23" spans="1:62" x14ac:dyDescent="0.25">
      <c r="A23" s="4">
        <v>39</v>
      </c>
      <c r="B23" s="4" t="s">
        <v>60</v>
      </c>
      <c r="C23" s="4" t="s">
        <v>61</v>
      </c>
      <c r="D23" s="4" t="s">
        <v>96</v>
      </c>
      <c r="E23" s="4">
        <v>3</v>
      </c>
      <c r="F23" s="4">
        <v>7</v>
      </c>
      <c r="G23" s="4">
        <v>5</v>
      </c>
      <c r="H23" s="4" t="s">
        <v>84</v>
      </c>
      <c r="I23" s="4">
        <v>0</v>
      </c>
      <c r="J23" s="4">
        <v>200</v>
      </c>
      <c r="K23" s="4"/>
      <c r="L23" s="4">
        <v>0</v>
      </c>
      <c r="M23" s="4">
        <v>0</v>
      </c>
      <c r="N23" s="4">
        <v>1</v>
      </c>
      <c r="O23" s="4">
        <v>0</v>
      </c>
      <c r="P23" s="4">
        <v>1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4"/>
      <c r="AL23" s="5">
        <v>64100</v>
      </c>
      <c r="AM23" s="5">
        <v>68000</v>
      </c>
      <c r="AN23" s="4"/>
      <c r="AO23" s="4">
        <f t="shared" si="0"/>
        <v>2</v>
      </c>
      <c r="AP23" s="4">
        <f t="shared" si="1"/>
        <v>0</v>
      </c>
      <c r="AQ23" s="4">
        <f t="shared" si="2"/>
        <v>0</v>
      </c>
      <c r="AR23" s="4"/>
      <c r="AS23" s="4"/>
      <c r="AT23" s="4"/>
      <c r="AU23" s="4"/>
      <c r="AV23" s="4">
        <f t="shared" si="3"/>
        <v>0</v>
      </c>
      <c r="AW23" s="4">
        <f t="shared" si="4"/>
        <v>0</v>
      </c>
      <c r="AX23" s="4">
        <f t="shared" si="5"/>
        <v>0</v>
      </c>
      <c r="AY23" s="4"/>
      <c r="AZ23" s="4"/>
      <c r="BA23" s="4">
        <f t="shared" si="6"/>
        <v>8</v>
      </c>
      <c r="BB23" s="4">
        <f t="shared" si="7"/>
        <v>0</v>
      </c>
      <c r="BC23" s="4">
        <f t="shared" si="8"/>
        <v>0</v>
      </c>
      <c r="BD23" s="4">
        <f t="shared" si="9"/>
        <v>0</v>
      </c>
      <c r="BE23" s="4">
        <f t="shared" si="10"/>
        <v>1</v>
      </c>
      <c r="BF23" s="4">
        <f t="shared" si="11"/>
        <v>1</v>
      </c>
      <c r="BG23" s="4">
        <f t="shared" si="12"/>
        <v>3</v>
      </c>
      <c r="BH23" s="4">
        <f t="shared" si="13"/>
        <v>11</v>
      </c>
      <c r="BI23" s="1" t="s">
        <v>99</v>
      </c>
    </row>
    <row r="24" spans="1:62" x14ac:dyDescent="0.25">
      <c r="A24" s="4">
        <v>40</v>
      </c>
      <c r="B24" s="4" t="s">
        <v>60</v>
      </c>
      <c r="C24" s="4" t="s">
        <v>61</v>
      </c>
      <c r="D24" s="4" t="s">
        <v>97</v>
      </c>
      <c r="E24" s="4">
        <v>5</v>
      </c>
      <c r="F24" s="4">
        <v>4</v>
      </c>
      <c r="G24" s="4">
        <v>2</v>
      </c>
      <c r="H24" s="4" t="s">
        <v>98</v>
      </c>
      <c r="I24" s="4">
        <v>64800</v>
      </c>
      <c r="J24" s="4">
        <v>0</v>
      </c>
      <c r="K24" s="4"/>
      <c r="L24" s="4">
        <v>1</v>
      </c>
      <c r="M24" s="4">
        <v>1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4"/>
      <c r="AL24" s="5">
        <v>25000</v>
      </c>
      <c r="AM24" s="5">
        <v>23500</v>
      </c>
      <c r="AN24" s="4"/>
      <c r="AO24" s="4">
        <f t="shared" si="0"/>
        <v>2</v>
      </c>
      <c r="AP24" s="4">
        <f t="shared" si="1"/>
        <v>0</v>
      </c>
      <c r="AQ24" s="4">
        <f t="shared" si="2"/>
        <v>0</v>
      </c>
      <c r="AR24" s="4"/>
      <c r="AS24" s="4"/>
      <c r="AT24" s="4"/>
      <c r="AU24" s="4"/>
      <c r="AV24" s="4">
        <f t="shared" si="3"/>
        <v>0</v>
      </c>
      <c r="AW24" s="4">
        <f t="shared" si="4"/>
        <v>0</v>
      </c>
      <c r="AX24" s="4">
        <f t="shared" si="5"/>
        <v>0</v>
      </c>
      <c r="AY24" s="4"/>
      <c r="AZ24" s="4"/>
      <c r="BA24" s="4">
        <f t="shared" si="6"/>
        <v>8</v>
      </c>
      <c r="BB24" s="4">
        <f t="shared" si="7"/>
        <v>0</v>
      </c>
      <c r="BC24" s="4">
        <f t="shared" si="8"/>
        <v>0</v>
      </c>
      <c r="BD24" s="4">
        <f t="shared" si="9"/>
        <v>1</v>
      </c>
      <c r="BE24" s="4">
        <f t="shared" si="10"/>
        <v>0</v>
      </c>
      <c r="BF24" s="4">
        <f t="shared" si="11"/>
        <v>0</v>
      </c>
      <c r="BG24" s="4">
        <f t="shared" si="12"/>
        <v>1</v>
      </c>
      <c r="BH24" s="4">
        <f t="shared" si="13"/>
        <v>9</v>
      </c>
      <c r="BI24" s="1" t="s">
        <v>99</v>
      </c>
    </row>
    <row r="25" spans="1:62" x14ac:dyDescent="0.25">
      <c r="A25" s="4">
        <v>48</v>
      </c>
      <c r="B25" s="4" t="s">
        <v>60</v>
      </c>
      <c r="C25" s="4" t="s">
        <v>100</v>
      </c>
      <c r="D25" s="4" t="s">
        <v>101</v>
      </c>
      <c r="E25" s="4">
        <v>9</v>
      </c>
      <c r="F25" s="4">
        <v>13</v>
      </c>
      <c r="G25" s="4">
        <v>3</v>
      </c>
      <c r="H25" s="4" t="s">
        <v>102</v>
      </c>
      <c r="I25" s="4">
        <v>123840</v>
      </c>
      <c r="J25" s="4">
        <v>10000</v>
      </c>
      <c r="K25" s="4"/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 s="4"/>
      <c r="AL25" s="5">
        <v>44600</v>
      </c>
      <c r="AM25" s="5">
        <v>75400</v>
      </c>
      <c r="AN25" s="4"/>
      <c r="AO25" s="4">
        <f t="shared" si="0"/>
        <v>0</v>
      </c>
      <c r="AP25" s="4">
        <f t="shared" si="1"/>
        <v>0</v>
      </c>
      <c r="AQ25" s="4">
        <f t="shared" si="2"/>
        <v>0</v>
      </c>
      <c r="AR25" s="4"/>
      <c r="AS25" s="4">
        <v>1</v>
      </c>
      <c r="AT25" s="4"/>
      <c r="AU25" s="4"/>
      <c r="AV25" s="4">
        <f t="shared" si="3"/>
        <v>1</v>
      </c>
      <c r="AW25" s="4">
        <f t="shared" si="4"/>
        <v>0</v>
      </c>
      <c r="AX25" s="4">
        <f t="shared" si="5"/>
        <v>0</v>
      </c>
      <c r="AY25" s="4"/>
      <c r="AZ25" s="4"/>
      <c r="BA25" s="4">
        <f t="shared" si="6"/>
        <v>8</v>
      </c>
      <c r="BB25" s="4">
        <f t="shared" si="7"/>
        <v>0</v>
      </c>
      <c r="BC25" s="4">
        <f t="shared" si="8"/>
        <v>1</v>
      </c>
      <c r="BD25" s="4">
        <f t="shared" si="9"/>
        <v>1</v>
      </c>
      <c r="BE25" s="4">
        <f t="shared" si="10"/>
        <v>0</v>
      </c>
      <c r="BF25" s="4">
        <f t="shared" si="11"/>
        <v>1</v>
      </c>
      <c r="BG25" s="4">
        <f t="shared" si="12"/>
        <v>4</v>
      </c>
      <c r="BH25" s="4">
        <f t="shared" si="13"/>
        <v>12</v>
      </c>
      <c r="BI25" s="1" t="s">
        <v>99</v>
      </c>
    </row>
    <row r="26" spans="1:62" x14ac:dyDescent="0.25">
      <c r="A26" s="4">
        <v>50</v>
      </c>
      <c r="B26" s="4" t="s">
        <v>60</v>
      </c>
      <c r="C26" s="4" t="s">
        <v>100</v>
      </c>
      <c r="D26" s="4" t="s">
        <v>103</v>
      </c>
      <c r="E26" s="4">
        <v>3</v>
      </c>
      <c r="F26" s="4">
        <v>33</v>
      </c>
      <c r="G26" s="4">
        <v>17</v>
      </c>
      <c r="H26" s="4" t="s">
        <v>104</v>
      </c>
      <c r="I26" s="4">
        <v>30</v>
      </c>
      <c r="J26" s="4">
        <v>0</v>
      </c>
      <c r="K26" s="4"/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1</v>
      </c>
      <c r="AC26" s="4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4"/>
      <c r="AL26" s="5">
        <v>102000</v>
      </c>
      <c r="AM26" s="5">
        <v>94200</v>
      </c>
      <c r="AN26" s="4"/>
      <c r="AO26" s="4">
        <f t="shared" si="0"/>
        <v>0</v>
      </c>
      <c r="AP26" s="4">
        <f t="shared" si="1"/>
        <v>0</v>
      </c>
      <c r="AQ26" s="4">
        <f t="shared" si="2"/>
        <v>0</v>
      </c>
      <c r="AR26" s="4"/>
      <c r="AS26" s="4">
        <v>1</v>
      </c>
      <c r="AT26" s="4"/>
      <c r="AU26" s="4"/>
      <c r="AV26" s="4">
        <f t="shared" si="3"/>
        <v>0</v>
      </c>
      <c r="AW26" s="4">
        <f t="shared" si="4"/>
        <v>0</v>
      </c>
      <c r="AX26" s="4">
        <f t="shared" si="5"/>
        <v>1</v>
      </c>
      <c r="AY26" s="4"/>
      <c r="AZ26" s="4"/>
      <c r="BA26" s="4">
        <f t="shared" si="6"/>
        <v>7</v>
      </c>
      <c r="BB26" s="4">
        <f t="shared" si="7"/>
        <v>0</v>
      </c>
      <c r="BC26" s="4">
        <f t="shared" si="8"/>
        <v>0</v>
      </c>
      <c r="BD26" s="4">
        <f t="shared" si="9"/>
        <v>0</v>
      </c>
      <c r="BE26" s="4">
        <f t="shared" si="10"/>
        <v>0</v>
      </c>
      <c r="BF26" s="4">
        <f t="shared" si="11"/>
        <v>1</v>
      </c>
      <c r="BG26" s="4">
        <f t="shared" si="12"/>
        <v>2</v>
      </c>
      <c r="BH26" s="4">
        <f t="shared" si="13"/>
        <v>9</v>
      </c>
      <c r="BI26" s="1" t="s">
        <v>99</v>
      </c>
    </row>
    <row r="27" spans="1:62" x14ac:dyDescent="0.25">
      <c r="A27" s="4">
        <v>51</v>
      </c>
      <c r="B27" s="4" t="s">
        <v>60</v>
      </c>
      <c r="C27" s="4" t="s">
        <v>100</v>
      </c>
      <c r="D27" s="4" t="s">
        <v>105</v>
      </c>
      <c r="E27" s="4">
        <v>3</v>
      </c>
      <c r="F27" s="4">
        <v>5</v>
      </c>
      <c r="G27" s="4">
        <v>3</v>
      </c>
      <c r="H27" s="4" t="s">
        <v>106</v>
      </c>
      <c r="I27" s="4">
        <v>43200</v>
      </c>
      <c r="J27" s="4">
        <v>0</v>
      </c>
      <c r="K27" s="4"/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 s="4"/>
      <c r="AL27" s="5">
        <v>15900</v>
      </c>
      <c r="AM27" s="5">
        <v>16600</v>
      </c>
      <c r="AN27" s="4"/>
      <c r="AO27" s="4">
        <f t="shared" si="0"/>
        <v>0</v>
      </c>
      <c r="AP27" s="4">
        <f t="shared" si="1"/>
        <v>0</v>
      </c>
      <c r="AQ27" s="4">
        <f t="shared" si="2"/>
        <v>0</v>
      </c>
      <c r="AR27" s="4"/>
      <c r="AS27" s="4">
        <v>1</v>
      </c>
      <c r="AT27" s="4"/>
      <c r="AU27" s="4"/>
      <c r="AV27" s="4">
        <f t="shared" si="3"/>
        <v>1</v>
      </c>
      <c r="AW27" s="4">
        <f t="shared" si="4"/>
        <v>0</v>
      </c>
      <c r="AX27" s="4">
        <f t="shared" si="5"/>
        <v>0</v>
      </c>
      <c r="AY27" s="4"/>
      <c r="AZ27" s="4">
        <v>1</v>
      </c>
      <c r="BA27" s="4">
        <f t="shared" si="6"/>
        <v>12</v>
      </c>
      <c r="BB27" s="4">
        <f t="shared" si="7"/>
        <v>0</v>
      </c>
      <c r="BC27" s="4">
        <f t="shared" si="8"/>
        <v>0</v>
      </c>
      <c r="BD27" s="4">
        <f t="shared" si="9"/>
        <v>1</v>
      </c>
      <c r="BE27" s="4">
        <f t="shared" si="10"/>
        <v>0</v>
      </c>
      <c r="BF27" s="4">
        <f t="shared" si="11"/>
        <v>1</v>
      </c>
      <c r="BG27" s="4">
        <f t="shared" si="12"/>
        <v>3</v>
      </c>
      <c r="BH27" s="4">
        <f t="shared" si="13"/>
        <v>15</v>
      </c>
      <c r="BI27" s="1" t="s">
        <v>64</v>
      </c>
      <c r="BJ27">
        <v>3</v>
      </c>
    </row>
    <row r="28" spans="1:62" x14ac:dyDescent="0.25">
      <c r="A28" s="4">
        <v>52</v>
      </c>
      <c r="B28" s="4" t="s">
        <v>60</v>
      </c>
      <c r="C28" s="4" t="s">
        <v>100</v>
      </c>
      <c r="D28" s="4" t="s">
        <v>107</v>
      </c>
      <c r="E28" s="4">
        <v>4</v>
      </c>
      <c r="F28" s="4">
        <v>16</v>
      </c>
      <c r="G28" s="4">
        <v>11</v>
      </c>
      <c r="H28" s="4" t="s">
        <v>108</v>
      </c>
      <c r="I28" s="4">
        <v>36000</v>
      </c>
      <c r="J28" s="4">
        <v>0</v>
      </c>
      <c r="K28" s="4"/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 s="4"/>
      <c r="AL28" s="5">
        <v>5370</v>
      </c>
      <c r="AM28" s="5">
        <v>3660</v>
      </c>
      <c r="AN28" s="4"/>
      <c r="AO28" s="4">
        <f t="shared" si="0"/>
        <v>0</v>
      </c>
      <c r="AP28" s="4">
        <f t="shared" si="1"/>
        <v>0</v>
      </c>
      <c r="AQ28" s="4">
        <f t="shared" si="2"/>
        <v>0</v>
      </c>
      <c r="AR28" s="4"/>
      <c r="AS28" s="4">
        <v>1</v>
      </c>
      <c r="AT28" s="4"/>
      <c r="AU28" s="4"/>
      <c r="AV28" s="4">
        <f t="shared" si="3"/>
        <v>2</v>
      </c>
      <c r="AW28" s="4">
        <f t="shared" si="4"/>
        <v>0</v>
      </c>
      <c r="AX28" s="4">
        <f t="shared" si="5"/>
        <v>0</v>
      </c>
      <c r="AY28" s="4"/>
      <c r="AZ28" s="4">
        <v>1</v>
      </c>
      <c r="BA28" s="4">
        <f t="shared" si="6"/>
        <v>16</v>
      </c>
      <c r="BB28" s="4">
        <f t="shared" si="7"/>
        <v>0</v>
      </c>
      <c r="BC28" s="4">
        <f t="shared" si="8"/>
        <v>0</v>
      </c>
      <c r="BD28" s="4">
        <f t="shared" si="9"/>
        <v>1</v>
      </c>
      <c r="BE28" s="4">
        <f t="shared" si="10"/>
        <v>0</v>
      </c>
      <c r="BF28" s="4">
        <f t="shared" si="11"/>
        <v>1</v>
      </c>
      <c r="BG28" s="4">
        <f t="shared" si="12"/>
        <v>3</v>
      </c>
      <c r="BH28" s="4">
        <f t="shared" si="13"/>
        <v>19</v>
      </c>
      <c r="BI28" s="1" t="s">
        <v>64</v>
      </c>
      <c r="BJ28">
        <v>3</v>
      </c>
    </row>
    <row r="29" spans="1:62" x14ac:dyDescent="0.25">
      <c r="A29" s="4">
        <v>53</v>
      </c>
      <c r="B29" s="4" t="s">
        <v>60</v>
      </c>
      <c r="C29" s="4" t="s">
        <v>100</v>
      </c>
      <c r="D29" s="4" t="s">
        <v>109</v>
      </c>
      <c r="E29" s="4">
        <v>0</v>
      </c>
      <c r="F29" s="4">
        <v>0</v>
      </c>
      <c r="G29" s="4">
        <v>0</v>
      </c>
      <c r="H29" s="4"/>
      <c r="I29" s="4">
        <v>0</v>
      </c>
      <c r="J29" s="4">
        <v>0</v>
      </c>
      <c r="K29" s="4"/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 s="4"/>
      <c r="AL29" s="5">
        <v>34000</v>
      </c>
      <c r="AM29" s="5">
        <v>33900</v>
      </c>
      <c r="AN29" s="4"/>
      <c r="AO29" s="4">
        <f t="shared" si="0"/>
        <v>0</v>
      </c>
      <c r="AP29" s="4">
        <f t="shared" si="1"/>
        <v>0</v>
      </c>
      <c r="AQ29" s="4">
        <f t="shared" si="2"/>
        <v>0</v>
      </c>
      <c r="AR29" s="4"/>
      <c r="AS29" s="4">
        <v>1</v>
      </c>
      <c r="AT29" s="4"/>
      <c r="AU29" s="4"/>
      <c r="AV29" s="4">
        <f t="shared" si="3"/>
        <v>2</v>
      </c>
      <c r="AW29" s="4">
        <f t="shared" si="4"/>
        <v>0</v>
      </c>
      <c r="AX29" s="4">
        <f t="shared" si="5"/>
        <v>1</v>
      </c>
      <c r="AY29" s="4"/>
      <c r="AZ29" s="4"/>
      <c r="BA29" s="4">
        <f t="shared" si="6"/>
        <v>15</v>
      </c>
      <c r="BB29" s="4">
        <f t="shared" si="7"/>
        <v>0</v>
      </c>
      <c r="BC29" s="4">
        <f t="shared" si="8"/>
        <v>0</v>
      </c>
      <c r="BD29" s="4">
        <f t="shared" si="9"/>
        <v>0</v>
      </c>
      <c r="BE29" s="4">
        <f t="shared" si="10"/>
        <v>0</v>
      </c>
      <c r="BF29" s="4">
        <f t="shared" si="11"/>
        <v>0</v>
      </c>
      <c r="BG29" s="4">
        <f t="shared" si="12"/>
        <v>0</v>
      </c>
      <c r="BH29" s="4">
        <f t="shared" si="13"/>
        <v>15</v>
      </c>
      <c r="BI29" s="1" t="s">
        <v>64</v>
      </c>
      <c r="BJ29">
        <v>3</v>
      </c>
    </row>
    <row r="30" spans="1:62" x14ac:dyDescent="0.25">
      <c r="A30" s="4">
        <v>54</v>
      </c>
      <c r="B30" s="4" t="s">
        <v>60</v>
      </c>
      <c r="C30" s="4" t="s">
        <v>100</v>
      </c>
      <c r="D30" s="4" t="s">
        <v>110</v>
      </c>
      <c r="E30" s="4">
        <v>0</v>
      </c>
      <c r="F30" s="4">
        <v>0</v>
      </c>
      <c r="G30" s="4">
        <v>0</v>
      </c>
      <c r="H30" s="4"/>
      <c r="I30" s="4">
        <v>0</v>
      </c>
      <c r="J30" s="4">
        <v>0</v>
      </c>
      <c r="K30" s="4"/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 s="4"/>
      <c r="AL30" s="5">
        <v>28600</v>
      </c>
      <c r="AM30" s="5">
        <v>28600</v>
      </c>
      <c r="AN30" s="4"/>
      <c r="AO30" s="4">
        <f t="shared" si="0"/>
        <v>0</v>
      </c>
      <c r="AP30" s="4">
        <f t="shared" si="1"/>
        <v>0</v>
      </c>
      <c r="AQ30" s="4">
        <f t="shared" si="2"/>
        <v>0</v>
      </c>
      <c r="AR30" s="4"/>
      <c r="AS30" s="4">
        <v>1</v>
      </c>
      <c r="AT30" s="4"/>
      <c r="AU30" s="4"/>
      <c r="AV30" s="4">
        <f t="shared" si="3"/>
        <v>2</v>
      </c>
      <c r="AW30" s="4">
        <f t="shared" si="4"/>
        <v>0</v>
      </c>
      <c r="AX30" s="4">
        <f t="shared" si="5"/>
        <v>1</v>
      </c>
      <c r="AY30" s="4"/>
      <c r="AZ30" s="4"/>
      <c r="BA30" s="4">
        <f t="shared" si="6"/>
        <v>15</v>
      </c>
      <c r="BB30" s="4">
        <f t="shared" si="7"/>
        <v>0</v>
      </c>
      <c r="BC30" s="4">
        <f t="shared" si="8"/>
        <v>0</v>
      </c>
      <c r="BD30" s="4">
        <f t="shared" si="9"/>
        <v>0</v>
      </c>
      <c r="BE30" s="4">
        <f t="shared" si="10"/>
        <v>0</v>
      </c>
      <c r="BF30" s="4">
        <f t="shared" si="11"/>
        <v>0</v>
      </c>
      <c r="BG30" s="4">
        <f t="shared" si="12"/>
        <v>0</v>
      </c>
      <c r="BH30" s="4">
        <f t="shared" si="13"/>
        <v>15</v>
      </c>
      <c r="BI30" s="1" t="s">
        <v>64</v>
      </c>
      <c r="BJ30">
        <v>3</v>
      </c>
    </row>
    <row r="31" spans="1:62" x14ac:dyDescent="0.25">
      <c r="A31" s="4">
        <v>55</v>
      </c>
      <c r="B31" s="4" t="s">
        <v>60</v>
      </c>
      <c r="C31" s="4" t="s">
        <v>100</v>
      </c>
      <c r="D31" s="4" t="s">
        <v>111</v>
      </c>
      <c r="E31" s="4">
        <v>6</v>
      </c>
      <c r="F31" s="4">
        <v>15</v>
      </c>
      <c r="G31" s="4">
        <v>3</v>
      </c>
      <c r="H31" s="4" t="s">
        <v>112</v>
      </c>
      <c r="I31" s="4">
        <v>0</v>
      </c>
      <c r="J31" s="4">
        <v>5000</v>
      </c>
      <c r="K31" s="4"/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 s="4"/>
      <c r="AL31" s="5">
        <v>59400</v>
      </c>
      <c r="AM31" s="5">
        <v>55900</v>
      </c>
      <c r="AN31" s="4"/>
      <c r="AO31" s="4">
        <f t="shared" si="0"/>
        <v>0</v>
      </c>
      <c r="AP31" s="4">
        <f t="shared" si="1"/>
        <v>0</v>
      </c>
      <c r="AQ31" s="4">
        <f t="shared" si="2"/>
        <v>0</v>
      </c>
      <c r="AR31" s="4"/>
      <c r="AS31" s="4">
        <v>1</v>
      </c>
      <c r="AT31" s="4"/>
      <c r="AU31" s="4"/>
      <c r="AV31" s="4">
        <f t="shared" si="3"/>
        <v>1</v>
      </c>
      <c r="AW31" s="4">
        <f t="shared" si="4"/>
        <v>0</v>
      </c>
      <c r="AX31" s="4">
        <f t="shared" si="5"/>
        <v>0</v>
      </c>
      <c r="AY31" s="4"/>
      <c r="AZ31" s="4"/>
      <c r="BA31" s="4">
        <f t="shared" si="6"/>
        <v>8</v>
      </c>
      <c r="BB31" s="4">
        <f t="shared" si="7"/>
        <v>0</v>
      </c>
      <c r="BC31" s="4">
        <f t="shared" si="8"/>
        <v>0</v>
      </c>
      <c r="BD31" s="4">
        <f t="shared" si="9"/>
        <v>0</v>
      </c>
      <c r="BE31" s="4">
        <f t="shared" si="10"/>
        <v>0</v>
      </c>
      <c r="BF31" s="4">
        <f t="shared" si="11"/>
        <v>1</v>
      </c>
      <c r="BG31" s="4">
        <f t="shared" si="12"/>
        <v>2</v>
      </c>
      <c r="BH31" s="4">
        <f t="shared" si="13"/>
        <v>10</v>
      </c>
      <c r="BI31" s="1" t="s">
        <v>99</v>
      </c>
    </row>
    <row r="32" spans="1:62" x14ac:dyDescent="0.25">
      <c r="A32" s="4">
        <v>56</v>
      </c>
      <c r="B32" s="4" t="s">
        <v>60</v>
      </c>
      <c r="C32" s="4" t="s">
        <v>100</v>
      </c>
      <c r="D32" s="4" t="s">
        <v>113</v>
      </c>
      <c r="E32" s="4">
        <v>3</v>
      </c>
      <c r="F32" s="4">
        <v>11</v>
      </c>
      <c r="G32" s="4">
        <v>5</v>
      </c>
      <c r="H32" s="4" t="s">
        <v>104</v>
      </c>
      <c r="I32" s="4">
        <v>30</v>
      </c>
      <c r="J32" s="4">
        <v>0</v>
      </c>
      <c r="K32" s="4"/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1</v>
      </c>
      <c r="AC32" s="4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4"/>
      <c r="AL32" s="5">
        <v>45000</v>
      </c>
      <c r="AM32" s="5">
        <v>40600</v>
      </c>
      <c r="AN32" s="4"/>
      <c r="AO32" s="4">
        <f t="shared" si="0"/>
        <v>0</v>
      </c>
      <c r="AP32" s="4">
        <f t="shared" si="1"/>
        <v>0</v>
      </c>
      <c r="AQ32" s="4">
        <f t="shared" si="2"/>
        <v>0</v>
      </c>
      <c r="AR32" s="4"/>
      <c r="AS32" s="4">
        <v>1</v>
      </c>
      <c r="AT32" s="4"/>
      <c r="AU32" s="4"/>
      <c r="AV32" s="4">
        <f t="shared" si="3"/>
        <v>0</v>
      </c>
      <c r="AW32" s="4">
        <f t="shared" si="4"/>
        <v>0</v>
      </c>
      <c r="AX32" s="4">
        <f t="shared" si="5"/>
        <v>1</v>
      </c>
      <c r="AY32" s="4"/>
      <c r="AZ32" s="4"/>
      <c r="BA32" s="4">
        <f t="shared" si="6"/>
        <v>7</v>
      </c>
      <c r="BB32" s="4">
        <f t="shared" si="7"/>
        <v>0</v>
      </c>
      <c r="BC32" s="4">
        <f t="shared" si="8"/>
        <v>0</v>
      </c>
      <c r="BD32" s="4">
        <f t="shared" si="9"/>
        <v>0</v>
      </c>
      <c r="BE32" s="4">
        <f t="shared" si="10"/>
        <v>0</v>
      </c>
      <c r="BF32" s="4">
        <f t="shared" si="11"/>
        <v>1</v>
      </c>
      <c r="BG32" s="4">
        <f t="shared" si="12"/>
        <v>2</v>
      </c>
      <c r="BH32" s="4">
        <f t="shared" si="13"/>
        <v>9</v>
      </c>
      <c r="BI32" s="1" t="s">
        <v>99</v>
      </c>
    </row>
    <row r="33" spans="1:62" x14ac:dyDescent="0.25">
      <c r="A33" s="4">
        <v>58</v>
      </c>
      <c r="B33" s="4" t="s">
        <v>60</v>
      </c>
      <c r="C33" s="4" t="s">
        <v>100</v>
      </c>
      <c r="D33" s="4" t="s">
        <v>114</v>
      </c>
      <c r="E33" s="4">
        <v>3</v>
      </c>
      <c r="F33" s="4">
        <v>11</v>
      </c>
      <c r="G33" s="4">
        <v>5</v>
      </c>
      <c r="H33" s="4" t="s">
        <v>104</v>
      </c>
      <c r="I33" s="4">
        <v>30</v>
      </c>
      <c r="J33" s="4">
        <v>0</v>
      </c>
      <c r="K33" s="4"/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1</v>
      </c>
      <c r="AC33" s="4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4"/>
      <c r="AL33" s="5">
        <v>316000</v>
      </c>
      <c r="AM33" s="5">
        <v>327000</v>
      </c>
      <c r="AN33" s="4"/>
      <c r="AO33" s="4">
        <f t="shared" si="0"/>
        <v>0</v>
      </c>
      <c r="AP33" s="4">
        <f t="shared" si="1"/>
        <v>0</v>
      </c>
      <c r="AQ33" s="4">
        <f t="shared" si="2"/>
        <v>0</v>
      </c>
      <c r="AR33" s="4"/>
      <c r="AS33" s="4">
        <v>1</v>
      </c>
      <c r="AT33" s="4"/>
      <c r="AU33" s="4"/>
      <c r="AV33" s="4">
        <f t="shared" si="3"/>
        <v>0</v>
      </c>
      <c r="AW33" s="4">
        <f t="shared" si="4"/>
        <v>0</v>
      </c>
      <c r="AX33" s="4">
        <f t="shared" si="5"/>
        <v>1</v>
      </c>
      <c r="AY33" s="4"/>
      <c r="AZ33" s="4">
        <v>1</v>
      </c>
      <c r="BA33" s="4">
        <f t="shared" si="6"/>
        <v>11</v>
      </c>
      <c r="BB33" s="4">
        <f t="shared" si="7"/>
        <v>0</v>
      </c>
      <c r="BC33" s="4">
        <f t="shared" si="8"/>
        <v>0</v>
      </c>
      <c r="BD33" s="4">
        <f t="shared" si="9"/>
        <v>0</v>
      </c>
      <c r="BE33" s="4">
        <f t="shared" si="10"/>
        <v>0</v>
      </c>
      <c r="BF33" s="4">
        <f t="shared" si="11"/>
        <v>1</v>
      </c>
      <c r="BG33" s="4">
        <f t="shared" si="12"/>
        <v>2</v>
      </c>
      <c r="BH33" s="4">
        <f t="shared" si="13"/>
        <v>13</v>
      </c>
      <c r="BI33" s="1" t="s">
        <v>99</v>
      </c>
    </row>
    <row r="34" spans="1:62" x14ac:dyDescent="0.25">
      <c r="A34" s="4">
        <v>61</v>
      </c>
      <c r="B34" s="4" t="s">
        <v>60</v>
      </c>
      <c r="C34" s="4" t="s">
        <v>100</v>
      </c>
      <c r="D34" s="4" t="s">
        <v>115</v>
      </c>
      <c r="E34" s="4">
        <v>5</v>
      </c>
      <c r="F34" s="4">
        <v>8</v>
      </c>
      <c r="G34" s="4">
        <v>2</v>
      </c>
      <c r="H34" s="4" t="s">
        <v>116</v>
      </c>
      <c r="I34" s="4">
        <v>86400</v>
      </c>
      <c r="J34" s="4">
        <v>0</v>
      </c>
      <c r="K34" s="4"/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 s="4"/>
      <c r="AL34" s="5">
        <v>64100</v>
      </c>
      <c r="AM34" s="5">
        <v>61800</v>
      </c>
      <c r="AN34" s="4"/>
      <c r="AO34" s="4">
        <f t="shared" si="0"/>
        <v>0</v>
      </c>
      <c r="AP34" s="4">
        <f t="shared" si="1"/>
        <v>0</v>
      </c>
      <c r="AQ34" s="4">
        <f t="shared" si="2"/>
        <v>0</v>
      </c>
      <c r="AR34" s="4"/>
      <c r="AS34" s="4">
        <v>1</v>
      </c>
      <c r="AT34" s="4"/>
      <c r="AU34" s="4"/>
      <c r="AV34" s="4">
        <f t="shared" si="3"/>
        <v>1</v>
      </c>
      <c r="AW34" s="4">
        <f t="shared" si="4"/>
        <v>0</v>
      </c>
      <c r="AX34" s="4">
        <f t="shared" si="5"/>
        <v>0</v>
      </c>
      <c r="AY34" s="4"/>
      <c r="AZ34" s="4">
        <v>1</v>
      </c>
      <c r="BA34" s="4">
        <f t="shared" si="6"/>
        <v>12</v>
      </c>
      <c r="BB34" s="4">
        <f t="shared" si="7"/>
        <v>0</v>
      </c>
      <c r="BC34" s="4">
        <f t="shared" si="8"/>
        <v>0</v>
      </c>
      <c r="BD34" s="4">
        <f t="shared" si="9"/>
        <v>1</v>
      </c>
      <c r="BE34" s="4">
        <f t="shared" si="10"/>
        <v>0</v>
      </c>
      <c r="BF34" s="4">
        <f t="shared" si="11"/>
        <v>0</v>
      </c>
      <c r="BG34" s="4">
        <f t="shared" si="12"/>
        <v>1</v>
      </c>
      <c r="BH34" s="4">
        <f t="shared" si="13"/>
        <v>13</v>
      </c>
      <c r="BI34" s="1" t="s">
        <v>64</v>
      </c>
      <c r="BJ34">
        <v>3</v>
      </c>
    </row>
    <row r="35" spans="1:62" x14ac:dyDescent="0.25">
      <c r="A35" s="4">
        <v>62</v>
      </c>
      <c r="B35" s="4" t="s">
        <v>60</v>
      </c>
      <c r="C35" s="4" t="s">
        <v>100</v>
      </c>
      <c r="D35" s="4" t="s">
        <v>117</v>
      </c>
      <c r="E35" s="4">
        <v>3</v>
      </c>
      <c r="F35" s="4">
        <v>10</v>
      </c>
      <c r="G35" s="4">
        <v>4</v>
      </c>
      <c r="H35" s="4" t="s">
        <v>104</v>
      </c>
      <c r="I35" s="4">
        <v>30</v>
      </c>
      <c r="J35" s="4">
        <v>0</v>
      </c>
      <c r="K35" s="4"/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1</v>
      </c>
      <c r="AC35" s="4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4"/>
      <c r="AL35" s="5">
        <v>74500</v>
      </c>
      <c r="AM35" s="5">
        <v>74200</v>
      </c>
      <c r="AN35" s="4"/>
      <c r="AO35" s="4">
        <f t="shared" si="0"/>
        <v>0</v>
      </c>
      <c r="AP35" s="4">
        <f t="shared" si="1"/>
        <v>0</v>
      </c>
      <c r="AQ35" s="4">
        <f t="shared" si="2"/>
        <v>0</v>
      </c>
      <c r="AR35" s="4"/>
      <c r="AS35" s="4">
        <v>1</v>
      </c>
      <c r="AT35" s="4"/>
      <c r="AU35" s="4"/>
      <c r="AV35" s="4">
        <f t="shared" si="3"/>
        <v>0</v>
      </c>
      <c r="AW35" s="4">
        <f t="shared" si="4"/>
        <v>0</v>
      </c>
      <c r="AX35" s="4">
        <f t="shared" si="5"/>
        <v>1</v>
      </c>
      <c r="AY35" s="4"/>
      <c r="AZ35" s="4">
        <v>1</v>
      </c>
      <c r="BA35" s="4">
        <f t="shared" si="6"/>
        <v>11</v>
      </c>
      <c r="BB35" s="4">
        <f t="shared" si="7"/>
        <v>0</v>
      </c>
      <c r="BC35" s="4">
        <f t="shared" si="8"/>
        <v>0</v>
      </c>
      <c r="BD35" s="4">
        <f t="shared" si="9"/>
        <v>0</v>
      </c>
      <c r="BE35" s="4">
        <f t="shared" si="10"/>
        <v>0</v>
      </c>
      <c r="BF35" s="4">
        <f t="shared" si="11"/>
        <v>1</v>
      </c>
      <c r="BG35" s="4">
        <f t="shared" si="12"/>
        <v>2</v>
      </c>
      <c r="BH35" s="4">
        <f t="shared" si="13"/>
        <v>13</v>
      </c>
      <c r="BI35" s="1" t="s">
        <v>99</v>
      </c>
    </row>
    <row r="36" spans="1:62" x14ac:dyDescent="0.25">
      <c r="A36" s="4">
        <v>65</v>
      </c>
      <c r="B36" s="4" t="s">
        <v>60</v>
      </c>
      <c r="C36" s="4" t="s">
        <v>100</v>
      </c>
      <c r="D36" s="4" t="s">
        <v>118</v>
      </c>
      <c r="E36" s="4">
        <v>5</v>
      </c>
      <c r="F36" s="4">
        <v>7</v>
      </c>
      <c r="G36" s="4">
        <v>2</v>
      </c>
      <c r="H36" s="4" t="s">
        <v>116</v>
      </c>
      <c r="I36" s="4">
        <v>86400</v>
      </c>
      <c r="J36" s="4">
        <v>0</v>
      </c>
      <c r="K36" s="4"/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 s="4"/>
      <c r="AL36" s="5">
        <v>54900</v>
      </c>
      <c r="AM36" s="5">
        <v>50700</v>
      </c>
      <c r="AN36" s="4"/>
      <c r="AO36" s="4">
        <f t="shared" si="0"/>
        <v>0</v>
      </c>
      <c r="AP36" s="4">
        <f t="shared" si="1"/>
        <v>0</v>
      </c>
      <c r="AQ36" s="4">
        <f t="shared" si="2"/>
        <v>0</v>
      </c>
      <c r="AR36" s="4"/>
      <c r="AS36" s="4">
        <v>1</v>
      </c>
      <c r="AT36" s="4"/>
      <c r="AU36" s="4"/>
      <c r="AV36" s="4">
        <f t="shared" si="3"/>
        <v>1</v>
      </c>
      <c r="AW36" s="4">
        <f t="shared" si="4"/>
        <v>0</v>
      </c>
      <c r="AX36" s="4">
        <f t="shared" si="5"/>
        <v>0</v>
      </c>
      <c r="AY36" s="4"/>
      <c r="AZ36" s="4"/>
      <c r="BA36" s="4">
        <f t="shared" si="6"/>
        <v>8</v>
      </c>
      <c r="BB36" s="4">
        <f t="shared" si="7"/>
        <v>0</v>
      </c>
      <c r="BC36" s="4">
        <f t="shared" si="8"/>
        <v>0</v>
      </c>
      <c r="BD36" s="4">
        <f t="shared" si="9"/>
        <v>1</v>
      </c>
      <c r="BE36" s="4">
        <f t="shared" si="10"/>
        <v>0</v>
      </c>
      <c r="BF36" s="4">
        <f t="shared" si="11"/>
        <v>0</v>
      </c>
      <c r="BG36" s="4">
        <f t="shared" si="12"/>
        <v>1</v>
      </c>
      <c r="BH36" s="4">
        <f t="shared" si="13"/>
        <v>9</v>
      </c>
      <c r="BI36" s="1" t="s">
        <v>64</v>
      </c>
      <c r="BJ36">
        <v>3</v>
      </c>
    </row>
    <row r="37" spans="1:62" x14ac:dyDescent="0.25">
      <c r="A37" s="4">
        <v>67</v>
      </c>
      <c r="B37" s="4" t="s">
        <v>60</v>
      </c>
      <c r="C37" s="4" t="s">
        <v>100</v>
      </c>
      <c r="D37" s="4" t="s">
        <v>119</v>
      </c>
      <c r="E37" s="4">
        <v>3</v>
      </c>
      <c r="F37" s="4">
        <v>10</v>
      </c>
      <c r="G37" s="4">
        <v>8</v>
      </c>
      <c r="H37" s="4" t="s">
        <v>104</v>
      </c>
      <c r="I37" s="4">
        <v>30</v>
      </c>
      <c r="J37" s="4">
        <v>0</v>
      </c>
      <c r="K37" s="4"/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 s="4"/>
      <c r="AL37" s="5">
        <v>60900</v>
      </c>
      <c r="AM37" s="5">
        <v>61600</v>
      </c>
      <c r="AN37" s="4"/>
      <c r="AO37" s="4">
        <f t="shared" si="0"/>
        <v>0</v>
      </c>
      <c r="AP37" s="4">
        <f t="shared" si="1"/>
        <v>0</v>
      </c>
      <c r="AQ37" s="4">
        <f t="shared" si="2"/>
        <v>0</v>
      </c>
      <c r="AR37" s="4"/>
      <c r="AS37" s="4">
        <v>1</v>
      </c>
      <c r="AT37" s="4"/>
      <c r="AU37" s="4"/>
      <c r="AV37" s="4">
        <f t="shared" si="3"/>
        <v>0</v>
      </c>
      <c r="AW37" s="4">
        <f t="shared" si="4"/>
        <v>0</v>
      </c>
      <c r="AX37" s="4">
        <f t="shared" si="5"/>
        <v>1</v>
      </c>
      <c r="AY37" s="4"/>
      <c r="AZ37" s="4"/>
      <c r="BA37" s="4">
        <f t="shared" si="6"/>
        <v>7</v>
      </c>
      <c r="BB37" s="4">
        <f t="shared" si="7"/>
        <v>0</v>
      </c>
      <c r="BC37" s="4">
        <f t="shared" si="8"/>
        <v>0</v>
      </c>
      <c r="BD37" s="4">
        <f t="shared" si="9"/>
        <v>0</v>
      </c>
      <c r="BE37" s="4">
        <f t="shared" si="10"/>
        <v>0</v>
      </c>
      <c r="BF37" s="4">
        <f t="shared" si="11"/>
        <v>1</v>
      </c>
      <c r="BG37" s="4">
        <f t="shared" si="12"/>
        <v>2</v>
      </c>
      <c r="BH37" s="4">
        <f t="shared" si="13"/>
        <v>9</v>
      </c>
      <c r="BI37" s="1" t="s">
        <v>64</v>
      </c>
      <c r="BJ37">
        <v>3</v>
      </c>
    </row>
    <row r="38" spans="1:62" x14ac:dyDescent="0.25">
      <c r="A38" s="4">
        <v>68</v>
      </c>
      <c r="B38" s="4" t="s">
        <v>60</v>
      </c>
      <c r="C38" s="4" t="s">
        <v>100</v>
      </c>
      <c r="D38" s="4" t="s">
        <v>120</v>
      </c>
      <c r="E38" s="4">
        <v>3</v>
      </c>
      <c r="F38" s="4">
        <v>7</v>
      </c>
      <c r="G38" s="4">
        <v>3</v>
      </c>
      <c r="H38" s="4" t="s">
        <v>121</v>
      </c>
      <c r="I38" s="4">
        <v>5760</v>
      </c>
      <c r="J38" s="4">
        <v>0</v>
      </c>
      <c r="K38" s="4"/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s="4"/>
      <c r="AL38" s="5">
        <v>22900000</v>
      </c>
      <c r="AM38" s="5">
        <v>16600000</v>
      </c>
      <c r="AN38" s="4"/>
      <c r="AO38" s="4">
        <f t="shared" si="0"/>
        <v>0</v>
      </c>
      <c r="AP38" s="4">
        <f t="shared" si="1"/>
        <v>0</v>
      </c>
      <c r="AQ38" s="4">
        <f t="shared" si="2"/>
        <v>0</v>
      </c>
      <c r="AR38" s="4"/>
      <c r="AS38" s="4">
        <v>1</v>
      </c>
      <c r="AT38" s="4"/>
      <c r="AU38" s="4"/>
      <c r="AV38" s="4">
        <f t="shared" si="3"/>
        <v>0</v>
      </c>
      <c r="AW38" s="4">
        <f t="shared" si="4"/>
        <v>0</v>
      </c>
      <c r="AX38" s="4">
        <f t="shared" si="5"/>
        <v>0</v>
      </c>
      <c r="AY38" s="4"/>
      <c r="AZ38" s="4"/>
      <c r="BA38" s="4">
        <f t="shared" si="6"/>
        <v>4</v>
      </c>
      <c r="BB38" s="4">
        <f t="shared" si="7"/>
        <v>1</v>
      </c>
      <c r="BC38" s="4">
        <f t="shared" si="8"/>
        <v>0</v>
      </c>
      <c r="BD38" s="4">
        <f t="shared" si="9"/>
        <v>1</v>
      </c>
      <c r="BE38" s="4">
        <f t="shared" si="10"/>
        <v>0</v>
      </c>
      <c r="BF38" s="4">
        <f t="shared" si="11"/>
        <v>1</v>
      </c>
      <c r="BG38" s="4">
        <f t="shared" si="12"/>
        <v>4</v>
      </c>
      <c r="BH38" s="4">
        <f t="shared" si="13"/>
        <v>8</v>
      </c>
      <c r="BI38" s="1" t="s">
        <v>64</v>
      </c>
      <c r="BJ38">
        <v>3</v>
      </c>
    </row>
    <row r="39" spans="1:62" x14ac:dyDescent="0.25">
      <c r="A39" s="4">
        <v>69</v>
      </c>
      <c r="B39" s="4" t="s">
        <v>60</v>
      </c>
      <c r="C39" s="4" t="s">
        <v>100</v>
      </c>
      <c r="D39" s="4" t="s">
        <v>122</v>
      </c>
      <c r="E39" s="4">
        <v>3</v>
      </c>
      <c r="F39" s="4">
        <v>13</v>
      </c>
      <c r="G39" s="4">
        <v>5</v>
      </c>
      <c r="H39" s="4" t="s">
        <v>116</v>
      </c>
      <c r="I39" s="4">
        <v>86400</v>
      </c>
      <c r="J39" s="4">
        <v>0</v>
      </c>
      <c r="K39" s="4"/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4"/>
      <c r="AL39" s="5">
        <v>27100000</v>
      </c>
      <c r="AM39" s="5">
        <v>25100000</v>
      </c>
      <c r="AN39" s="4"/>
      <c r="AO39" s="4">
        <f t="shared" si="0"/>
        <v>0</v>
      </c>
      <c r="AP39" s="4">
        <f t="shared" si="1"/>
        <v>0</v>
      </c>
      <c r="AQ39" s="4">
        <f t="shared" si="2"/>
        <v>0</v>
      </c>
      <c r="AR39" s="4"/>
      <c r="AS39" s="4">
        <v>1</v>
      </c>
      <c r="AT39" s="4"/>
      <c r="AU39" s="4"/>
      <c r="AV39" s="4">
        <f t="shared" si="3"/>
        <v>0</v>
      </c>
      <c r="AW39" s="4">
        <f t="shared" si="4"/>
        <v>0</v>
      </c>
      <c r="AX39" s="4">
        <f t="shared" si="5"/>
        <v>0</v>
      </c>
      <c r="AY39" s="4"/>
      <c r="AZ39" s="4"/>
      <c r="BA39" s="4">
        <f t="shared" si="6"/>
        <v>4</v>
      </c>
      <c r="BB39" s="4">
        <f t="shared" si="7"/>
        <v>1</v>
      </c>
      <c r="BC39" s="4">
        <f t="shared" si="8"/>
        <v>0</v>
      </c>
      <c r="BD39" s="4">
        <f t="shared" si="9"/>
        <v>1</v>
      </c>
      <c r="BE39" s="4">
        <f t="shared" si="10"/>
        <v>0</v>
      </c>
      <c r="BF39" s="4">
        <f t="shared" si="11"/>
        <v>1</v>
      </c>
      <c r="BG39" s="4">
        <f t="shared" si="12"/>
        <v>4</v>
      </c>
      <c r="BH39" s="4">
        <f t="shared" si="13"/>
        <v>8</v>
      </c>
      <c r="BI39" s="1" t="s">
        <v>64</v>
      </c>
      <c r="BJ39">
        <v>3</v>
      </c>
    </row>
    <row r="40" spans="1:62" x14ac:dyDescent="0.25">
      <c r="A40" s="4">
        <v>70</v>
      </c>
      <c r="B40" s="4" t="s">
        <v>60</v>
      </c>
      <c r="C40" s="4" t="s">
        <v>100</v>
      </c>
      <c r="D40" s="4" t="s">
        <v>123</v>
      </c>
      <c r="E40" s="4">
        <v>3</v>
      </c>
      <c r="F40" s="4">
        <v>10</v>
      </c>
      <c r="G40" s="4">
        <v>5</v>
      </c>
      <c r="H40" s="4" t="s">
        <v>104</v>
      </c>
      <c r="I40" s="4">
        <v>30</v>
      </c>
      <c r="J40" s="4">
        <v>0</v>
      </c>
      <c r="K40" s="4"/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1</v>
      </c>
      <c r="AC40" s="4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4"/>
      <c r="AL40" s="5">
        <v>99100</v>
      </c>
      <c r="AM40" s="5">
        <v>96300</v>
      </c>
      <c r="AN40" s="4"/>
      <c r="AO40" s="4">
        <f t="shared" si="0"/>
        <v>0</v>
      </c>
      <c r="AP40" s="4">
        <f t="shared" si="1"/>
        <v>0</v>
      </c>
      <c r="AQ40" s="4">
        <f t="shared" si="2"/>
        <v>0</v>
      </c>
      <c r="AR40" s="4"/>
      <c r="AS40" s="4">
        <v>1</v>
      </c>
      <c r="AT40" s="4"/>
      <c r="AU40" s="4"/>
      <c r="AV40" s="4">
        <f t="shared" si="3"/>
        <v>0</v>
      </c>
      <c r="AW40" s="4">
        <f t="shared" si="4"/>
        <v>0</v>
      </c>
      <c r="AX40" s="4">
        <f t="shared" si="5"/>
        <v>1</v>
      </c>
      <c r="AY40" s="4"/>
      <c r="AZ40" s="4"/>
      <c r="BA40" s="4">
        <f t="shared" si="6"/>
        <v>7</v>
      </c>
      <c r="BB40" s="4">
        <f t="shared" si="7"/>
        <v>0</v>
      </c>
      <c r="BC40" s="4">
        <f t="shared" si="8"/>
        <v>0</v>
      </c>
      <c r="BD40" s="4">
        <f t="shared" si="9"/>
        <v>0</v>
      </c>
      <c r="BE40" s="4">
        <f t="shared" si="10"/>
        <v>0</v>
      </c>
      <c r="BF40" s="4">
        <f t="shared" si="11"/>
        <v>1</v>
      </c>
      <c r="BG40" s="4">
        <f t="shared" si="12"/>
        <v>2</v>
      </c>
      <c r="BH40" s="4">
        <f t="shared" si="13"/>
        <v>9</v>
      </c>
      <c r="BI40" s="1" t="s">
        <v>99</v>
      </c>
    </row>
    <row r="41" spans="1:62" x14ac:dyDescent="0.25">
      <c r="A41" s="4">
        <v>77</v>
      </c>
      <c r="B41" s="4" t="s">
        <v>60</v>
      </c>
      <c r="C41" s="4" t="s">
        <v>100</v>
      </c>
      <c r="D41" s="4" t="s">
        <v>124</v>
      </c>
      <c r="E41" s="4">
        <v>3</v>
      </c>
      <c r="F41" s="4">
        <v>6</v>
      </c>
      <c r="G41" s="4">
        <v>5</v>
      </c>
      <c r="H41" s="4" t="s">
        <v>104</v>
      </c>
      <c r="I41" s="4">
        <v>30</v>
      </c>
      <c r="J41" s="4">
        <v>0</v>
      </c>
      <c r="K41" s="4"/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4"/>
      <c r="AL41" s="5">
        <v>21400000</v>
      </c>
      <c r="AM41" s="5">
        <v>41500000</v>
      </c>
      <c r="AN41" s="4"/>
      <c r="AO41" s="4">
        <f t="shared" si="0"/>
        <v>0</v>
      </c>
      <c r="AP41" s="4">
        <f t="shared" si="1"/>
        <v>0</v>
      </c>
      <c r="AQ41" s="4">
        <f t="shared" si="2"/>
        <v>0</v>
      </c>
      <c r="AR41" s="4"/>
      <c r="AS41" s="4">
        <v>1</v>
      </c>
      <c r="AT41" s="4"/>
      <c r="AU41" s="4"/>
      <c r="AV41" s="4">
        <f t="shared" si="3"/>
        <v>0</v>
      </c>
      <c r="AW41" s="4">
        <f t="shared" si="4"/>
        <v>0</v>
      </c>
      <c r="AX41" s="4">
        <f t="shared" si="5"/>
        <v>0</v>
      </c>
      <c r="AY41" s="4"/>
      <c r="AZ41" s="4"/>
      <c r="BA41" s="4">
        <f t="shared" si="6"/>
        <v>4</v>
      </c>
      <c r="BB41" s="4">
        <f t="shared" si="7"/>
        <v>1</v>
      </c>
      <c r="BC41" s="4">
        <f t="shared" si="8"/>
        <v>1</v>
      </c>
      <c r="BD41" s="4">
        <f t="shared" si="9"/>
        <v>0</v>
      </c>
      <c r="BE41" s="4">
        <f t="shared" si="10"/>
        <v>0</v>
      </c>
      <c r="BF41" s="4">
        <f t="shared" si="11"/>
        <v>1</v>
      </c>
      <c r="BG41" s="4">
        <f t="shared" si="12"/>
        <v>4</v>
      </c>
      <c r="BH41" s="4">
        <f t="shared" si="13"/>
        <v>8</v>
      </c>
      <c r="BI41" s="1" t="s">
        <v>64</v>
      </c>
      <c r="BJ41">
        <v>3</v>
      </c>
    </row>
    <row r="42" spans="1:62" x14ac:dyDescent="0.25">
      <c r="A42" s="4">
        <v>80</v>
      </c>
      <c r="B42" s="4" t="s">
        <v>60</v>
      </c>
      <c r="C42" s="4" t="s">
        <v>100</v>
      </c>
      <c r="D42" s="4" t="s">
        <v>125</v>
      </c>
      <c r="E42" s="4">
        <v>3</v>
      </c>
      <c r="F42" s="4">
        <v>8</v>
      </c>
      <c r="G42" s="4">
        <v>5</v>
      </c>
      <c r="H42" s="4" t="s">
        <v>104</v>
      </c>
      <c r="I42" s="4">
        <v>30</v>
      </c>
      <c r="J42" s="4">
        <v>0</v>
      </c>
      <c r="K42" s="4"/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1</v>
      </c>
      <c r="AC42" s="4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4"/>
      <c r="AL42" s="5">
        <v>75400</v>
      </c>
      <c r="AM42" s="5">
        <v>67800</v>
      </c>
      <c r="AN42" s="4"/>
      <c r="AO42" s="4">
        <f t="shared" si="0"/>
        <v>0</v>
      </c>
      <c r="AP42" s="4">
        <f t="shared" si="1"/>
        <v>0</v>
      </c>
      <c r="AQ42" s="4">
        <f t="shared" si="2"/>
        <v>0</v>
      </c>
      <c r="AR42" s="4"/>
      <c r="AS42" s="4">
        <v>1</v>
      </c>
      <c r="AT42" s="4"/>
      <c r="AU42" s="4"/>
      <c r="AV42" s="4">
        <f t="shared" si="3"/>
        <v>0</v>
      </c>
      <c r="AW42" s="4">
        <f t="shared" si="4"/>
        <v>0</v>
      </c>
      <c r="AX42" s="4">
        <f t="shared" si="5"/>
        <v>1</v>
      </c>
      <c r="AY42" s="4"/>
      <c r="AZ42" s="4"/>
      <c r="BA42" s="4">
        <f t="shared" si="6"/>
        <v>7</v>
      </c>
      <c r="BB42" s="4">
        <f t="shared" si="7"/>
        <v>0</v>
      </c>
      <c r="BC42" s="4">
        <f t="shared" si="8"/>
        <v>0</v>
      </c>
      <c r="BD42" s="4">
        <f t="shared" si="9"/>
        <v>0</v>
      </c>
      <c r="BE42" s="4">
        <f t="shared" si="10"/>
        <v>0</v>
      </c>
      <c r="BF42" s="4">
        <f t="shared" si="11"/>
        <v>1</v>
      </c>
      <c r="BG42" s="4">
        <f t="shared" si="12"/>
        <v>2</v>
      </c>
      <c r="BH42" s="4">
        <f t="shared" si="13"/>
        <v>9</v>
      </c>
      <c r="BI42" s="1" t="s">
        <v>64</v>
      </c>
      <c r="BJ42">
        <v>3</v>
      </c>
    </row>
    <row r="43" spans="1:62" x14ac:dyDescent="0.25">
      <c r="A43" s="4">
        <v>81</v>
      </c>
      <c r="B43" s="4" t="s">
        <v>60</v>
      </c>
      <c r="C43" s="4" t="s">
        <v>100</v>
      </c>
      <c r="D43" s="4" t="s">
        <v>126</v>
      </c>
      <c r="E43" s="4">
        <v>3</v>
      </c>
      <c r="F43" s="4">
        <v>6</v>
      </c>
      <c r="G43" s="4">
        <v>4</v>
      </c>
      <c r="H43" s="4" t="s">
        <v>104</v>
      </c>
      <c r="I43" s="4">
        <v>30</v>
      </c>
      <c r="J43" s="4">
        <v>0</v>
      </c>
      <c r="K43" s="4"/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1</v>
      </c>
      <c r="AC43" s="4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4"/>
      <c r="AL43" s="5">
        <v>14700</v>
      </c>
      <c r="AM43" s="5">
        <v>11100</v>
      </c>
      <c r="AN43" s="4"/>
      <c r="AO43" s="4">
        <f t="shared" si="0"/>
        <v>0</v>
      </c>
      <c r="AP43" s="4">
        <f t="shared" si="1"/>
        <v>0</v>
      </c>
      <c r="AQ43" s="4">
        <f t="shared" si="2"/>
        <v>0</v>
      </c>
      <c r="AR43" s="4"/>
      <c r="AS43" s="4">
        <v>1</v>
      </c>
      <c r="AT43" s="4"/>
      <c r="AU43" s="4"/>
      <c r="AV43" s="4">
        <f t="shared" si="3"/>
        <v>0</v>
      </c>
      <c r="AW43" s="4">
        <f t="shared" si="4"/>
        <v>0</v>
      </c>
      <c r="AX43" s="4">
        <f t="shared" si="5"/>
        <v>1</v>
      </c>
      <c r="AY43" s="4"/>
      <c r="AZ43" s="4"/>
      <c r="BA43" s="4">
        <f t="shared" si="6"/>
        <v>7</v>
      </c>
      <c r="BB43" s="4">
        <f t="shared" si="7"/>
        <v>0</v>
      </c>
      <c r="BC43" s="4">
        <f t="shared" si="8"/>
        <v>0</v>
      </c>
      <c r="BD43" s="4">
        <f t="shared" si="9"/>
        <v>0</v>
      </c>
      <c r="BE43" s="4">
        <f t="shared" si="10"/>
        <v>0</v>
      </c>
      <c r="BF43" s="4">
        <f t="shared" si="11"/>
        <v>1</v>
      </c>
      <c r="BG43" s="4">
        <f t="shared" si="12"/>
        <v>2</v>
      </c>
      <c r="BH43" s="4">
        <f t="shared" si="13"/>
        <v>9</v>
      </c>
      <c r="BI43" s="1" t="s">
        <v>64</v>
      </c>
      <c r="BJ43">
        <v>3</v>
      </c>
    </row>
    <row r="44" spans="1:62" x14ac:dyDescent="0.25">
      <c r="A44" s="4">
        <v>93</v>
      </c>
      <c r="B44" s="4" t="s">
        <v>60</v>
      </c>
      <c r="C44" s="4" t="s">
        <v>100</v>
      </c>
      <c r="D44" s="4" t="s">
        <v>127</v>
      </c>
      <c r="E44" s="4">
        <v>3</v>
      </c>
      <c r="F44" s="4">
        <v>11</v>
      </c>
      <c r="G44" s="4">
        <v>5</v>
      </c>
      <c r="H44" s="4" t="s">
        <v>95</v>
      </c>
      <c r="I44" s="4">
        <v>1440</v>
      </c>
      <c r="J44" s="4">
        <v>0</v>
      </c>
      <c r="K44" s="4"/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 s="4"/>
      <c r="AL44" s="5">
        <v>4930</v>
      </c>
      <c r="AM44" s="5">
        <v>2830</v>
      </c>
      <c r="AN44" s="4"/>
      <c r="AO44" s="4">
        <f t="shared" si="0"/>
        <v>0</v>
      </c>
      <c r="AP44" s="4">
        <f t="shared" si="1"/>
        <v>0</v>
      </c>
      <c r="AQ44" s="4">
        <f t="shared" si="2"/>
        <v>0</v>
      </c>
      <c r="AR44" s="4"/>
      <c r="AS44" s="4">
        <v>1</v>
      </c>
      <c r="AT44" s="4"/>
      <c r="AU44" s="4"/>
      <c r="AV44" s="4">
        <f t="shared" si="3"/>
        <v>2</v>
      </c>
      <c r="AW44" s="4">
        <f t="shared" si="4"/>
        <v>0</v>
      </c>
      <c r="AX44" s="4">
        <f t="shared" si="5"/>
        <v>0</v>
      </c>
      <c r="AY44" s="4"/>
      <c r="AZ44" s="4"/>
      <c r="BA44" s="4">
        <f t="shared" si="6"/>
        <v>12</v>
      </c>
      <c r="BB44" s="4">
        <f t="shared" si="7"/>
        <v>0</v>
      </c>
      <c r="BC44" s="4">
        <f t="shared" si="8"/>
        <v>0</v>
      </c>
      <c r="BD44" s="4">
        <f t="shared" si="9"/>
        <v>0</v>
      </c>
      <c r="BE44" s="4">
        <f t="shared" si="10"/>
        <v>0</v>
      </c>
      <c r="BF44" s="4">
        <f t="shared" si="11"/>
        <v>1</v>
      </c>
      <c r="BG44" s="4">
        <f t="shared" si="12"/>
        <v>2</v>
      </c>
      <c r="BH44" s="4">
        <f t="shared" si="13"/>
        <v>14</v>
      </c>
      <c r="BI44" s="1" t="s">
        <v>64</v>
      </c>
      <c r="BJ44">
        <v>3</v>
      </c>
    </row>
    <row r="45" spans="1:62" x14ac:dyDescent="0.25">
      <c r="A45" s="4">
        <v>97</v>
      </c>
      <c r="B45" s="4" t="s">
        <v>60</v>
      </c>
      <c r="C45" s="4" t="s">
        <v>100</v>
      </c>
      <c r="D45" s="4" t="s">
        <v>128</v>
      </c>
      <c r="E45" s="4">
        <v>8</v>
      </c>
      <c r="F45" s="4">
        <v>22</v>
      </c>
      <c r="G45" s="4">
        <v>4</v>
      </c>
      <c r="H45" s="4" t="s">
        <v>91</v>
      </c>
      <c r="I45" s="4">
        <v>76320</v>
      </c>
      <c r="J45" s="4">
        <v>10000</v>
      </c>
      <c r="K45" s="4"/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 s="4"/>
      <c r="AL45" s="5">
        <v>33700</v>
      </c>
      <c r="AM45" s="5">
        <v>14400</v>
      </c>
      <c r="AN45" s="4"/>
      <c r="AO45" s="4">
        <f t="shared" si="0"/>
        <v>0</v>
      </c>
      <c r="AP45" s="4">
        <f t="shared" si="1"/>
        <v>0</v>
      </c>
      <c r="AQ45" s="4">
        <f t="shared" si="2"/>
        <v>0</v>
      </c>
      <c r="AR45" s="4"/>
      <c r="AS45" s="4">
        <v>1</v>
      </c>
      <c r="AT45" s="4"/>
      <c r="AU45" s="4"/>
      <c r="AV45" s="4">
        <f t="shared" si="3"/>
        <v>1</v>
      </c>
      <c r="AW45" s="4">
        <f t="shared" si="4"/>
        <v>0</v>
      </c>
      <c r="AX45" s="4">
        <f t="shared" si="5"/>
        <v>0</v>
      </c>
      <c r="AY45" s="4"/>
      <c r="AZ45" s="4"/>
      <c r="BA45" s="4">
        <f t="shared" si="6"/>
        <v>8</v>
      </c>
      <c r="BB45" s="4">
        <f t="shared" si="7"/>
        <v>0</v>
      </c>
      <c r="BC45" s="4">
        <f t="shared" si="8"/>
        <v>0</v>
      </c>
      <c r="BD45" s="4">
        <f t="shared" si="9"/>
        <v>1</v>
      </c>
      <c r="BE45" s="4">
        <f t="shared" si="10"/>
        <v>0</v>
      </c>
      <c r="BF45" s="4">
        <f t="shared" si="11"/>
        <v>1</v>
      </c>
      <c r="BG45" s="4">
        <f t="shared" si="12"/>
        <v>3</v>
      </c>
      <c r="BH45" s="4">
        <f t="shared" si="13"/>
        <v>11</v>
      </c>
      <c r="BI45" s="1" t="s">
        <v>99</v>
      </c>
    </row>
    <row r="46" spans="1:62" x14ac:dyDescent="0.25">
      <c r="A46" s="4">
        <v>99</v>
      </c>
      <c r="B46" s="4" t="s">
        <v>60</v>
      </c>
      <c r="C46" s="4" t="s">
        <v>100</v>
      </c>
      <c r="D46" s="4" t="s">
        <v>129</v>
      </c>
      <c r="E46" s="4">
        <v>8</v>
      </c>
      <c r="F46" s="4">
        <v>21</v>
      </c>
      <c r="G46" s="4">
        <v>4</v>
      </c>
      <c r="H46" s="4" t="s">
        <v>91</v>
      </c>
      <c r="I46" s="4">
        <v>76320</v>
      </c>
      <c r="J46" s="4">
        <v>10000</v>
      </c>
      <c r="K46" s="4"/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 s="4"/>
      <c r="AL46" s="5">
        <v>6790</v>
      </c>
      <c r="AM46" s="5">
        <v>2050</v>
      </c>
      <c r="AN46" s="4"/>
      <c r="AO46" s="4">
        <f t="shared" si="0"/>
        <v>0</v>
      </c>
      <c r="AP46" s="4">
        <f t="shared" si="1"/>
        <v>0</v>
      </c>
      <c r="AQ46" s="4">
        <f t="shared" si="2"/>
        <v>0</v>
      </c>
      <c r="AR46" s="4"/>
      <c r="AS46" s="4">
        <v>1</v>
      </c>
      <c r="AT46" s="4"/>
      <c r="AU46" s="4"/>
      <c r="AV46" s="4">
        <f t="shared" si="3"/>
        <v>1</v>
      </c>
      <c r="AW46" s="4">
        <f t="shared" si="4"/>
        <v>0</v>
      </c>
      <c r="AX46" s="4">
        <f t="shared" si="5"/>
        <v>0</v>
      </c>
      <c r="AY46" s="4"/>
      <c r="AZ46" s="4"/>
      <c r="BA46" s="4">
        <f t="shared" si="6"/>
        <v>8</v>
      </c>
      <c r="BB46" s="4">
        <f t="shared" si="7"/>
        <v>0</v>
      </c>
      <c r="BC46" s="4">
        <f t="shared" si="8"/>
        <v>0</v>
      </c>
      <c r="BD46" s="4">
        <f t="shared" si="9"/>
        <v>1</v>
      </c>
      <c r="BE46" s="4">
        <f t="shared" si="10"/>
        <v>0</v>
      </c>
      <c r="BF46" s="4">
        <f t="shared" si="11"/>
        <v>1</v>
      </c>
      <c r="BG46" s="4">
        <f t="shared" si="12"/>
        <v>3</v>
      </c>
      <c r="BH46" s="4">
        <f t="shared" si="13"/>
        <v>11</v>
      </c>
      <c r="BI46" s="1" t="s">
        <v>99</v>
      </c>
    </row>
    <row r="47" spans="1:62" x14ac:dyDescent="0.25">
      <c r="A47" s="4">
        <v>105</v>
      </c>
      <c r="B47" s="4" t="s">
        <v>60</v>
      </c>
      <c r="C47" s="4" t="s">
        <v>100</v>
      </c>
      <c r="D47" s="4" t="s">
        <v>130</v>
      </c>
      <c r="E47" s="4">
        <v>4</v>
      </c>
      <c r="F47" s="4">
        <v>20</v>
      </c>
      <c r="G47" s="4">
        <v>4</v>
      </c>
      <c r="H47" s="4" t="s">
        <v>131</v>
      </c>
      <c r="I47" s="4">
        <v>21600</v>
      </c>
      <c r="J47" s="4">
        <v>0</v>
      </c>
      <c r="K47" s="4"/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 s="4"/>
      <c r="AL47" s="5">
        <v>27200</v>
      </c>
      <c r="AM47" s="5">
        <v>27200</v>
      </c>
      <c r="AN47" s="4"/>
      <c r="AO47" s="4">
        <f t="shared" si="0"/>
        <v>0</v>
      </c>
      <c r="AP47" s="4">
        <f t="shared" si="1"/>
        <v>0</v>
      </c>
      <c r="AQ47" s="4">
        <f t="shared" si="2"/>
        <v>0</v>
      </c>
      <c r="AR47" s="4"/>
      <c r="AS47" s="4">
        <v>1</v>
      </c>
      <c r="AT47" s="4"/>
      <c r="AU47" s="4"/>
      <c r="AV47" s="4">
        <f t="shared" si="3"/>
        <v>1</v>
      </c>
      <c r="AW47" s="4">
        <f t="shared" si="4"/>
        <v>0</v>
      </c>
      <c r="AX47" s="4">
        <f t="shared" si="5"/>
        <v>1</v>
      </c>
      <c r="AY47" s="4"/>
      <c r="AZ47" s="4"/>
      <c r="BA47" s="4">
        <f t="shared" si="6"/>
        <v>11</v>
      </c>
      <c r="BB47" s="4">
        <f t="shared" si="7"/>
        <v>0</v>
      </c>
      <c r="BC47" s="4">
        <f t="shared" si="8"/>
        <v>0</v>
      </c>
      <c r="BD47" s="4">
        <f t="shared" si="9"/>
        <v>1</v>
      </c>
      <c r="BE47" s="4">
        <f t="shared" si="10"/>
        <v>0</v>
      </c>
      <c r="BF47" s="4">
        <f t="shared" si="11"/>
        <v>1</v>
      </c>
      <c r="BG47" s="4">
        <f t="shared" si="12"/>
        <v>3</v>
      </c>
      <c r="BH47" s="4">
        <f t="shared" si="13"/>
        <v>14</v>
      </c>
      <c r="BI47" s="1" t="s">
        <v>64</v>
      </c>
      <c r="BJ47">
        <v>3</v>
      </c>
    </row>
    <row r="48" spans="1:62" x14ac:dyDescent="0.25">
      <c r="A48" s="4">
        <v>106</v>
      </c>
      <c r="B48" s="4" t="s">
        <v>60</v>
      </c>
      <c r="C48" s="4" t="s">
        <v>100</v>
      </c>
      <c r="D48" s="4" t="s">
        <v>132</v>
      </c>
      <c r="E48" s="4">
        <v>4</v>
      </c>
      <c r="F48" s="4">
        <v>4</v>
      </c>
      <c r="G48" s="4">
        <v>2</v>
      </c>
      <c r="H48" s="4" t="s">
        <v>131</v>
      </c>
      <c r="I48" s="4">
        <v>21600</v>
      </c>
      <c r="J48" s="4">
        <v>0</v>
      </c>
      <c r="K48" s="4"/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 s="4"/>
      <c r="AL48" s="5">
        <v>29400</v>
      </c>
      <c r="AM48" s="5">
        <v>22800</v>
      </c>
      <c r="AN48" s="4"/>
      <c r="AO48" s="4">
        <f t="shared" si="0"/>
        <v>0</v>
      </c>
      <c r="AP48" s="4">
        <f t="shared" si="1"/>
        <v>0</v>
      </c>
      <c r="AQ48" s="4">
        <f t="shared" si="2"/>
        <v>0</v>
      </c>
      <c r="AR48" s="4"/>
      <c r="AS48" s="4">
        <v>1</v>
      </c>
      <c r="AT48" s="4"/>
      <c r="AU48" s="4"/>
      <c r="AV48" s="4">
        <f t="shared" si="3"/>
        <v>1</v>
      </c>
      <c r="AW48" s="4">
        <f t="shared" si="4"/>
        <v>0</v>
      </c>
      <c r="AX48" s="4">
        <f t="shared" si="5"/>
        <v>2</v>
      </c>
      <c r="AY48" s="4"/>
      <c r="AZ48" s="4"/>
      <c r="BA48" s="4">
        <f t="shared" si="6"/>
        <v>14</v>
      </c>
      <c r="BB48" s="4">
        <f t="shared" si="7"/>
        <v>0</v>
      </c>
      <c r="BC48" s="4">
        <f t="shared" si="8"/>
        <v>0</v>
      </c>
      <c r="BD48" s="4">
        <f t="shared" si="9"/>
        <v>1</v>
      </c>
      <c r="BE48" s="4">
        <f t="shared" si="10"/>
        <v>0</v>
      </c>
      <c r="BF48" s="4">
        <f t="shared" si="11"/>
        <v>0</v>
      </c>
      <c r="BG48" s="4">
        <f t="shared" si="12"/>
        <v>1</v>
      </c>
      <c r="BH48" s="4">
        <f t="shared" si="13"/>
        <v>15</v>
      </c>
      <c r="BI48" s="1" t="s">
        <v>64</v>
      </c>
      <c r="BJ48">
        <v>3</v>
      </c>
    </row>
    <row r="49" spans="1:62" x14ac:dyDescent="0.25">
      <c r="A49" s="4">
        <v>107</v>
      </c>
      <c r="B49" s="4" t="s">
        <v>60</v>
      </c>
      <c r="C49" s="4" t="s">
        <v>100</v>
      </c>
      <c r="D49" s="4" t="s">
        <v>133</v>
      </c>
      <c r="E49" s="4">
        <v>4</v>
      </c>
      <c r="F49" s="4">
        <v>3</v>
      </c>
      <c r="G49" s="4">
        <v>2</v>
      </c>
      <c r="H49" s="4" t="s">
        <v>131</v>
      </c>
      <c r="I49" s="4">
        <v>21600</v>
      </c>
      <c r="J49" s="4">
        <v>0</v>
      </c>
      <c r="K49" s="4"/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 s="4"/>
      <c r="AL49" s="5">
        <v>28000</v>
      </c>
      <c r="AM49" s="5">
        <v>22800</v>
      </c>
      <c r="AN49" s="4"/>
      <c r="AO49" s="4">
        <f t="shared" si="0"/>
        <v>0</v>
      </c>
      <c r="AP49" s="4">
        <f t="shared" si="1"/>
        <v>0</v>
      </c>
      <c r="AQ49" s="4">
        <f t="shared" si="2"/>
        <v>0</v>
      </c>
      <c r="AR49" s="4"/>
      <c r="AS49" s="4">
        <v>1</v>
      </c>
      <c r="AT49" s="4"/>
      <c r="AU49" s="4"/>
      <c r="AV49" s="4">
        <f t="shared" si="3"/>
        <v>1</v>
      </c>
      <c r="AW49" s="4">
        <f t="shared" si="4"/>
        <v>0</v>
      </c>
      <c r="AX49" s="4">
        <f t="shared" si="5"/>
        <v>1</v>
      </c>
      <c r="AY49" s="4"/>
      <c r="AZ49" s="4"/>
      <c r="BA49" s="4">
        <f t="shared" si="6"/>
        <v>11</v>
      </c>
      <c r="BB49" s="4">
        <f t="shared" si="7"/>
        <v>0</v>
      </c>
      <c r="BC49" s="4">
        <f t="shared" si="8"/>
        <v>0</v>
      </c>
      <c r="BD49" s="4">
        <f t="shared" si="9"/>
        <v>1</v>
      </c>
      <c r="BE49" s="4">
        <f t="shared" si="10"/>
        <v>0</v>
      </c>
      <c r="BF49" s="4">
        <f t="shared" si="11"/>
        <v>0</v>
      </c>
      <c r="BG49" s="4">
        <f t="shared" si="12"/>
        <v>1</v>
      </c>
      <c r="BH49" s="4">
        <f t="shared" si="13"/>
        <v>12</v>
      </c>
      <c r="BI49" s="1" t="s">
        <v>64</v>
      </c>
      <c r="BJ49">
        <v>3</v>
      </c>
    </row>
    <row r="50" spans="1:62" x14ac:dyDescent="0.25">
      <c r="A50" s="4">
        <v>108</v>
      </c>
      <c r="B50" s="4" t="s">
        <v>60</v>
      </c>
      <c r="C50" s="4" t="s">
        <v>100</v>
      </c>
      <c r="D50" s="4" t="s">
        <v>134</v>
      </c>
      <c r="E50" s="4">
        <v>4</v>
      </c>
      <c r="F50" s="4">
        <v>16</v>
      </c>
      <c r="G50" s="4">
        <v>10</v>
      </c>
      <c r="H50" s="4" t="s">
        <v>95</v>
      </c>
      <c r="I50" s="4">
        <v>1440</v>
      </c>
      <c r="J50" s="4">
        <v>0</v>
      </c>
      <c r="K50" s="4"/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 s="4"/>
      <c r="AL50" s="5">
        <v>8880</v>
      </c>
      <c r="AM50" s="5">
        <v>8900</v>
      </c>
      <c r="AN50" s="4"/>
      <c r="AO50" s="4">
        <f t="shared" si="0"/>
        <v>0</v>
      </c>
      <c r="AP50" s="4">
        <f t="shared" si="1"/>
        <v>0</v>
      </c>
      <c r="AQ50" s="4">
        <f t="shared" si="2"/>
        <v>0</v>
      </c>
      <c r="AR50" s="4"/>
      <c r="AS50" s="4">
        <v>1</v>
      </c>
      <c r="AT50" s="4"/>
      <c r="AU50" s="4"/>
      <c r="AV50" s="4">
        <f t="shared" si="3"/>
        <v>1</v>
      </c>
      <c r="AW50" s="4">
        <f t="shared" si="4"/>
        <v>0</v>
      </c>
      <c r="AX50" s="4">
        <f t="shared" si="5"/>
        <v>1</v>
      </c>
      <c r="AY50" s="4"/>
      <c r="AZ50" s="4"/>
      <c r="BA50" s="4">
        <f t="shared" si="6"/>
        <v>11</v>
      </c>
      <c r="BB50" s="4">
        <f t="shared" si="7"/>
        <v>0</v>
      </c>
      <c r="BC50" s="4">
        <f t="shared" si="8"/>
        <v>0</v>
      </c>
      <c r="BD50" s="4">
        <f t="shared" si="9"/>
        <v>0</v>
      </c>
      <c r="BE50" s="4">
        <f t="shared" si="10"/>
        <v>0</v>
      </c>
      <c r="BF50" s="4">
        <f t="shared" si="11"/>
        <v>1</v>
      </c>
      <c r="BG50" s="4">
        <f t="shared" si="12"/>
        <v>2</v>
      </c>
      <c r="BH50" s="4">
        <f t="shared" si="13"/>
        <v>13</v>
      </c>
      <c r="BI50" s="1" t="s">
        <v>64</v>
      </c>
      <c r="BJ50">
        <v>3</v>
      </c>
    </row>
    <row r="51" spans="1:62" x14ac:dyDescent="0.25">
      <c r="A51" s="4">
        <v>109</v>
      </c>
      <c r="B51" s="4" t="s">
        <v>60</v>
      </c>
      <c r="C51" s="4" t="s">
        <v>100</v>
      </c>
      <c r="D51" s="4" t="s">
        <v>135</v>
      </c>
      <c r="E51" s="4">
        <v>4</v>
      </c>
      <c r="F51" s="4">
        <v>14</v>
      </c>
      <c r="G51" s="4">
        <v>8</v>
      </c>
      <c r="H51" s="4" t="s">
        <v>95</v>
      </c>
      <c r="I51" s="4">
        <v>1440</v>
      </c>
      <c r="J51" s="4">
        <v>0</v>
      </c>
      <c r="K51" s="4"/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 s="4"/>
      <c r="AL51" s="5">
        <v>12500</v>
      </c>
      <c r="AM51" s="5">
        <v>10700</v>
      </c>
      <c r="AN51" s="4"/>
      <c r="AO51" s="4">
        <f t="shared" si="0"/>
        <v>0</v>
      </c>
      <c r="AP51" s="4">
        <f t="shared" si="1"/>
        <v>0</v>
      </c>
      <c r="AQ51" s="4">
        <f t="shared" si="2"/>
        <v>0</v>
      </c>
      <c r="AR51" s="4"/>
      <c r="AS51" s="4">
        <v>1</v>
      </c>
      <c r="AT51" s="4"/>
      <c r="AU51" s="4"/>
      <c r="AV51" s="4">
        <f t="shared" si="3"/>
        <v>1</v>
      </c>
      <c r="AW51" s="4">
        <f t="shared" si="4"/>
        <v>0</v>
      </c>
      <c r="AX51" s="4">
        <f t="shared" si="5"/>
        <v>1</v>
      </c>
      <c r="AY51" s="4"/>
      <c r="AZ51" s="4"/>
      <c r="BA51" s="4">
        <f t="shared" si="6"/>
        <v>11</v>
      </c>
      <c r="BB51" s="4">
        <f t="shared" si="7"/>
        <v>0</v>
      </c>
      <c r="BC51" s="4">
        <f t="shared" si="8"/>
        <v>0</v>
      </c>
      <c r="BD51" s="4">
        <f t="shared" si="9"/>
        <v>0</v>
      </c>
      <c r="BE51" s="4">
        <f t="shared" si="10"/>
        <v>0</v>
      </c>
      <c r="BF51" s="4">
        <f t="shared" si="11"/>
        <v>1</v>
      </c>
      <c r="BG51" s="4">
        <f t="shared" si="12"/>
        <v>2</v>
      </c>
      <c r="BH51" s="4">
        <f t="shared" si="13"/>
        <v>13</v>
      </c>
      <c r="BI51" s="1" t="s">
        <v>64</v>
      </c>
      <c r="BJ51">
        <v>3</v>
      </c>
    </row>
    <row r="52" spans="1:62" x14ac:dyDescent="0.25">
      <c r="A52" s="4">
        <v>110</v>
      </c>
      <c r="B52" s="4" t="s">
        <v>60</v>
      </c>
      <c r="C52" s="4" t="s">
        <v>100</v>
      </c>
      <c r="D52" s="4" t="s">
        <v>136</v>
      </c>
      <c r="E52" s="4">
        <v>4</v>
      </c>
      <c r="F52" s="4">
        <v>17</v>
      </c>
      <c r="G52" s="4">
        <v>11</v>
      </c>
      <c r="H52" s="4" t="s">
        <v>95</v>
      </c>
      <c r="I52" s="4">
        <v>1440</v>
      </c>
      <c r="J52" s="4">
        <v>0</v>
      </c>
      <c r="K52" s="4"/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 s="4"/>
      <c r="AL52" s="5">
        <v>20400</v>
      </c>
      <c r="AM52" s="5">
        <v>20400</v>
      </c>
      <c r="AN52" s="4"/>
      <c r="AO52" s="4">
        <f t="shared" si="0"/>
        <v>0</v>
      </c>
      <c r="AP52" s="4">
        <f t="shared" si="1"/>
        <v>0</v>
      </c>
      <c r="AQ52" s="4">
        <f t="shared" si="2"/>
        <v>0</v>
      </c>
      <c r="AR52" s="4"/>
      <c r="AS52" s="4">
        <v>1</v>
      </c>
      <c r="AT52" s="4"/>
      <c r="AU52" s="4"/>
      <c r="AV52" s="4">
        <f t="shared" si="3"/>
        <v>1</v>
      </c>
      <c r="AW52" s="4">
        <f t="shared" si="4"/>
        <v>0</v>
      </c>
      <c r="AX52" s="4">
        <f t="shared" si="5"/>
        <v>1</v>
      </c>
      <c r="AY52" s="4"/>
      <c r="AZ52" s="4"/>
      <c r="BA52" s="4">
        <f t="shared" si="6"/>
        <v>11</v>
      </c>
      <c r="BB52" s="4">
        <f t="shared" si="7"/>
        <v>0</v>
      </c>
      <c r="BC52" s="4">
        <f t="shared" si="8"/>
        <v>0</v>
      </c>
      <c r="BD52" s="4">
        <f t="shared" si="9"/>
        <v>0</v>
      </c>
      <c r="BE52" s="4">
        <f t="shared" si="10"/>
        <v>0</v>
      </c>
      <c r="BF52" s="4">
        <f t="shared" si="11"/>
        <v>1</v>
      </c>
      <c r="BG52" s="4">
        <f t="shared" si="12"/>
        <v>2</v>
      </c>
      <c r="BH52" s="4">
        <f t="shared" si="13"/>
        <v>13</v>
      </c>
      <c r="BI52" s="1" t="s">
        <v>64</v>
      </c>
      <c r="BJ52">
        <v>3</v>
      </c>
    </row>
    <row r="53" spans="1:62" x14ac:dyDescent="0.25">
      <c r="A53" s="4">
        <v>111</v>
      </c>
      <c r="B53" s="4" t="s">
        <v>60</v>
      </c>
      <c r="C53" s="4" t="s">
        <v>137</v>
      </c>
      <c r="D53" s="4" t="s">
        <v>138</v>
      </c>
      <c r="E53" s="4">
        <v>4</v>
      </c>
      <c r="F53" s="4">
        <v>22</v>
      </c>
      <c r="G53" s="4">
        <v>4</v>
      </c>
      <c r="H53" s="4" t="s">
        <v>139</v>
      </c>
      <c r="I53" s="4">
        <v>10080</v>
      </c>
      <c r="J53" s="4">
        <v>1800</v>
      </c>
      <c r="K53" s="4"/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4"/>
      <c r="AL53" s="5">
        <v>216000</v>
      </c>
      <c r="AM53" s="5">
        <v>902000</v>
      </c>
      <c r="AN53" s="4"/>
      <c r="AO53" s="4">
        <f t="shared" si="0"/>
        <v>0</v>
      </c>
      <c r="AP53" s="4">
        <f t="shared" si="1"/>
        <v>0</v>
      </c>
      <c r="AQ53" s="4">
        <f t="shared" si="2"/>
        <v>0</v>
      </c>
      <c r="AR53" s="4"/>
      <c r="AS53" s="4"/>
      <c r="AT53" s="4">
        <v>1</v>
      </c>
      <c r="AU53" s="4"/>
      <c r="AV53" s="4">
        <f t="shared" si="3"/>
        <v>0</v>
      </c>
      <c r="AW53" s="4">
        <f t="shared" si="4"/>
        <v>0</v>
      </c>
      <c r="AX53" s="4">
        <f t="shared" si="5"/>
        <v>0</v>
      </c>
      <c r="AY53" s="4"/>
      <c r="AZ53" s="4"/>
      <c r="BA53" s="4">
        <f t="shared" si="6"/>
        <v>4</v>
      </c>
      <c r="BB53" s="4">
        <f t="shared" si="7"/>
        <v>0</v>
      </c>
      <c r="BC53" s="4">
        <f t="shared" si="8"/>
        <v>1</v>
      </c>
      <c r="BD53" s="4">
        <f t="shared" si="9"/>
        <v>1</v>
      </c>
      <c r="BE53" s="4">
        <f t="shared" si="10"/>
        <v>0</v>
      </c>
      <c r="BF53" s="4">
        <f t="shared" si="11"/>
        <v>1</v>
      </c>
      <c r="BG53" s="4">
        <f t="shared" si="12"/>
        <v>4</v>
      </c>
      <c r="BH53" s="4">
        <f t="shared" si="13"/>
        <v>8</v>
      </c>
      <c r="BI53" s="1" t="s">
        <v>64</v>
      </c>
      <c r="BJ53">
        <v>3</v>
      </c>
    </row>
    <row r="54" spans="1:62" x14ac:dyDescent="0.25">
      <c r="A54" s="4">
        <v>113</v>
      </c>
      <c r="B54" s="4" t="s">
        <v>60</v>
      </c>
      <c r="C54" s="4" t="s">
        <v>137</v>
      </c>
      <c r="D54" s="4" t="s">
        <v>140</v>
      </c>
      <c r="E54" s="4">
        <v>3</v>
      </c>
      <c r="F54" s="4">
        <v>6</v>
      </c>
      <c r="G54" s="4">
        <v>4</v>
      </c>
      <c r="H54" s="4" t="s">
        <v>131</v>
      </c>
      <c r="I54" s="4">
        <v>21600</v>
      </c>
      <c r="J54" s="4">
        <v>0</v>
      </c>
      <c r="K54" s="4"/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 s="4"/>
      <c r="AL54" s="5">
        <v>41100</v>
      </c>
      <c r="AM54" s="5">
        <v>38000</v>
      </c>
      <c r="AN54" s="4"/>
      <c r="AO54" s="4">
        <f t="shared" si="0"/>
        <v>0</v>
      </c>
      <c r="AP54" s="4">
        <f t="shared" si="1"/>
        <v>0</v>
      </c>
      <c r="AQ54" s="4">
        <f t="shared" si="2"/>
        <v>0</v>
      </c>
      <c r="AR54" s="4"/>
      <c r="AS54" s="4"/>
      <c r="AT54" s="4">
        <v>1</v>
      </c>
      <c r="AU54" s="4"/>
      <c r="AV54" s="4">
        <f t="shared" si="3"/>
        <v>2</v>
      </c>
      <c r="AW54" s="4">
        <f t="shared" si="4"/>
        <v>0</v>
      </c>
      <c r="AX54" s="4">
        <f t="shared" si="5"/>
        <v>0</v>
      </c>
      <c r="AY54" s="4"/>
      <c r="AZ54" s="4">
        <v>1</v>
      </c>
      <c r="BA54" s="4">
        <f t="shared" si="6"/>
        <v>16</v>
      </c>
      <c r="BB54" s="4">
        <f t="shared" si="7"/>
        <v>0</v>
      </c>
      <c r="BC54" s="4">
        <f t="shared" si="8"/>
        <v>0</v>
      </c>
      <c r="BD54" s="4">
        <f t="shared" si="9"/>
        <v>1</v>
      </c>
      <c r="BE54" s="4">
        <f t="shared" si="10"/>
        <v>0</v>
      </c>
      <c r="BF54" s="4">
        <f t="shared" si="11"/>
        <v>1</v>
      </c>
      <c r="BG54" s="4">
        <f t="shared" si="12"/>
        <v>3</v>
      </c>
      <c r="BH54" s="4">
        <f t="shared" si="13"/>
        <v>19</v>
      </c>
      <c r="BI54" s="1" t="s">
        <v>64</v>
      </c>
      <c r="BJ54">
        <v>3</v>
      </c>
    </row>
    <row r="55" spans="1:62" x14ac:dyDescent="0.25">
      <c r="A55" s="4">
        <v>114</v>
      </c>
      <c r="B55" s="4" t="s">
        <v>60</v>
      </c>
      <c r="C55" s="4" t="s">
        <v>137</v>
      </c>
      <c r="D55" s="4" t="s">
        <v>141</v>
      </c>
      <c r="E55" s="4">
        <v>4</v>
      </c>
      <c r="F55" s="4">
        <v>8</v>
      </c>
      <c r="G55" s="4">
        <v>5</v>
      </c>
      <c r="H55" s="4" t="s">
        <v>142</v>
      </c>
      <c r="I55" s="4">
        <v>20160</v>
      </c>
      <c r="J55" s="4">
        <v>150000</v>
      </c>
      <c r="K55" s="4"/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1</v>
      </c>
      <c r="AB55" s="4">
        <v>0</v>
      </c>
      <c r="AC55" s="4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 s="4"/>
      <c r="AL55" s="5">
        <v>695000</v>
      </c>
      <c r="AM55" s="5">
        <v>278000</v>
      </c>
      <c r="AN55" s="4"/>
      <c r="AO55" s="4">
        <f t="shared" si="0"/>
        <v>0</v>
      </c>
      <c r="AP55" s="4">
        <f t="shared" si="1"/>
        <v>0</v>
      </c>
      <c r="AQ55" s="4">
        <f t="shared" si="2"/>
        <v>0</v>
      </c>
      <c r="AR55" s="4"/>
      <c r="AS55" s="4"/>
      <c r="AT55" s="4">
        <v>1</v>
      </c>
      <c r="AU55" s="4"/>
      <c r="AV55" s="4">
        <f t="shared" si="3"/>
        <v>1</v>
      </c>
      <c r="AW55" s="4">
        <f t="shared" si="4"/>
        <v>0</v>
      </c>
      <c r="AX55" s="4">
        <f t="shared" si="5"/>
        <v>2</v>
      </c>
      <c r="AY55" s="4"/>
      <c r="AZ55" s="4">
        <v>1</v>
      </c>
      <c r="BA55" s="4">
        <f t="shared" si="6"/>
        <v>18</v>
      </c>
      <c r="BB55" s="4">
        <f t="shared" si="7"/>
        <v>0</v>
      </c>
      <c r="BC55" s="4">
        <f t="shared" si="8"/>
        <v>0</v>
      </c>
      <c r="BD55" s="4">
        <f t="shared" si="9"/>
        <v>1</v>
      </c>
      <c r="BE55" s="4">
        <f t="shared" si="10"/>
        <v>0</v>
      </c>
      <c r="BF55" s="4">
        <f t="shared" si="11"/>
        <v>1</v>
      </c>
      <c r="BG55" s="4">
        <f t="shared" si="12"/>
        <v>3</v>
      </c>
      <c r="BH55" s="4">
        <f t="shared" si="13"/>
        <v>21</v>
      </c>
      <c r="BI55" s="1" t="s">
        <v>143</v>
      </c>
      <c r="BJ55">
        <v>1</v>
      </c>
    </row>
    <row r="56" spans="1:62" x14ac:dyDescent="0.25">
      <c r="A56" s="4">
        <v>115</v>
      </c>
      <c r="B56" s="4" t="s">
        <v>60</v>
      </c>
      <c r="C56" s="4" t="s">
        <v>137</v>
      </c>
      <c r="D56" s="4" t="s">
        <v>144</v>
      </c>
      <c r="E56" s="4">
        <v>3</v>
      </c>
      <c r="F56" s="4">
        <v>13</v>
      </c>
      <c r="G56" s="4">
        <v>9</v>
      </c>
      <c r="H56" s="4" t="s">
        <v>145</v>
      </c>
      <c r="I56" s="4">
        <v>4320</v>
      </c>
      <c r="J56" s="4">
        <v>0</v>
      </c>
      <c r="K56" s="4"/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1</v>
      </c>
      <c r="AB56" s="4">
        <v>0</v>
      </c>
      <c r="AC56" s="4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s="4"/>
      <c r="AL56" s="5">
        <v>59000</v>
      </c>
      <c r="AM56" s="5">
        <v>57900</v>
      </c>
      <c r="AN56" s="4"/>
      <c r="AO56" s="4">
        <f t="shared" si="0"/>
        <v>0</v>
      </c>
      <c r="AP56" s="4">
        <f t="shared" si="1"/>
        <v>0</v>
      </c>
      <c r="AQ56" s="4">
        <f t="shared" si="2"/>
        <v>0</v>
      </c>
      <c r="AR56" s="4"/>
      <c r="AS56" s="4"/>
      <c r="AT56" s="4">
        <v>1</v>
      </c>
      <c r="AU56" s="4"/>
      <c r="AV56" s="4">
        <f t="shared" si="3"/>
        <v>0</v>
      </c>
      <c r="AW56" s="4">
        <f t="shared" si="4"/>
        <v>0</v>
      </c>
      <c r="AX56" s="4">
        <f t="shared" si="5"/>
        <v>1</v>
      </c>
      <c r="AY56" s="4"/>
      <c r="AZ56" s="4"/>
      <c r="BA56" s="4">
        <f t="shared" si="6"/>
        <v>7</v>
      </c>
      <c r="BB56" s="4">
        <f t="shared" si="7"/>
        <v>0</v>
      </c>
      <c r="BC56" s="4">
        <f t="shared" si="8"/>
        <v>0</v>
      </c>
      <c r="BD56" s="4">
        <f t="shared" si="9"/>
        <v>1</v>
      </c>
      <c r="BE56" s="4">
        <f t="shared" si="10"/>
        <v>0</v>
      </c>
      <c r="BF56" s="4">
        <f t="shared" si="11"/>
        <v>1</v>
      </c>
      <c r="BG56" s="4">
        <f t="shared" si="12"/>
        <v>3</v>
      </c>
      <c r="BH56" s="4">
        <f t="shared" si="13"/>
        <v>10</v>
      </c>
      <c r="BI56" s="1" t="s">
        <v>64</v>
      </c>
      <c r="BJ56">
        <v>3</v>
      </c>
    </row>
    <row r="57" spans="1:62" x14ac:dyDescent="0.25">
      <c r="A57" s="4">
        <v>117</v>
      </c>
      <c r="B57" s="4" t="s">
        <v>60</v>
      </c>
      <c r="C57" s="4" t="s">
        <v>137</v>
      </c>
      <c r="D57" s="4" t="s">
        <v>146</v>
      </c>
      <c r="E57" s="4">
        <v>3</v>
      </c>
      <c r="F57" s="4">
        <v>8</v>
      </c>
      <c r="G57" s="4">
        <v>5</v>
      </c>
      <c r="H57" s="4" t="s">
        <v>145</v>
      </c>
      <c r="I57" s="4">
        <v>4320</v>
      </c>
      <c r="J57" s="4">
        <v>0</v>
      </c>
      <c r="K57" s="4"/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 s="4"/>
      <c r="AL57" s="5">
        <v>35700</v>
      </c>
      <c r="AM57" s="5">
        <v>35700</v>
      </c>
      <c r="AN57" s="4"/>
      <c r="AO57" s="4">
        <f t="shared" si="0"/>
        <v>0</v>
      </c>
      <c r="AP57" s="4">
        <f t="shared" si="1"/>
        <v>0</v>
      </c>
      <c r="AQ57" s="4">
        <f t="shared" si="2"/>
        <v>0</v>
      </c>
      <c r="AR57" s="4"/>
      <c r="AS57" s="4"/>
      <c r="AT57" s="4">
        <v>1</v>
      </c>
      <c r="AU57" s="4"/>
      <c r="AV57" s="4">
        <f t="shared" si="3"/>
        <v>1</v>
      </c>
      <c r="AW57" s="4">
        <f t="shared" si="4"/>
        <v>0</v>
      </c>
      <c r="AX57" s="4">
        <f t="shared" si="5"/>
        <v>0</v>
      </c>
      <c r="AY57" s="4"/>
      <c r="AZ57" s="4"/>
      <c r="BA57" s="4">
        <f t="shared" si="6"/>
        <v>8</v>
      </c>
      <c r="BB57" s="4">
        <f t="shared" si="7"/>
        <v>0</v>
      </c>
      <c r="BC57" s="4">
        <f t="shared" si="8"/>
        <v>0</v>
      </c>
      <c r="BD57" s="4">
        <f t="shared" si="9"/>
        <v>1</v>
      </c>
      <c r="BE57" s="4">
        <f t="shared" si="10"/>
        <v>0</v>
      </c>
      <c r="BF57" s="4">
        <f t="shared" si="11"/>
        <v>1</v>
      </c>
      <c r="BG57" s="4">
        <f t="shared" si="12"/>
        <v>3</v>
      </c>
      <c r="BH57" s="4">
        <f t="shared" si="13"/>
        <v>11</v>
      </c>
      <c r="BI57" s="1" t="s">
        <v>64</v>
      </c>
      <c r="BJ57">
        <v>3</v>
      </c>
    </row>
    <row r="58" spans="1:62" x14ac:dyDescent="0.25">
      <c r="A58" s="4">
        <v>118</v>
      </c>
      <c r="B58" s="4" t="s">
        <v>60</v>
      </c>
      <c r="C58" s="4" t="s">
        <v>137</v>
      </c>
      <c r="D58" s="4" t="s">
        <v>147</v>
      </c>
      <c r="E58" s="4">
        <v>4</v>
      </c>
      <c r="F58" s="4">
        <v>8</v>
      </c>
      <c r="G58" s="4">
        <v>6</v>
      </c>
      <c r="H58" s="4" t="s">
        <v>131</v>
      </c>
      <c r="I58" s="4">
        <v>21600</v>
      </c>
      <c r="J58" s="4">
        <v>0</v>
      </c>
      <c r="K58" s="4"/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 s="4"/>
      <c r="AL58" s="5">
        <v>12900</v>
      </c>
      <c r="AM58" s="5">
        <v>16500</v>
      </c>
      <c r="AN58" s="4"/>
      <c r="AO58" s="4">
        <f t="shared" si="0"/>
        <v>0</v>
      </c>
      <c r="AP58" s="4">
        <f t="shared" si="1"/>
        <v>0</v>
      </c>
      <c r="AQ58" s="4">
        <f t="shared" si="2"/>
        <v>0</v>
      </c>
      <c r="AR58" s="4"/>
      <c r="AS58" s="4"/>
      <c r="AT58" s="4">
        <v>1</v>
      </c>
      <c r="AU58" s="4"/>
      <c r="AV58" s="4">
        <f t="shared" si="3"/>
        <v>1</v>
      </c>
      <c r="AW58" s="4">
        <f t="shared" si="4"/>
        <v>0</v>
      </c>
      <c r="AX58" s="4">
        <f t="shared" si="5"/>
        <v>0</v>
      </c>
      <c r="AY58" s="4"/>
      <c r="AZ58" s="4"/>
      <c r="BA58" s="4">
        <f t="shared" si="6"/>
        <v>8</v>
      </c>
      <c r="BB58" s="4">
        <f t="shared" si="7"/>
        <v>0</v>
      </c>
      <c r="BC58" s="4">
        <f t="shared" si="8"/>
        <v>0</v>
      </c>
      <c r="BD58" s="4">
        <f t="shared" si="9"/>
        <v>1</v>
      </c>
      <c r="BE58" s="4">
        <f t="shared" si="10"/>
        <v>0</v>
      </c>
      <c r="BF58" s="4">
        <f t="shared" si="11"/>
        <v>1</v>
      </c>
      <c r="BG58" s="4">
        <f t="shared" si="12"/>
        <v>3</v>
      </c>
      <c r="BH58" s="4">
        <f t="shared" si="13"/>
        <v>11</v>
      </c>
      <c r="BI58" s="1" t="s">
        <v>64</v>
      </c>
      <c r="BJ58">
        <v>3</v>
      </c>
    </row>
    <row r="59" spans="1:62" x14ac:dyDescent="0.25">
      <c r="A59" s="4">
        <v>120</v>
      </c>
      <c r="B59" s="4" t="s">
        <v>60</v>
      </c>
      <c r="C59" s="4" t="s">
        <v>137</v>
      </c>
      <c r="D59" s="4" t="s">
        <v>148</v>
      </c>
      <c r="E59" s="4">
        <v>4</v>
      </c>
      <c r="F59" s="4">
        <v>8</v>
      </c>
      <c r="G59" s="4">
        <v>4</v>
      </c>
      <c r="H59" s="4" t="s">
        <v>131</v>
      </c>
      <c r="I59" s="4">
        <v>21600</v>
      </c>
      <c r="J59" s="4">
        <v>0</v>
      </c>
      <c r="K59" s="4"/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 s="4"/>
      <c r="AL59" s="5">
        <v>133000</v>
      </c>
      <c r="AM59" s="5">
        <v>113000</v>
      </c>
      <c r="AN59" s="4"/>
      <c r="AO59" s="4">
        <f t="shared" si="0"/>
        <v>0</v>
      </c>
      <c r="AP59" s="4">
        <f t="shared" si="1"/>
        <v>0</v>
      </c>
      <c r="AQ59" s="4">
        <f t="shared" si="2"/>
        <v>0</v>
      </c>
      <c r="AR59" s="4"/>
      <c r="AS59" s="4"/>
      <c r="AT59" s="4">
        <v>1</v>
      </c>
      <c r="AU59" s="4"/>
      <c r="AV59" s="4">
        <f t="shared" si="3"/>
        <v>1</v>
      </c>
      <c r="AW59" s="4">
        <f t="shared" si="4"/>
        <v>0</v>
      </c>
      <c r="AX59" s="4">
        <f t="shared" si="5"/>
        <v>0</v>
      </c>
      <c r="AY59" s="4"/>
      <c r="AZ59" s="4"/>
      <c r="BA59" s="4">
        <f t="shared" si="6"/>
        <v>8</v>
      </c>
      <c r="BB59" s="4">
        <f t="shared" si="7"/>
        <v>0</v>
      </c>
      <c r="BC59" s="4">
        <f t="shared" si="8"/>
        <v>0</v>
      </c>
      <c r="BD59" s="4">
        <f t="shared" si="9"/>
        <v>1</v>
      </c>
      <c r="BE59" s="4">
        <f t="shared" si="10"/>
        <v>0</v>
      </c>
      <c r="BF59" s="4">
        <f t="shared" si="11"/>
        <v>1</v>
      </c>
      <c r="BG59" s="4">
        <f t="shared" si="12"/>
        <v>3</v>
      </c>
      <c r="BH59" s="4">
        <f t="shared" si="13"/>
        <v>11</v>
      </c>
      <c r="BI59" s="1" t="s">
        <v>64</v>
      </c>
      <c r="BJ59">
        <v>3</v>
      </c>
    </row>
    <row r="60" spans="1:62" x14ac:dyDescent="0.25">
      <c r="A60" s="4">
        <v>121</v>
      </c>
      <c r="B60" s="4" t="s">
        <v>60</v>
      </c>
      <c r="C60" s="4" t="s">
        <v>137</v>
      </c>
      <c r="D60" s="4" t="s">
        <v>149</v>
      </c>
      <c r="E60" s="4">
        <v>3</v>
      </c>
      <c r="F60" s="4">
        <v>11</v>
      </c>
      <c r="G60" s="4">
        <v>4</v>
      </c>
      <c r="H60" s="4" t="s">
        <v>150</v>
      </c>
      <c r="I60" s="4">
        <v>120</v>
      </c>
      <c r="J60" s="4">
        <v>0</v>
      </c>
      <c r="K60" s="4"/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 s="4"/>
      <c r="AL60" s="5">
        <v>136000</v>
      </c>
      <c r="AM60" s="5">
        <v>120000</v>
      </c>
      <c r="AN60" s="4"/>
      <c r="AO60" s="4">
        <f t="shared" si="0"/>
        <v>0</v>
      </c>
      <c r="AP60" s="4">
        <f t="shared" si="1"/>
        <v>0</v>
      </c>
      <c r="AQ60" s="4">
        <f t="shared" si="2"/>
        <v>0</v>
      </c>
      <c r="AR60" s="4"/>
      <c r="AS60" s="4"/>
      <c r="AT60" s="4">
        <v>1</v>
      </c>
      <c r="AU60" s="4"/>
      <c r="AV60" s="4">
        <f t="shared" si="3"/>
        <v>1</v>
      </c>
      <c r="AW60" s="4">
        <f t="shared" si="4"/>
        <v>0</v>
      </c>
      <c r="AX60" s="4">
        <f t="shared" si="5"/>
        <v>0</v>
      </c>
      <c r="AY60" s="4"/>
      <c r="AZ60" s="4"/>
      <c r="BA60" s="4">
        <f t="shared" si="6"/>
        <v>8</v>
      </c>
      <c r="BB60" s="4">
        <f t="shared" si="7"/>
        <v>0</v>
      </c>
      <c r="BC60" s="4">
        <f t="shared" si="8"/>
        <v>0</v>
      </c>
      <c r="BD60" s="4">
        <f t="shared" si="9"/>
        <v>0</v>
      </c>
      <c r="BE60" s="4">
        <f t="shared" si="10"/>
        <v>0</v>
      </c>
      <c r="BF60" s="4">
        <f t="shared" si="11"/>
        <v>1</v>
      </c>
      <c r="BG60" s="4">
        <f t="shared" si="12"/>
        <v>2</v>
      </c>
      <c r="BH60" s="4">
        <f t="shared" si="13"/>
        <v>10</v>
      </c>
      <c r="BI60" s="1" t="s">
        <v>64</v>
      </c>
      <c r="BJ60">
        <v>3</v>
      </c>
    </row>
    <row r="61" spans="1:62" x14ac:dyDescent="0.25">
      <c r="A61" s="4">
        <v>124</v>
      </c>
      <c r="B61" s="4" t="s">
        <v>60</v>
      </c>
      <c r="C61" s="4" t="s">
        <v>137</v>
      </c>
      <c r="D61" s="4" t="s">
        <v>151</v>
      </c>
      <c r="E61" s="4">
        <v>3</v>
      </c>
      <c r="F61" s="4">
        <v>12</v>
      </c>
      <c r="G61" s="4">
        <v>5</v>
      </c>
      <c r="H61" s="4" t="s">
        <v>152</v>
      </c>
      <c r="I61" s="4">
        <v>7200</v>
      </c>
      <c r="J61" s="4">
        <v>0</v>
      </c>
      <c r="K61" s="4"/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 s="4"/>
      <c r="AL61" s="5">
        <v>49200</v>
      </c>
      <c r="AM61" s="5">
        <v>41000</v>
      </c>
      <c r="AN61" s="4"/>
      <c r="AO61" s="4">
        <f t="shared" si="0"/>
        <v>0</v>
      </c>
      <c r="AP61" s="4">
        <f t="shared" si="1"/>
        <v>0</v>
      </c>
      <c r="AQ61" s="4">
        <f t="shared" si="2"/>
        <v>0</v>
      </c>
      <c r="AR61" s="4"/>
      <c r="AS61" s="4"/>
      <c r="AT61" s="4">
        <v>1</v>
      </c>
      <c r="AU61" s="4"/>
      <c r="AV61" s="4">
        <f t="shared" si="3"/>
        <v>1</v>
      </c>
      <c r="AW61" s="4">
        <f t="shared" si="4"/>
        <v>0</v>
      </c>
      <c r="AX61" s="4">
        <f t="shared" si="5"/>
        <v>0</v>
      </c>
      <c r="AY61" s="4"/>
      <c r="AZ61" s="4"/>
      <c r="BA61" s="4">
        <f t="shared" si="6"/>
        <v>8</v>
      </c>
      <c r="BB61" s="4">
        <f t="shared" si="7"/>
        <v>0</v>
      </c>
      <c r="BC61" s="4">
        <f t="shared" si="8"/>
        <v>0</v>
      </c>
      <c r="BD61" s="4">
        <f t="shared" si="9"/>
        <v>1</v>
      </c>
      <c r="BE61" s="4">
        <f t="shared" si="10"/>
        <v>0</v>
      </c>
      <c r="BF61" s="4">
        <f t="shared" si="11"/>
        <v>1</v>
      </c>
      <c r="BG61" s="4">
        <f t="shared" si="12"/>
        <v>3</v>
      </c>
      <c r="BH61" s="4">
        <f t="shared" si="13"/>
        <v>11</v>
      </c>
      <c r="BI61" s="1" t="s">
        <v>64</v>
      </c>
      <c r="BJ61">
        <v>3</v>
      </c>
    </row>
    <row r="62" spans="1:62" x14ac:dyDescent="0.25">
      <c r="A62" s="4">
        <v>126</v>
      </c>
      <c r="B62" s="4" t="s">
        <v>60</v>
      </c>
      <c r="C62" s="4" t="s">
        <v>137</v>
      </c>
      <c r="D62" s="4" t="s">
        <v>153</v>
      </c>
      <c r="E62" s="4">
        <v>5</v>
      </c>
      <c r="F62" s="4">
        <v>6</v>
      </c>
      <c r="G62" s="4">
        <v>4</v>
      </c>
      <c r="H62" s="4" t="s">
        <v>131</v>
      </c>
      <c r="I62" s="4">
        <v>21600</v>
      </c>
      <c r="J62" s="4">
        <v>0</v>
      </c>
      <c r="K62" s="4"/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 s="4"/>
      <c r="AL62" s="5">
        <v>25900</v>
      </c>
      <c r="AM62" s="5">
        <v>25900</v>
      </c>
      <c r="AN62" s="4"/>
      <c r="AO62" s="4">
        <f t="shared" si="0"/>
        <v>0</v>
      </c>
      <c r="AP62" s="4">
        <f t="shared" si="1"/>
        <v>0</v>
      </c>
      <c r="AQ62" s="4">
        <f t="shared" si="2"/>
        <v>0</v>
      </c>
      <c r="AR62" s="4"/>
      <c r="AS62" s="4"/>
      <c r="AT62" s="4">
        <v>1</v>
      </c>
      <c r="AU62" s="4"/>
      <c r="AV62" s="4">
        <f t="shared" si="3"/>
        <v>2</v>
      </c>
      <c r="AW62" s="4">
        <f t="shared" si="4"/>
        <v>0</v>
      </c>
      <c r="AX62" s="4">
        <f t="shared" si="5"/>
        <v>0</v>
      </c>
      <c r="AY62" s="4"/>
      <c r="AZ62" s="4"/>
      <c r="BA62" s="4">
        <f t="shared" si="6"/>
        <v>12</v>
      </c>
      <c r="BB62" s="4">
        <f t="shared" si="7"/>
        <v>0</v>
      </c>
      <c r="BC62" s="4">
        <f t="shared" si="8"/>
        <v>0</v>
      </c>
      <c r="BD62" s="4">
        <f t="shared" si="9"/>
        <v>1</v>
      </c>
      <c r="BE62" s="4">
        <f t="shared" si="10"/>
        <v>0</v>
      </c>
      <c r="BF62" s="4">
        <f t="shared" si="11"/>
        <v>1</v>
      </c>
      <c r="BG62" s="4">
        <f t="shared" si="12"/>
        <v>3</v>
      </c>
      <c r="BH62" s="4">
        <f t="shared" si="13"/>
        <v>15</v>
      </c>
      <c r="BI62" s="1" t="s">
        <v>64</v>
      </c>
      <c r="BJ62">
        <v>3</v>
      </c>
    </row>
    <row r="63" spans="1:62" x14ac:dyDescent="0.25">
      <c r="A63" s="4">
        <v>128</v>
      </c>
      <c r="B63" s="4" t="s">
        <v>60</v>
      </c>
      <c r="C63" s="4" t="s">
        <v>137</v>
      </c>
      <c r="D63" s="4" t="s">
        <v>154</v>
      </c>
      <c r="E63" s="4">
        <v>3</v>
      </c>
      <c r="F63" s="4">
        <v>7</v>
      </c>
      <c r="G63" s="4">
        <v>4</v>
      </c>
      <c r="H63" s="4" t="s">
        <v>155</v>
      </c>
      <c r="I63" s="4">
        <v>28800</v>
      </c>
      <c r="J63" s="4">
        <v>0</v>
      </c>
      <c r="K63" s="4"/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 s="4"/>
      <c r="AL63" s="5">
        <v>163000</v>
      </c>
      <c r="AM63" s="5">
        <v>407000</v>
      </c>
      <c r="AN63" s="4"/>
      <c r="AO63" s="4">
        <f t="shared" si="0"/>
        <v>0</v>
      </c>
      <c r="AP63" s="4">
        <f t="shared" si="1"/>
        <v>0</v>
      </c>
      <c r="AQ63" s="4">
        <f t="shared" si="2"/>
        <v>0</v>
      </c>
      <c r="AR63" s="4"/>
      <c r="AS63" s="4"/>
      <c r="AT63" s="4">
        <v>1</v>
      </c>
      <c r="AU63" s="4"/>
      <c r="AV63" s="4">
        <f t="shared" si="3"/>
        <v>0</v>
      </c>
      <c r="AW63" s="4">
        <f t="shared" si="4"/>
        <v>0</v>
      </c>
      <c r="AX63" s="4">
        <f t="shared" si="5"/>
        <v>0</v>
      </c>
      <c r="AY63" s="4"/>
      <c r="AZ63" s="4">
        <v>1</v>
      </c>
      <c r="BA63" s="4">
        <f t="shared" si="6"/>
        <v>8</v>
      </c>
      <c r="BB63" s="4">
        <f t="shared" si="7"/>
        <v>0</v>
      </c>
      <c r="BC63" s="4">
        <f t="shared" si="8"/>
        <v>1</v>
      </c>
      <c r="BD63" s="4">
        <f t="shared" si="9"/>
        <v>1</v>
      </c>
      <c r="BE63" s="4">
        <f t="shared" si="10"/>
        <v>0</v>
      </c>
      <c r="BF63" s="4">
        <f t="shared" si="11"/>
        <v>1</v>
      </c>
      <c r="BG63" s="4">
        <f t="shared" si="12"/>
        <v>4</v>
      </c>
      <c r="BH63" s="4">
        <f t="shared" si="13"/>
        <v>12</v>
      </c>
      <c r="BI63" s="1" t="s">
        <v>64</v>
      </c>
      <c r="BJ63">
        <v>3</v>
      </c>
    </row>
    <row r="64" spans="1:62" x14ac:dyDescent="0.25">
      <c r="A64" s="4">
        <v>132</v>
      </c>
      <c r="B64" s="4" t="s">
        <v>60</v>
      </c>
      <c r="C64" s="4" t="s">
        <v>137</v>
      </c>
      <c r="D64" s="4" t="s">
        <v>156</v>
      </c>
      <c r="E64" s="4">
        <v>3</v>
      </c>
      <c r="F64" s="4">
        <v>8</v>
      </c>
      <c r="G64" s="4">
        <v>5</v>
      </c>
      <c r="H64" s="4" t="s">
        <v>131</v>
      </c>
      <c r="I64" s="4">
        <v>21600</v>
      </c>
      <c r="J64" s="4">
        <v>0</v>
      </c>
      <c r="K64" s="4"/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s="4"/>
      <c r="AL64" s="5">
        <v>79700</v>
      </c>
      <c r="AM64" s="5">
        <v>81000</v>
      </c>
      <c r="AN64" s="4"/>
      <c r="AO64" s="4">
        <f t="shared" si="0"/>
        <v>0</v>
      </c>
      <c r="AP64" s="4">
        <f t="shared" si="1"/>
        <v>0</v>
      </c>
      <c r="AQ64" s="4">
        <f t="shared" si="2"/>
        <v>0</v>
      </c>
      <c r="AR64" s="4"/>
      <c r="AS64" s="4"/>
      <c r="AT64" s="4">
        <v>1</v>
      </c>
      <c r="AU64" s="4"/>
      <c r="AV64" s="4">
        <f t="shared" si="3"/>
        <v>0</v>
      </c>
      <c r="AW64" s="4">
        <f t="shared" si="4"/>
        <v>0</v>
      </c>
      <c r="AX64" s="4">
        <f t="shared" si="5"/>
        <v>1</v>
      </c>
      <c r="AY64" s="4"/>
      <c r="AZ64" s="4">
        <v>1</v>
      </c>
      <c r="BA64" s="4">
        <f t="shared" si="6"/>
        <v>11</v>
      </c>
      <c r="BB64" s="4">
        <f t="shared" si="7"/>
        <v>0</v>
      </c>
      <c r="BC64" s="4">
        <f t="shared" si="8"/>
        <v>0</v>
      </c>
      <c r="BD64" s="4">
        <f t="shared" si="9"/>
        <v>1</v>
      </c>
      <c r="BE64" s="4">
        <f t="shared" si="10"/>
        <v>0</v>
      </c>
      <c r="BF64" s="4">
        <f t="shared" si="11"/>
        <v>1</v>
      </c>
      <c r="BG64" s="4">
        <f t="shared" si="12"/>
        <v>3</v>
      </c>
      <c r="BH64" s="4">
        <f t="shared" si="13"/>
        <v>14</v>
      </c>
      <c r="BI64" s="1" t="s">
        <v>64</v>
      </c>
      <c r="BJ64">
        <v>3</v>
      </c>
    </row>
    <row r="65" spans="1:62" x14ac:dyDescent="0.25">
      <c r="A65" s="4">
        <v>133</v>
      </c>
      <c r="B65" s="4" t="s">
        <v>60</v>
      </c>
      <c r="C65" s="4" t="s">
        <v>137</v>
      </c>
      <c r="D65" s="4" t="s">
        <v>157</v>
      </c>
      <c r="E65" s="4">
        <v>3</v>
      </c>
      <c r="F65" s="4">
        <v>6</v>
      </c>
      <c r="G65" s="4">
        <v>4</v>
      </c>
      <c r="H65" s="4" t="s">
        <v>139</v>
      </c>
      <c r="I65" s="4">
        <v>10080</v>
      </c>
      <c r="J65" s="4">
        <v>0</v>
      </c>
      <c r="K65" s="4"/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 s="4"/>
      <c r="AL65" s="5">
        <v>1330</v>
      </c>
      <c r="AM65" s="5">
        <v>581</v>
      </c>
      <c r="AN65" s="4"/>
      <c r="AO65" s="4">
        <f t="shared" si="0"/>
        <v>0</v>
      </c>
      <c r="AP65" s="4">
        <f t="shared" si="1"/>
        <v>0</v>
      </c>
      <c r="AQ65" s="4">
        <f t="shared" si="2"/>
        <v>0</v>
      </c>
      <c r="AR65" s="4"/>
      <c r="AS65" s="4"/>
      <c r="AT65" s="4">
        <v>1</v>
      </c>
      <c r="AU65" s="4"/>
      <c r="AV65" s="4">
        <f t="shared" si="3"/>
        <v>1</v>
      </c>
      <c r="AW65" s="4">
        <f t="shared" si="4"/>
        <v>0</v>
      </c>
      <c r="AX65" s="4">
        <f t="shared" si="5"/>
        <v>0</v>
      </c>
      <c r="AY65" s="4"/>
      <c r="AZ65" s="4">
        <v>1</v>
      </c>
      <c r="BA65" s="4">
        <f t="shared" si="6"/>
        <v>12</v>
      </c>
      <c r="BB65" s="4">
        <f t="shared" si="7"/>
        <v>0</v>
      </c>
      <c r="BC65" s="4">
        <f t="shared" si="8"/>
        <v>0</v>
      </c>
      <c r="BD65" s="4">
        <f t="shared" si="9"/>
        <v>1</v>
      </c>
      <c r="BE65" s="4">
        <f t="shared" si="10"/>
        <v>0</v>
      </c>
      <c r="BF65" s="4">
        <f t="shared" si="11"/>
        <v>1</v>
      </c>
      <c r="BG65" s="4">
        <f t="shared" si="12"/>
        <v>3</v>
      </c>
      <c r="BH65" s="4">
        <f t="shared" si="13"/>
        <v>15</v>
      </c>
      <c r="BI65" s="1" t="s">
        <v>64</v>
      </c>
      <c r="BJ65">
        <v>3</v>
      </c>
    </row>
    <row r="66" spans="1:62" x14ac:dyDescent="0.25">
      <c r="A66" s="4">
        <v>135</v>
      </c>
      <c r="B66" s="4" t="s">
        <v>60</v>
      </c>
      <c r="C66" s="4" t="s">
        <v>137</v>
      </c>
      <c r="D66" s="4" t="s">
        <v>158</v>
      </c>
      <c r="E66" s="4">
        <v>3</v>
      </c>
      <c r="F66" s="4">
        <v>7</v>
      </c>
      <c r="G66" s="4">
        <v>4</v>
      </c>
      <c r="H66" s="4" t="s">
        <v>131</v>
      </c>
      <c r="I66" s="4">
        <v>21600</v>
      </c>
      <c r="J66" s="4">
        <v>0</v>
      </c>
      <c r="K66" s="4"/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 s="4"/>
      <c r="AL66" s="5">
        <v>466000</v>
      </c>
      <c r="AM66" s="5">
        <v>322000</v>
      </c>
      <c r="AN66" s="4"/>
      <c r="AO66" s="4">
        <f t="shared" si="0"/>
        <v>0</v>
      </c>
      <c r="AP66" s="4">
        <f t="shared" si="1"/>
        <v>0</v>
      </c>
      <c r="AQ66" s="4">
        <f t="shared" si="2"/>
        <v>0</v>
      </c>
      <c r="AR66" s="4"/>
      <c r="AS66" s="4"/>
      <c r="AT66" s="4">
        <v>1</v>
      </c>
      <c r="AU66" s="4"/>
      <c r="AV66" s="4">
        <f t="shared" si="3"/>
        <v>1</v>
      </c>
      <c r="AW66" s="4">
        <f t="shared" si="4"/>
        <v>0</v>
      </c>
      <c r="AX66" s="4">
        <f t="shared" si="5"/>
        <v>0</v>
      </c>
      <c r="AY66" s="4"/>
      <c r="AZ66" s="4">
        <v>1</v>
      </c>
      <c r="BA66" s="4">
        <f t="shared" si="6"/>
        <v>12</v>
      </c>
      <c r="BB66" s="4">
        <f t="shared" si="7"/>
        <v>0</v>
      </c>
      <c r="BC66" s="4">
        <f t="shared" si="8"/>
        <v>0</v>
      </c>
      <c r="BD66" s="4">
        <f t="shared" si="9"/>
        <v>1</v>
      </c>
      <c r="BE66" s="4">
        <f t="shared" si="10"/>
        <v>0</v>
      </c>
      <c r="BF66" s="4">
        <f t="shared" si="11"/>
        <v>1</v>
      </c>
      <c r="BG66" s="4">
        <f t="shared" si="12"/>
        <v>3</v>
      </c>
      <c r="BH66" s="4">
        <f t="shared" si="13"/>
        <v>15</v>
      </c>
      <c r="BI66" s="1" t="s">
        <v>64</v>
      </c>
      <c r="BJ66">
        <v>3</v>
      </c>
    </row>
    <row r="67" spans="1:62" x14ac:dyDescent="0.25">
      <c r="A67" s="4">
        <v>136</v>
      </c>
      <c r="B67" s="4" t="s">
        <v>60</v>
      </c>
      <c r="C67" s="4" t="s">
        <v>137</v>
      </c>
      <c r="D67" s="4" t="s">
        <v>159</v>
      </c>
      <c r="E67" s="4">
        <v>3</v>
      </c>
      <c r="F67" s="4">
        <v>6</v>
      </c>
      <c r="G67" s="4">
        <v>4</v>
      </c>
      <c r="H67" s="4" t="s">
        <v>160</v>
      </c>
      <c r="I67" s="4">
        <v>2880</v>
      </c>
      <c r="J67" s="4">
        <v>1500</v>
      </c>
      <c r="K67" s="4"/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1</v>
      </c>
      <c r="AB67" s="4">
        <v>0</v>
      </c>
      <c r="AC67" s="4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 s="4"/>
      <c r="AL67" s="5">
        <v>2020000</v>
      </c>
      <c r="AM67" s="5">
        <v>334000</v>
      </c>
      <c r="AN67" s="4"/>
      <c r="AO67" s="4">
        <f t="shared" si="0"/>
        <v>0</v>
      </c>
      <c r="AP67" s="4">
        <f t="shared" si="1"/>
        <v>0</v>
      </c>
      <c r="AQ67" s="4">
        <f t="shared" si="2"/>
        <v>0</v>
      </c>
      <c r="AR67" s="4"/>
      <c r="AS67" s="4"/>
      <c r="AT67" s="4">
        <v>1</v>
      </c>
      <c r="AU67" s="4"/>
      <c r="AV67" s="4">
        <f t="shared" si="3"/>
        <v>1</v>
      </c>
      <c r="AW67" s="4">
        <f t="shared" si="4"/>
        <v>0</v>
      </c>
      <c r="AX67" s="4">
        <f t="shared" si="5"/>
        <v>1</v>
      </c>
      <c r="AY67" s="4"/>
      <c r="AZ67" s="4">
        <v>1</v>
      </c>
      <c r="BA67" s="4">
        <f t="shared" si="6"/>
        <v>15</v>
      </c>
      <c r="BB67" s="4">
        <f t="shared" si="7"/>
        <v>0</v>
      </c>
      <c r="BC67" s="4">
        <f t="shared" si="8"/>
        <v>0</v>
      </c>
      <c r="BD67" s="4">
        <f t="shared" si="9"/>
        <v>1</v>
      </c>
      <c r="BE67" s="4">
        <f t="shared" si="10"/>
        <v>0</v>
      </c>
      <c r="BF67" s="4">
        <f t="shared" si="11"/>
        <v>1</v>
      </c>
      <c r="BG67" s="4">
        <f t="shared" si="12"/>
        <v>3</v>
      </c>
      <c r="BH67" s="4">
        <f t="shared" si="13"/>
        <v>18</v>
      </c>
      <c r="BI67" s="1" t="s">
        <v>64</v>
      </c>
      <c r="BJ67">
        <v>3</v>
      </c>
    </row>
    <row r="68" spans="1:62" x14ac:dyDescent="0.25">
      <c r="A68" s="4">
        <v>139</v>
      </c>
      <c r="B68" s="4" t="s">
        <v>60</v>
      </c>
      <c r="C68" s="4" t="s">
        <v>137</v>
      </c>
      <c r="D68" s="4" t="s">
        <v>161</v>
      </c>
      <c r="E68" s="4">
        <v>3</v>
      </c>
      <c r="F68" s="4">
        <v>8</v>
      </c>
      <c r="G68" s="4">
        <v>5</v>
      </c>
      <c r="H68" s="4" t="s">
        <v>145</v>
      </c>
      <c r="I68" s="4">
        <v>4320</v>
      </c>
      <c r="J68" s="4">
        <v>0</v>
      </c>
      <c r="K68" s="4"/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 s="4"/>
      <c r="AL68" s="5">
        <v>5730</v>
      </c>
      <c r="AM68" s="5">
        <v>3170</v>
      </c>
      <c r="AN68" s="4"/>
      <c r="AO68" s="4">
        <f t="shared" ref="AO68:AO131" si="14">SUM(L68:S68)</f>
        <v>0</v>
      </c>
      <c r="AP68" s="4">
        <f t="shared" ref="AP68:AP131" si="15">T68+U68</f>
        <v>0</v>
      </c>
      <c r="AQ68" s="4">
        <f t="shared" ref="AQ68:AQ131" si="16">W68</f>
        <v>0</v>
      </c>
      <c r="AR68" s="4"/>
      <c r="AS68" s="4"/>
      <c r="AT68" s="4">
        <v>1</v>
      </c>
      <c r="AU68" s="4"/>
      <c r="AV68" s="4">
        <f t="shared" ref="AV68:AV131" si="17">AI68+AJ68</f>
        <v>1</v>
      </c>
      <c r="AW68" s="4">
        <f t="shared" ref="AW68:AW131" si="18">V68</f>
        <v>0</v>
      </c>
      <c r="AX68" s="4">
        <f t="shared" ref="AX68:AX131" si="19">SUM(X68:AH68)</f>
        <v>0</v>
      </c>
      <c r="AY68" s="4"/>
      <c r="AZ68" s="4">
        <v>1</v>
      </c>
      <c r="BA68" s="4">
        <f t="shared" ref="BA68:BA131" si="20">AN68*4+AO68*4+AP68*4+AQ68*3+AR68*4+AS68*4+(AT68+AU68+AV68)*4+AW68*4+AX68*3-AY68*3+AZ68*4</f>
        <v>12</v>
      </c>
      <c r="BB68" s="4">
        <f t="shared" ref="BB68:BB131" si="21">IF(AM68&gt;3000000,1,0)</f>
        <v>0</v>
      </c>
      <c r="BC68" s="4">
        <f t="shared" ref="BC68:BC131" si="22">IF(AM68/AL68&gt;1.5,1,0)</f>
        <v>0</v>
      </c>
      <c r="BD68" s="4">
        <f t="shared" ref="BD68:BD131" si="23">IF(AND(I68&gt;1440,I68&lt;365*1440),1,0)</f>
        <v>1</v>
      </c>
      <c r="BE68" s="4">
        <f t="shared" ref="BE68:BE131" si="24">IF(AND(J68&gt;=200,J68&lt;1000),1,0)</f>
        <v>0</v>
      </c>
      <c r="BF68" s="4">
        <f t="shared" ref="BF68:BF131" si="25">IF(G68&gt;=3,1,0)</f>
        <v>1</v>
      </c>
      <c r="BG68" s="4">
        <f t="shared" ref="BG68:BG131" si="26">IF(BA68&gt;0,BB68+BC68+BD68+BE68+BF68*2,0)</f>
        <v>3</v>
      </c>
      <c r="BH68" s="4">
        <f t="shared" ref="BH68:BH131" si="27">BA68+BG68</f>
        <v>15</v>
      </c>
      <c r="BI68" s="1" t="s">
        <v>64</v>
      </c>
      <c r="BJ68">
        <v>3</v>
      </c>
    </row>
    <row r="69" spans="1:62" x14ac:dyDescent="0.25">
      <c r="A69" s="4">
        <v>140</v>
      </c>
      <c r="B69" s="4" t="s">
        <v>60</v>
      </c>
      <c r="C69" s="4" t="s">
        <v>137</v>
      </c>
      <c r="D69" s="4" t="s">
        <v>162</v>
      </c>
      <c r="E69" s="4">
        <v>3</v>
      </c>
      <c r="F69" s="4">
        <v>6</v>
      </c>
      <c r="G69" s="4">
        <v>4</v>
      </c>
      <c r="H69" s="4" t="s">
        <v>131</v>
      </c>
      <c r="I69" s="4">
        <v>21600</v>
      </c>
      <c r="J69" s="4">
        <v>0</v>
      </c>
      <c r="K69" s="4"/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 s="4"/>
      <c r="AL69" s="5">
        <v>1870000</v>
      </c>
      <c r="AM69" s="5">
        <v>272000</v>
      </c>
      <c r="AN69" s="4"/>
      <c r="AO69" s="4">
        <f t="shared" si="14"/>
        <v>0</v>
      </c>
      <c r="AP69" s="4">
        <f t="shared" si="15"/>
        <v>0</v>
      </c>
      <c r="AQ69" s="4">
        <f t="shared" si="16"/>
        <v>0</v>
      </c>
      <c r="AR69" s="4"/>
      <c r="AS69" s="4"/>
      <c r="AT69" s="4">
        <v>1</v>
      </c>
      <c r="AU69" s="4"/>
      <c r="AV69" s="4">
        <f t="shared" si="17"/>
        <v>1</v>
      </c>
      <c r="AW69" s="4">
        <f t="shared" si="18"/>
        <v>0</v>
      </c>
      <c r="AX69" s="4">
        <f t="shared" si="19"/>
        <v>0</v>
      </c>
      <c r="AY69" s="4"/>
      <c r="AZ69" s="4">
        <v>1</v>
      </c>
      <c r="BA69" s="4">
        <f t="shared" si="20"/>
        <v>12</v>
      </c>
      <c r="BB69" s="4">
        <f t="shared" si="21"/>
        <v>0</v>
      </c>
      <c r="BC69" s="4">
        <f t="shared" si="22"/>
        <v>0</v>
      </c>
      <c r="BD69" s="4">
        <f t="shared" si="23"/>
        <v>1</v>
      </c>
      <c r="BE69" s="4">
        <f t="shared" si="24"/>
        <v>0</v>
      </c>
      <c r="BF69" s="4">
        <f t="shared" si="25"/>
        <v>1</v>
      </c>
      <c r="BG69" s="4">
        <f t="shared" si="26"/>
        <v>3</v>
      </c>
      <c r="BH69" s="4">
        <f t="shared" si="27"/>
        <v>15</v>
      </c>
      <c r="BI69" s="1" t="s">
        <v>64</v>
      </c>
      <c r="BJ69">
        <v>3</v>
      </c>
    </row>
    <row r="70" spans="1:62" x14ac:dyDescent="0.25">
      <c r="A70" s="4">
        <v>141</v>
      </c>
      <c r="B70" s="4" t="s">
        <v>60</v>
      </c>
      <c r="C70" s="4" t="s">
        <v>137</v>
      </c>
      <c r="D70" s="4" t="s">
        <v>163</v>
      </c>
      <c r="E70" s="4">
        <v>3</v>
      </c>
      <c r="F70" s="4">
        <v>8</v>
      </c>
      <c r="G70" s="4">
        <v>4</v>
      </c>
      <c r="H70" s="4" t="s">
        <v>131</v>
      </c>
      <c r="I70" s="4">
        <v>21600</v>
      </c>
      <c r="J70" s="4">
        <v>0</v>
      </c>
      <c r="K70" s="4"/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 s="4"/>
      <c r="AL70" s="5">
        <v>37100</v>
      </c>
      <c r="AM70" s="5">
        <v>30300</v>
      </c>
      <c r="AN70" s="4"/>
      <c r="AO70" s="4">
        <f t="shared" si="14"/>
        <v>0</v>
      </c>
      <c r="AP70" s="4">
        <f t="shared" si="15"/>
        <v>0</v>
      </c>
      <c r="AQ70" s="4">
        <f t="shared" si="16"/>
        <v>0</v>
      </c>
      <c r="AR70" s="4"/>
      <c r="AS70" s="4"/>
      <c r="AT70" s="4">
        <v>1</v>
      </c>
      <c r="AU70" s="4"/>
      <c r="AV70" s="4">
        <f t="shared" si="17"/>
        <v>1</v>
      </c>
      <c r="AW70" s="4">
        <f t="shared" si="18"/>
        <v>0</v>
      </c>
      <c r="AX70" s="4">
        <f t="shared" si="19"/>
        <v>0</v>
      </c>
      <c r="AY70" s="4"/>
      <c r="AZ70" s="4">
        <v>1</v>
      </c>
      <c r="BA70" s="4">
        <f t="shared" si="20"/>
        <v>12</v>
      </c>
      <c r="BB70" s="4">
        <f t="shared" si="21"/>
        <v>0</v>
      </c>
      <c r="BC70" s="4">
        <f t="shared" si="22"/>
        <v>0</v>
      </c>
      <c r="BD70" s="4">
        <f t="shared" si="23"/>
        <v>1</v>
      </c>
      <c r="BE70" s="4">
        <f t="shared" si="24"/>
        <v>0</v>
      </c>
      <c r="BF70" s="4">
        <f t="shared" si="25"/>
        <v>1</v>
      </c>
      <c r="BG70" s="4">
        <f t="shared" si="26"/>
        <v>3</v>
      </c>
      <c r="BH70" s="4">
        <f t="shared" si="27"/>
        <v>15</v>
      </c>
      <c r="BI70" s="1" t="s">
        <v>64</v>
      </c>
      <c r="BJ70">
        <v>3</v>
      </c>
    </row>
    <row r="71" spans="1:62" x14ac:dyDescent="0.25">
      <c r="A71" s="4">
        <v>142</v>
      </c>
      <c r="B71" s="4" t="s">
        <v>60</v>
      </c>
      <c r="C71" s="4" t="s">
        <v>137</v>
      </c>
      <c r="D71" s="4" t="s">
        <v>164</v>
      </c>
      <c r="E71" s="4">
        <v>3</v>
      </c>
      <c r="F71" s="4">
        <v>0</v>
      </c>
      <c r="G71" s="4">
        <v>0</v>
      </c>
      <c r="H71" s="4" t="s">
        <v>145</v>
      </c>
      <c r="I71" s="4">
        <v>4320</v>
      </c>
      <c r="J71" s="4">
        <v>0</v>
      </c>
      <c r="K71" s="4"/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 s="4"/>
      <c r="AL71" s="5">
        <v>55000</v>
      </c>
      <c r="AM71" s="5">
        <v>41500</v>
      </c>
      <c r="AN71" s="4"/>
      <c r="AO71" s="4">
        <f t="shared" si="14"/>
        <v>0</v>
      </c>
      <c r="AP71" s="4">
        <f t="shared" si="15"/>
        <v>0</v>
      </c>
      <c r="AQ71" s="4">
        <f t="shared" si="16"/>
        <v>0</v>
      </c>
      <c r="AR71" s="4"/>
      <c r="AS71" s="4"/>
      <c r="AT71" s="4">
        <v>1</v>
      </c>
      <c r="AU71" s="4"/>
      <c r="AV71" s="4">
        <f t="shared" si="17"/>
        <v>1</v>
      </c>
      <c r="AW71" s="4">
        <f t="shared" si="18"/>
        <v>0</v>
      </c>
      <c r="AX71" s="4">
        <f t="shared" si="19"/>
        <v>1</v>
      </c>
      <c r="AY71" s="4"/>
      <c r="AZ71" s="4">
        <v>1</v>
      </c>
      <c r="BA71" s="4">
        <f t="shared" si="20"/>
        <v>15</v>
      </c>
      <c r="BB71" s="4">
        <f t="shared" si="21"/>
        <v>0</v>
      </c>
      <c r="BC71" s="4">
        <f t="shared" si="22"/>
        <v>0</v>
      </c>
      <c r="BD71" s="4">
        <f t="shared" si="23"/>
        <v>1</v>
      </c>
      <c r="BE71" s="4">
        <f t="shared" si="24"/>
        <v>0</v>
      </c>
      <c r="BF71" s="4">
        <f t="shared" si="25"/>
        <v>0</v>
      </c>
      <c r="BG71" s="4">
        <f t="shared" si="26"/>
        <v>1</v>
      </c>
      <c r="BH71" s="4">
        <f t="shared" si="27"/>
        <v>16</v>
      </c>
      <c r="BI71" s="1" t="s">
        <v>64</v>
      </c>
      <c r="BJ71">
        <v>3</v>
      </c>
    </row>
    <row r="72" spans="1:62" x14ac:dyDescent="0.25">
      <c r="A72" s="4">
        <v>143</v>
      </c>
      <c r="B72" s="4" t="s">
        <v>60</v>
      </c>
      <c r="C72" s="4" t="s">
        <v>137</v>
      </c>
      <c r="D72" s="4" t="s">
        <v>165</v>
      </c>
      <c r="E72" s="4">
        <v>3</v>
      </c>
      <c r="F72" s="4">
        <v>11</v>
      </c>
      <c r="G72" s="4">
        <v>6</v>
      </c>
      <c r="H72" s="4" t="s">
        <v>145</v>
      </c>
      <c r="I72" s="4">
        <v>4320</v>
      </c>
      <c r="J72" s="4">
        <v>60000</v>
      </c>
      <c r="K72" s="4"/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1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 s="4"/>
      <c r="AL72" s="5">
        <v>15600</v>
      </c>
      <c r="AM72" s="5">
        <v>6340</v>
      </c>
      <c r="AN72" s="4"/>
      <c r="AO72" s="4">
        <f t="shared" si="14"/>
        <v>0</v>
      </c>
      <c r="AP72" s="4">
        <f t="shared" si="15"/>
        <v>0</v>
      </c>
      <c r="AQ72" s="4">
        <f t="shared" si="16"/>
        <v>0</v>
      </c>
      <c r="AR72" s="4"/>
      <c r="AS72" s="4"/>
      <c r="AT72" s="4">
        <v>1</v>
      </c>
      <c r="AU72" s="4"/>
      <c r="AV72" s="4">
        <f t="shared" si="17"/>
        <v>0</v>
      </c>
      <c r="AW72" s="4">
        <f t="shared" si="18"/>
        <v>0</v>
      </c>
      <c r="AX72" s="4">
        <f t="shared" si="19"/>
        <v>1</v>
      </c>
      <c r="AY72" s="4"/>
      <c r="AZ72" s="4">
        <v>1</v>
      </c>
      <c r="BA72" s="4">
        <f t="shared" si="20"/>
        <v>11</v>
      </c>
      <c r="BB72" s="4">
        <f t="shared" si="21"/>
        <v>0</v>
      </c>
      <c r="BC72" s="4">
        <f t="shared" si="22"/>
        <v>0</v>
      </c>
      <c r="BD72" s="4">
        <f t="shared" si="23"/>
        <v>1</v>
      </c>
      <c r="BE72" s="4">
        <f t="shared" si="24"/>
        <v>0</v>
      </c>
      <c r="BF72" s="4">
        <f t="shared" si="25"/>
        <v>1</v>
      </c>
      <c r="BG72" s="4">
        <f t="shared" si="26"/>
        <v>3</v>
      </c>
      <c r="BH72" s="4">
        <f t="shared" si="27"/>
        <v>14</v>
      </c>
      <c r="BI72" s="1" t="s">
        <v>64</v>
      </c>
      <c r="BJ72">
        <v>3</v>
      </c>
    </row>
    <row r="73" spans="1:62" x14ac:dyDescent="0.25">
      <c r="A73" s="4">
        <v>146</v>
      </c>
      <c r="B73" s="4" t="s">
        <v>60</v>
      </c>
      <c r="C73" s="4" t="s">
        <v>137</v>
      </c>
      <c r="D73" s="4" t="s">
        <v>166</v>
      </c>
      <c r="E73" s="4">
        <v>3</v>
      </c>
      <c r="F73" s="4">
        <v>8</v>
      </c>
      <c r="G73" s="4">
        <v>4</v>
      </c>
      <c r="H73" s="4" t="s">
        <v>131</v>
      </c>
      <c r="I73" s="4">
        <v>21600</v>
      </c>
      <c r="J73" s="4">
        <v>0</v>
      </c>
      <c r="K73" s="4"/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 s="4"/>
      <c r="AL73" s="5">
        <v>44800</v>
      </c>
      <c r="AM73" s="5">
        <v>43600</v>
      </c>
      <c r="AN73" s="4"/>
      <c r="AO73" s="4">
        <f t="shared" si="14"/>
        <v>0</v>
      </c>
      <c r="AP73" s="4">
        <f t="shared" si="15"/>
        <v>0</v>
      </c>
      <c r="AQ73" s="4">
        <f t="shared" si="16"/>
        <v>0</v>
      </c>
      <c r="AR73" s="4"/>
      <c r="AS73" s="4"/>
      <c r="AT73" s="4">
        <v>1</v>
      </c>
      <c r="AU73" s="4"/>
      <c r="AV73" s="4">
        <f t="shared" si="17"/>
        <v>1</v>
      </c>
      <c r="AW73" s="4">
        <f t="shared" si="18"/>
        <v>0</v>
      </c>
      <c r="AX73" s="4">
        <f t="shared" si="19"/>
        <v>0</v>
      </c>
      <c r="AY73" s="4"/>
      <c r="AZ73" s="4">
        <v>1</v>
      </c>
      <c r="BA73" s="4">
        <f t="shared" si="20"/>
        <v>12</v>
      </c>
      <c r="BB73" s="4">
        <f t="shared" si="21"/>
        <v>0</v>
      </c>
      <c r="BC73" s="4">
        <f t="shared" si="22"/>
        <v>0</v>
      </c>
      <c r="BD73" s="4">
        <f t="shared" si="23"/>
        <v>1</v>
      </c>
      <c r="BE73" s="4">
        <f t="shared" si="24"/>
        <v>0</v>
      </c>
      <c r="BF73" s="4">
        <f t="shared" si="25"/>
        <v>1</v>
      </c>
      <c r="BG73" s="4">
        <f t="shared" si="26"/>
        <v>3</v>
      </c>
      <c r="BH73" s="4">
        <f t="shared" si="27"/>
        <v>15</v>
      </c>
      <c r="BI73" s="1" t="s">
        <v>64</v>
      </c>
      <c r="BJ73">
        <v>3</v>
      </c>
    </row>
    <row r="74" spans="1:62" x14ac:dyDescent="0.25">
      <c r="A74" s="4">
        <v>149</v>
      </c>
      <c r="B74" s="4" t="s">
        <v>60</v>
      </c>
      <c r="C74" s="4" t="s">
        <v>137</v>
      </c>
      <c r="D74" s="4" t="s">
        <v>167</v>
      </c>
      <c r="E74" s="4">
        <v>3</v>
      </c>
      <c r="F74" s="4">
        <v>14</v>
      </c>
      <c r="G74" s="4">
        <v>5</v>
      </c>
      <c r="H74" s="4" t="s">
        <v>152</v>
      </c>
      <c r="I74" s="4">
        <v>7200</v>
      </c>
      <c r="J74" s="4">
        <v>0</v>
      </c>
      <c r="K74" s="4"/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 s="4"/>
      <c r="AL74" s="5">
        <v>11100</v>
      </c>
      <c r="AM74" s="5">
        <v>11100</v>
      </c>
      <c r="AN74" s="4"/>
      <c r="AO74" s="4">
        <f t="shared" si="14"/>
        <v>0</v>
      </c>
      <c r="AP74" s="4">
        <f t="shared" si="15"/>
        <v>0</v>
      </c>
      <c r="AQ74" s="4">
        <f t="shared" si="16"/>
        <v>0</v>
      </c>
      <c r="AR74" s="4"/>
      <c r="AS74" s="4"/>
      <c r="AT74" s="4">
        <v>1</v>
      </c>
      <c r="AU74" s="4"/>
      <c r="AV74" s="4">
        <f t="shared" si="17"/>
        <v>1</v>
      </c>
      <c r="AW74" s="4">
        <f t="shared" si="18"/>
        <v>0</v>
      </c>
      <c r="AX74" s="4">
        <f t="shared" si="19"/>
        <v>0</v>
      </c>
      <c r="AY74" s="4"/>
      <c r="AZ74" s="4">
        <v>1</v>
      </c>
      <c r="BA74" s="4">
        <f t="shared" si="20"/>
        <v>12</v>
      </c>
      <c r="BB74" s="4">
        <f t="shared" si="21"/>
        <v>0</v>
      </c>
      <c r="BC74" s="4">
        <f t="shared" si="22"/>
        <v>0</v>
      </c>
      <c r="BD74" s="4">
        <f t="shared" si="23"/>
        <v>1</v>
      </c>
      <c r="BE74" s="4">
        <f t="shared" si="24"/>
        <v>0</v>
      </c>
      <c r="BF74" s="4">
        <f t="shared" si="25"/>
        <v>1</v>
      </c>
      <c r="BG74" s="4">
        <f t="shared" si="26"/>
        <v>3</v>
      </c>
      <c r="BH74" s="4">
        <f t="shared" si="27"/>
        <v>15</v>
      </c>
      <c r="BI74" s="1" t="s">
        <v>64</v>
      </c>
      <c r="BJ74">
        <v>3</v>
      </c>
    </row>
    <row r="75" spans="1:62" x14ac:dyDescent="0.25">
      <c r="A75" s="4">
        <v>150</v>
      </c>
      <c r="B75" s="4" t="s">
        <v>60</v>
      </c>
      <c r="C75" s="4" t="s">
        <v>137</v>
      </c>
      <c r="D75" s="4" t="s">
        <v>168</v>
      </c>
      <c r="E75" s="4">
        <v>3</v>
      </c>
      <c r="F75" s="4">
        <v>8</v>
      </c>
      <c r="G75" s="4">
        <v>4</v>
      </c>
      <c r="H75" s="4" t="s">
        <v>131</v>
      </c>
      <c r="I75" s="4">
        <v>21600</v>
      </c>
      <c r="J75" s="4">
        <v>0</v>
      </c>
      <c r="K75" s="4"/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 s="4"/>
      <c r="AL75" s="5">
        <v>36000</v>
      </c>
      <c r="AM75" s="5">
        <v>8280</v>
      </c>
      <c r="AN75" s="4"/>
      <c r="AO75" s="4">
        <f t="shared" si="14"/>
        <v>0</v>
      </c>
      <c r="AP75" s="4">
        <f t="shared" si="15"/>
        <v>0</v>
      </c>
      <c r="AQ75" s="4">
        <f t="shared" si="16"/>
        <v>0</v>
      </c>
      <c r="AR75" s="4"/>
      <c r="AS75" s="4"/>
      <c r="AT75" s="4">
        <v>1</v>
      </c>
      <c r="AU75" s="4"/>
      <c r="AV75" s="4">
        <f t="shared" si="17"/>
        <v>1</v>
      </c>
      <c r="AW75" s="4">
        <f t="shared" si="18"/>
        <v>0</v>
      </c>
      <c r="AX75" s="4">
        <f t="shared" si="19"/>
        <v>0</v>
      </c>
      <c r="AY75" s="4"/>
      <c r="AZ75" s="4">
        <v>1</v>
      </c>
      <c r="BA75" s="4">
        <f t="shared" si="20"/>
        <v>12</v>
      </c>
      <c r="BB75" s="4">
        <f t="shared" si="21"/>
        <v>0</v>
      </c>
      <c r="BC75" s="4">
        <f t="shared" si="22"/>
        <v>0</v>
      </c>
      <c r="BD75" s="4">
        <f t="shared" si="23"/>
        <v>1</v>
      </c>
      <c r="BE75" s="4">
        <f t="shared" si="24"/>
        <v>0</v>
      </c>
      <c r="BF75" s="4">
        <f t="shared" si="25"/>
        <v>1</v>
      </c>
      <c r="BG75" s="4">
        <f t="shared" si="26"/>
        <v>3</v>
      </c>
      <c r="BH75" s="4">
        <f t="shared" si="27"/>
        <v>15</v>
      </c>
      <c r="BI75" s="1" t="s">
        <v>64</v>
      </c>
      <c r="BJ75">
        <v>3</v>
      </c>
    </row>
    <row r="76" spans="1:62" x14ac:dyDescent="0.25">
      <c r="A76" s="4">
        <v>151</v>
      </c>
      <c r="B76" s="4" t="s">
        <v>60</v>
      </c>
      <c r="C76" s="4" t="s">
        <v>137</v>
      </c>
      <c r="D76" s="4" t="s">
        <v>169</v>
      </c>
      <c r="E76" s="4">
        <v>4</v>
      </c>
      <c r="F76" s="4">
        <v>5</v>
      </c>
      <c r="G76" s="4">
        <v>4</v>
      </c>
      <c r="H76" s="4" t="s">
        <v>160</v>
      </c>
      <c r="I76" s="4">
        <v>2880</v>
      </c>
      <c r="J76" s="4">
        <v>0</v>
      </c>
      <c r="K76" s="4"/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1</v>
      </c>
      <c r="AB76" s="4">
        <v>0</v>
      </c>
      <c r="AC76" s="4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 s="4"/>
      <c r="AL76" s="5">
        <v>1300000</v>
      </c>
      <c r="AM76" s="5">
        <v>372000</v>
      </c>
      <c r="AN76" s="4"/>
      <c r="AO76" s="4">
        <f t="shared" si="14"/>
        <v>0</v>
      </c>
      <c r="AP76" s="4">
        <f t="shared" si="15"/>
        <v>0</v>
      </c>
      <c r="AQ76" s="4">
        <f t="shared" si="16"/>
        <v>0</v>
      </c>
      <c r="AR76" s="4"/>
      <c r="AS76" s="4"/>
      <c r="AT76" s="4">
        <v>1</v>
      </c>
      <c r="AU76" s="4"/>
      <c r="AV76" s="4">
        <f t="shared" si="17"/>
        <v>1</v>
      </c>
      <c r="AW76" s="4">
        <f t="shared" si="18"/>
        <v>0</v>
      </c>
      <c r="AX76" s="4">
        <f t="shared" si="19"/>
        <v>1</v>
      </c>
      <c r="AY76" s="4"/>
      <c r="AZ76" s="4"/>
      <c r="BA76" s="4">
        <f t="shared" si="20"/>
        <v>11</v>
      </c>
      <c r="BB76" s="4">
        <f t="shared" si="21"/>
        <v>0</v>
      </c>
      <c r="BC76" s="4">
        <f t="shared" si="22"/>
        <v>0</v>
      </c>
      <c r="BD76" s="4">
        <f t="shared" si="23"/>
        <v>1</v>
      </c>
      <c r="BE76" s="4">
        <f t="shared" si="24"/>
        <v>0</v>
      </c>
      <c r="BF76" s="4">
        <f t="shared" si="25"/>
        <v>1</v>
      </c>
      <c r="BG76" s="4">
        <f t="shared" si="26"/>
        <v>3</v>
      </c>
      <c r="BH76" s="4">
        <f t="shared" si="27"/>
        <v>14</v>
      </c>
      <c r="BI76" s="1" t="s">
        <v>64</v>
      </c>
      <c r="BJ76">
        <v>3</v>
      </c>
    </row>
    <row r="77" spans="1:62" x14ac:dyDescent="0.25">
      <c r="A77" s="4">
        <v>153</v>
      </c>
      <c r="B77" s="4" t="s">
        <v>60</v>
      </c>
      <c r="C77" s="4" t="s">
        <v>137</v>
      </c>
      <c r="D77" s="4" t="s">
        <v>170</v>
      </c>
      <c r="E77" s="4">
        <v>3</v>
      </c>
      <c r="F77" s="4">
        <v>11</v>
      </c>
      <c r="G77" s="4">
        <v>6</v>
      </c>
      <c r="H77" s="4" t="s">
        <v>95</v>
      </c>
      <c r="I77" s="4">
        <v>1440</v>
      </c>
      <c r="J77" s="4">
        <v>0</v>
      </c>
      <c r="K77" s="4"/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 s="4"/>
      <c r="AL77" s="5">
        <v>23500</v>
      </c>
      <c r="AM77" s="5">
        <v>41800</v>
      </c>
      <c r="AN77" s="4"/>
      <c r="AO77" s="4">
        <f t="shared" si="14"/>
        <v>0</v>
      </c>
      <c r="AP77" s="4">
        <f t="shared" si="15"/>
        <v>0</v>
      </c>
      <c r="AQ77" s="4">
        <f t="shared" si="16"/>
        <v>0</v>
      </c>
      <c r="AR77" s="4"/>
      <c r="AS77" s="4"/>
      <c r="AT77" s="4">
        <v>1</v>
      </c>
      <c r="AU77" s="4"/>
      <c r="AV77" s="4">
        <f t="shared" si="17"/>
        <v>1</v>
      </c>
      <c r="AW77" s="4">
        <f t="shared" si="18"/>
        <v>0</v>
      </c>
      <c r="AX77" s="4">
        <f t="shared" si="19"/>
        <v>0</v>
      </c>
      <c r="AY77" s="4"/>
      <c r="AZ77" s="4"/>
      <c r="BA77" s="4">
        <f t="shared" si="20"/>
        <v>8</v>
      </c>
      <c r="BB77" s="4">
        <f t="shared" si="21"/>
        <v>0</v>
      </c>
      <c r="BC77" s="4">
        <f t="shared" si="22"/>
        <v>1</v>
      </c>
      <c r="BD77" s="4">
        <f t="shared" si="23"/>
        <v>0</v>
      </c>
      <c r="BE77" s="4">
        <f t="shared" si="24"/>
        <v>0</v>
      </c>
      <c r="BF77" s="4">
        <f t="shared" si="25"/>
        <v>1</v>
      </c>
      <c r="BG77" s="4">
        <f t="shared" si="26"/>
        <v>3</v>
      </c>
      <c r="BH77" s="4">
        <f t="shared" si="27"/>
        <v>11</v>
      </c>
      <c r="BI77" s="1" t="s">
        <v>64</v>
      </c>
      <c r="BJ77">
        <v>3</v>
      </c>
    </row>
    <row r="78" spans="1:62" x14ac:dyDescent="0.25">
      <c r="A78" s="4">
        <v>154</v>
      </c>
      <c r="B78" s="4" t="s">
        <v>60</v>
      </c>
      <c r="C78" s="4" t="s">
        <v>137</v>
      </c>
      <c r="D78" s="4" t="s">
        <v>171</v>
      </c>
      <c r="E78" s="4">
        <v>4</v>
      </c>
      <c r="F78" s="4">
        <v>13</v>
      </c>
      <c r="G78" s="4">
        <v>5</v>
      </c>
      <c r="H78" s="4" t="s">
        <v>106</v>
      </c>
      <c r="I78" s="4">
        <v>43200</v>
      </c>
      <c r="J78" s="4">
        <v>60000</v>
      </c>
      <c r="K78" s="4"/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 s="4"/>
      <c r="AL78" s="5">
        <v>77000</v>
      </c>
      <c r="AM78" s="5">
        <v>122000</v>
      </c>
      <c r="AN78" s="4"/>
      <c r="AO78" s="4">
        <f t="shared" si="14"/>
        <v>0</v>
      </c>
      <c r="AP78" s="4">
        <f t="shared" si="15"/>
        <v>0</v>
      </c>
      <c r="AQ78" s="4">
        <f t="shared" si="16"/>
        <v>0</v>
      </c>
      <c r="AR78" s="4"/>
      <c r="AS78" s="4"/>
      <c r="AT78" s="4">
        <v>1</v>
      </c>
      <c r="AU78" s="4"/>
      <c r="AV78" s="4">
        <f t="shared" si="17"/>
        <v>0</v>
      </c>
      <c r="AW78" s="4">
        <f t="shared" si="18"/>
        <v>0</v>
      </c>
      <c r="AX78" s="4">
        <f t="shared" si="19"/>
        <v>0</v>
      </c>
      <c r="AY78" s="4"/>
      <c r="AZ78" s="4"/>
      <c r="BA78" s="4">
        <f t="shared" si="20"/>
        <v>4</v>
      </c>
      <c r="BB78" s="4">
        <f t="shared" si="21"/>
        <v>0</v>
      </c>
      <c r="BC78" s="4">
        <f t="shared" si="22"/>
        <v>1</v>
      </c>
      <c r="BD78" s="4">
        <f t="shared" si="23"/>
        <v>1</v>
      </c>
      <c r="BE78" s="4">
        <f t="shared" si="24"/>
        <v>0</v>
      </c>
      <c r="BF78" s="4">
        <f t="shared" si="25"/>
        <v>1</v>
      </c>
      <c r="BG78" s="4">
        <f t="shared" si="26"/>
        <v>4</v>
      </c>
      <c r="BH78" s="4">
        <f t="shared" si="27"/>
        <v>8</v>
      </c>
      <c r="BI78" s="1" t="s">
        <v>99</v>
      </c>
    </row>
    <row r="79" spans="1:62" x14ac:dyDescent="0.25">
      <c r="A79" s="4">
        <v>156</v>
      </c>
      <c r="B79" s="4" t="s">
        <v>60</v>
      </c>
      <c r="C79" s="4" t="s">
        <v>137</v>
      </c>
      <c r="D79" s="4" t="s">
        <v>172</v>
      </c>
      <c r="E79" s="4">
        <v>3</v>
      </c>
      <c r="F79" s="4">
        <v>7</v>
      </c>
      <c r="G79" s="4">
        <v>4</v>
      </c>
      <c r="H79" s="4" t="s">
        <v>131</v>
      </c>
      <c r="I79" s="4">
        <v>21600</v>
      </c>
      <c r="J79" s="4">
        <v>0</v>
      </c>
      <c r="K79" s="4"/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 s="4"/>
      <c r="AL79" s="5">
        <v>32500</v>
      </c>
      <c r="AM79" s="5">
        <v>71700</v>
      </c>
      <c r="AN79" s="4"/>
      <c r="AO79" s="4">
        <f t="shared" si="14"/>
        <v>0</v>
      </c>
      <c r="AP79" s="4">
        <f t="shared" si="15"/>
        <v>0</v>
      </c>
      <c r="AQ79" s="4">
        <f t="shared" si="16"/>
        <v>0</v>
      </c>
      <c r="AR79" s="4"/>
      <c r="AS79" s="4"/>
      <c r="AT79" s="4">
        <v>1</v>
      </c>
      <c r="AU79" s="4"/>
      <c r="AV79" s="4">
        <f t="shared" si="17"/>
        <v>1</v>
      </c>
      <c r="AW79" s="4">
        <f t="shared" si="18"/>
        <v>0</v>
      </c>
      <c r="AX79" s="4">
        <f t="shared" si="19"/>
        <v>0</v>
      </c>
      <c r="AY79" s="4"/>
      <c r="AZ79" s="4"/>
      <c r="BA79" s="4">
        <f t="shared" si="20"/>
        <v>8</v>
      </c>
      <c r="BB79" s="4">
        <f t="shared" si="21"/>
        <v>0</v>
      </c>
      <c r="BC79" s="4">
        <f t="shared" si="22"/>
        <v>1</v>
      </c>
      <c r="BD79" s="4">
        <f t="shared" si="23"/>
        <v>1</v>
      </c>
      <c r="BE79" s="4">
        <f t="shared" si="24"/>
        <v>0</v>
      </c>
      <c r="BF79" s="4">
        <f t="shared" si="25"/>
        <v>1</v>
      </c>
      <c r="BG79" s="4">
        <f t="shared" si="26"/>
        <v>4</v>
      </c>
      <c r="BH79" s="4">
        <f t="shared" si="27"/>
        <v>12</v>
      </c>
      <c r="BI79" s="1" t="s">
        <v>64</v>
      </c>
      <c r="BJ79">
        <v>3</v>
      </c>
    </row>
    <row r="80" spans="1:62" x14ac:dyDescent="0.25">
      <c r="A80" s="4">
        <v>159</v>
      </c>
      <c r="B80" s="4" t="s">
        <v>60</v>
      </c>
      <c r="C80" s="4" t="s">
        <v>137</v>
      </c>
      <c r="D80" s="4" t="s">
        <v>173</v>
      </c>
      <c r="E80" s="4">
        <v>3</v>
      </c>
      <c r="F80" s="4">
        <v>7</v>
      </c>
      <c r="G80" s="4">
        <v>3</v>
      </c>
      <c r="H80" s="4" t="s">
        <v>145</v>
      </c>
      <c r="I80" s="4">
        <v>4320</v>
      </c>
      <c r="J80" s="4">
        <v>0</v>
      </c>
      <c r="K80" s="4"/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 s="4"/>
      <c r="AL80" s="5">
        <v>31900</v>
      </c>
      <c r="AM80" s="5">
        <v>49400</v>
      </c>
      <c r="AN80" s="4"/>
      <c r="AO80" s="4">
        <f t="shared" si="14"/>
        <v>0</v>
      </c>
      <c r="AP80" s="4">
        <f t="shared" si="15"/>
        <v>0</v>
      </c>
      <c r="AQ80" s="4">
        <f t="shared" si="16"/>
        <v>0</v>
      </c>
      <c r="AR80" s="4"/>
      <c r="AS80" s="4"/>
      <c r="AT80" s="4">
        <v>1</v>
      </c>
      <c r="AU80" s="4"/>
      <c r="AV80" s="4">
        <f t="shared" si="17"/>
        <v>1</v>
      </c>
      <c r="AW80" s="4">
        <f t="shared" si="18"/>
        <v>0</v>
      </c>
      <c r="AX80" s="4">
        <f t="shared" si="19"/>
        <v>0</v>
      </c>
      <c r="AY80" s="4"/>
      <c r="AZ80" s="4"/>
      <c r="BA80" s="4">
        <f t="shared" si="20"/>
        <v>8</v>
      </c>
      <c r="BB80" s="4">
        <f t="shared" si="21"/>
        <v>0</v>
      </c>
      <c r="BC80" s="4">
        <f t="shared" si="22"/>
        <v>1</v>
      </c>
      <c r="BD80" s="4">
        <f t="shared" si="23"/>
        <v>1</v>
      </c>
      <c r="BE80" s="4">
        <f t="shared" si="24"/>
        <v>0</v>
      </c>
      <c r="BF80" s="4">
        <f t="shared" si="25"/>
        <v>1</v>
      </c>
      <c r="BG80" s="4">
        <f t="shared" si="26"/>
        <v>4</v>
      </c>
      <c r="BH80" s="4">
        <f t="shared" si="27"/>
        <v>12</v>
      </c>
      <c r="BI80" s="1" t="s">
        <v>64</v>
      </c>
      <c r="BJ80">
        <v>3</v>
      </c>
    </row>
    <row r="81" spans="1:62" x14ac:dyDescent="0.25">
      <c r="A81" s="4">
        <v>160</v>
      </c>
      <c r="B81" s="4" t="s">
        <v>60</v>
      </c>
      <c r="C81" s="4" t="s">
        <v>137</v>
      </c>
      <c r="D81" s="4" t="s">
        <v>174</v>
      </c>
      <c r="E81" s="4">
        <v>3</v>
      </c>
      <c r="F81" s="4">
        <v>1</v>
      </c>
      <c r="G81" s="4">
        <v>0</v>
      </c>
      <c r="H81" s="4" t="s">
        <v>145</v>
      </c>
      <c r="I81" s="4">
        <v>4320</v>
      </c>
      <c r="J81" s="4">
        <v>0</v>
      </c>
      <c r="K81" s="4"/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 s="4"/>
      <c r="AL81" s="5">
        <v>6380</v>
      </c>
      <c r="AM81" s="5">
        <v>2360</v>
      </c>
      <c r="AN81" s="4"/>
      <c r="AO81" s="4">
        <f t="shared" si="14"/>
        <v>0</v>
      </c>
      <c r="AP81" s="4">
        <f t="shared" si="15"/>
        <v>0</v>
      </c>
      <c r="AQ81" s="4">
        <f t="shared" si="16"/>
        <v>0</v>
      </c>
      <c r="AR81" s="4"/>
      <c r="AS81" s="4"/>
      <c r="AT81" s="4">
        <v>1</v>
      </c>
      <c r="AU81" s="4"/>
      <c r="AV81" s="4">
        <f t="shared" si="17"/>
        <v>1</v>
      </c>
      <c r="AW81" s="4">
        <f t="shared" si="18"/>
        <v>0</v>
      </c>
      <c r="AX81" s="4">
        <f t="shared" si="19"/>
        <v>0</v>
      </c>
      <c r="AY81" s="4"/>
      <c r="AZ81" s="4"/>
      <c r="BA81" s="4">
        <f t="shared" si="20"/>
        <v>8</v>
      </c>
      <c r="BB81" s="4">
        <f t="shared" si="21"/>
        <v>0</v>
      </c>
      <c r="BC81" s="4">
        <f t="shared" si="22"/>
        <v>0</v>
      </c>
      <c r="BD81" s="4">
        <f t="shared" si="23"/>
        <v>1</v>
      </c>
      <c r="BE81" s="4">
        <f t="shared" si="24"/>
        <v>0</v>
      </c>
      <c r="BF81" s="4">
        <f t="shared" si="25"/>
        <v>0</v>
      </c>
      <c r="BG81" s="4">
        <f t="shared" si="26"/>
        <v>1</v>
      </c>
      <c r="BH81" s="4">
        <f t="shared" si="27"/>
        <v>9</v>
      </c>
      <c r="BI81" s="1" t="s">
        <v>64</v>
      </c>
      <c r="BJ81">
        <v>3</v>
      </c>
    </row>
    <row r="82" spans="1:62" x14ac:dyDescent="0.25">
      <c r="A82" s="4">
        <v>163</v>
      </c>
      <c r="B82" s="4" t="s">
        <v>60</v>
      </c>
      <c r="C82" s="4" t="s">
        <v>137</v>
      </c>
      <c r="D82" s="4" t="s">
        <v>175</v>
      </c>
      <c r="E82" s="4">
        <v>3</v>
      </c>
      <c r="F82" s="4">
        <v>12</v>
      </c>
      <c r="G82" s="4">
        <v>5</v>
      </c>
      <c r="H82" s="4" t="s">
        <v>145</v>
      </c>
      <c r="I82" s="4">
        <v>4320</v>
      </c>
      <c r="J82" s="4">
        <v>300</v>
      </c>
      <c r="K82" s="4"/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 s="4"/>
      <c r="AL82" s="5">
        <v>61800</v>
      </c>
      <c r="AM82" s="5">
        <v>57200</v>
      </c>
      <c r="AN82" s="4"/>
      <c r="AO82" s="4">
        <f t="shared" si="14"/>
        <v>0</v>
      </c>
      <c r="AP82" s="4">
        <f t="shared" si="15"/>
        <v>0</v>
      </c>
      <c r="AQ82" s="4">
        <f t="shared" si="16"/>
        <v>0</v>
      </c>
      <c r="AR82" s="4"/>
      <c r="AS82" s="4"/>
      <c r="AT82" s="4">
        <v>1</v>
      </c>
      <c r="AU82" s="4"/>
      <c r="AV82" s="4">
        <f t="shared" si="17"/>
        <v>0</v>
      </c>
      <c r="AW82" s="4">
        <f t="shared" si="18"/>
        <v>0</v>
      </c>
      <c r="AX82" s="4">
        <f t="shared" si="19"/>
        <v>0</v>
      </c>
      <c r="AY82" s="4"/>
      <c r="AZ82" s="4"/>
      <c r="BA82" s="4">
        <f t="shared" si="20"/>
        <v>4</v>
      </c>
      <c r="BB82" s="4">
        <f t="shared" si="21"/>
        <v>0</v>
      </c>
      <c r="BC82" s="4">
        <f t="shared" si="22"/>
        <v>0</v>
      </c>
      <c r="BD82" s="4">
        <f t="shared" si="23"/>
        <v>1</v>
      </c>
      <c r="BE82" s="4">
        <f t="shared" si="24"/>
        <v>1</v>
      </c>
      <c r="BF82" s="4">
        <f t="shared" si="25"/>
        <v>1</v>
      </c>
      <c r="BG82" s="4">
        <f t="shared" si="26"/>
        <v>4</v>
      </c>
      <c r="BH82" s="4">
        <f t="shared" si="27"/>
        <v>8</v>
      </c>
      <c r="BI82" s="1" t="s">
        <v>64</v>
      </c>
      <c r="BJ82">
        <v>3</v>
      </c>
    </row>
    <row r="83" spans="1:62" x14ac:dyDescent="0.25">
      <c r="A83" s="4">
        <v>164</v>
      </c>
      <c r="B83" s="4" t="s">
        <v>60</v>
      </c>
      <c r="C83" s="4" t="s">
        <v>137</v>
      </c>
      <c r="D83" s="4" t="s">
        <v>176</v>
      </c>
      <c r="E83" s="4">
        <v>3</v>
      </c>
      <c r="F83" s="4">
        <v>9</v>
      </c>
      <c r="G83" s="4">
        <v>3</v>
      </c>
      <c r="H83" s="4" t="s">
        <v>131</v>
      </c>
      <c r="I83" s="4">
        <v>21600</v>
      </c>
      <c r="J83" s="4">
        <v>0</v>
      </c>
      <c r="K83" s="4"/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 s="4"/>
      <c r="AL83" s="5">
        <v>5890000</v>
      </c>
      <c r="AM83" s="5">
        <v>47300000</v>
      </c>
      <c r="AN83" s="4"/>
      <c r="AO83" s="4">
        <f t="shared" si="14"/>
        <v>0</v>
      </c>
      <c r="AP83" s="4">
        <f t="shared" si="15"/>
        <v>0</v>
      </c>
      <c r="AQ83" s="4">
        <f t="shared" si="16"/>
        <v>0</v>
      </c>
      <c r="AR83" s="4"/>
      <c r="AS83" s="4"/>
      <c r="AT83" s="4">
        <v>1</v>
      </c>
      <c r="AU83" s="4"/>
      <c r="AV83" s="4">
        <f t="shared" si="17"/>
        <v>0</v>
      </c>
      <c r="AW83" s="4">
        <f t="shared" si="18"/>
        <v>0</v>
      </c>
      <c r="AX83" s="4">
        <f t="shared" si="19"/>
        <v>1</v>
      </c>
      <c r="AY83" s="4"/>
      <c r="AZ83" s="4"/>
      <c r="BA83" s="4">
        <f t="shared" si="20"/>
        <v>7</v>
      </c>
      <c r="BB83" s="4">
        <f t="shared" si="21"/>
        <v>1</v>
      </c>
      <c r="BC83" s="4">
        <f t="shared" si="22"/>
        <v>1</v>
      </c>
      <c r="BD83" s="4">
        <f t="shared" si="23"/>
        <v>1</v>
      </c>
      <c r="BE83" s="4">
        <f t="shared" si="24"/>
        <v>0</v>
      </c>
      <c r="BF83" s="4">
        <f t="shared" si="25"/>
        <v>1</v>
      </c>
      <c r="BG83" s="4">
        <f t="shared" si="26"/>
        <v>5</v>
      </c>
      <c r="BH83" s="4">
        <f t="shared" si="27"/>
        <v>12</v>
      </c>
      <c r="BI83" s="1" t="s">
        <v>64</v>
      </c>
      <c r="BJ83">
        <v>3</v>
      </c>
    </row>
    <row r="84" spans="1:62" x14ac:dyDescent="0.25">
      <c r="A84" s="4">
        <v>165</v>
      </c>
      <c r="B84" s="4" t="s">
        <v>60</v>
      </c>
      <c r="C84" s="4" t="s">
        <v>137</v>
      </c>
      <c r="D84" s="4" t="s">
        <v>177</v>
      </c>
      <c r="E84" s="4">
        <v>3</v>
      </c>
      <c r="F84" s="4">
        <v>6</v>
      </c>
      <c r="G84" s="4">
        <v>5</v>
      </c>
      <c r="H84" s="4" t="s">
        <v>145</v>
      </c>
      <c r="I84" s="4">
        <v>4320</v>
      </c>
      <c r="J84" s="4">
        <v>0</v>
      </c>
      <c r="K84" s="4"/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s="4"/>
      <c r="AL84" s="5">
        <v>16200000</v>
      </c>
      <c r="AM84" s="5">
        <v>11800000</v>
      </c>
      <c r="AN84" s="4"/>
      <c r="AO84" s="4">
        <f t="shared" si="14"/>
        <v>0</v>
      </c>
      <c r="AP84" s="4">
        <f t="shared" si="15"/>
        <v>0</v>
      </c>
      <c r="AQ84" s="4">
        <f t="shared" si="16"/>
        <v>0</v>
      </c>
      <c r="AR84" s="4"/>
      <c r="AS84" s="4"/>
      <c r="AT84" s="4">
        <v>1</v>
      </c>
      <c r="AU84" s="4"/>
      <c r="AV84" s="4">
        <f t="shared" si="17"/>
        <v>0</v>
      </c>
      <c r="AW84" s="4">
        <f t="shared" si="18"/>
        <v>0</v>
      </c>
      <c r="AX84" s="4">
        <f t="shared" si="19"/>
        <v>0</v>
      </c>
      <c r="AY84" s="4"/>
      <c r="AZ84" s="4"/>
      <c r="BA84" s="4">
        <f t="shared" si="20"/>
        <v>4</v>
      </c>
      <c r="BB84" s="4">
        <f t="shared" si="21"/>
        <v>1</v>
      </c>
      <c r="BC84" s="4">
        <f t="shared" si="22"/>
        <v>0</v>
      </c>
      <c r="BD84" s="4">
        <f t="shared" si="23"/>
        <v>1</v>
      </c>
      <c r="BE84" s="4">
        <f t="shared" si="24"/>
        <v>0</v>
      </c>
      <c r="BF84" s="4">
        <f t="shared" si="25"/>
        <v>1</v>
      </c>
      <c r="BG84" s="4">
        <f t="shared" si="26"/>
        <v>4</v>
      </c>
      <c r="BH84" s="4">
        <f t="shared" si="27"/>
        <v>8</v>
      </c>
      <c r="BI84" s="1" t="s">
        <v>64</v>
      </c>
      <c r="BJ84">
        <v>3</v>
      </c>
    </row>
    <row r="85" spans="1:62" x14ac:dyDescent="0.25">
      <c r="A85" s="4">
        <v>166</v>
      </c>
      <c r="B85" s="4" t="s">
        <v>60</v>
      </c>
      <c r="C85" s="4" t="s">
        <v>137</v>
      </c>
      <c r="D85" s="4" t="s">
        <v>178</v>
      </c>
      <c r="E85" s="4">
        <v>3</v>
      </c>
      <c r="F85" s="4">
        <v>10</v>
      </c>
      <c r="G85" s="4">
        <v>5</v>
      </c>
      <c r="H85" s="4" t="s">
        <v>152</v>
      </c>
      <c r="I85" s="4">
        <v>7200</v>
      </c>
      <c r="J85" s="4">
        <v>0</v>
      </c>
      <c r="K85" s="4"/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1</v>
      </c>
      <c r="AC85" s="4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 s="4"/>
      <c r="AL85" s="5">
        <v>48000</v>
      </c>
      <c r="AM85" s="5">
        <v>48000</v>
      </c>
      <c r="AN85" s="4"/>
      <c r="AO85" s="4">
        <f t="shared" si="14"/>
        <v>0</v>
      </c>
      <c r="AP85" s="4">
        <f t="shared" si="15"/>
        <v>0</v>
      </c>
      <c r="AQ85" s="4">
        <f t="shared" si="16"/>
        <v>0</v>
      </c>
      <c r="AR85" s="4"/>
      <c r="AS85" s="4"/>
      <c r="AT85" s="4">
        <v>1</v>
      </c>
      <c r="AU85" s="4"/>
      <c r="AV85" s="4">
        <f t="shared" si="17"/>
        <v>1</v>
      </c>
      <c r="AW85" s="4">
        <f t="shared" si="18"/>
        <v>0</v>
      </c>
      <c r="AX85" s="4">
        <f t="shared" si="19"/>
        <v>1</v>
      </c>
      <c r="AY85" s="4"/>
      <c r="AZ85" s="4"/>
      <c r="BA85" s="4">
        <f t="shared" si="20"/>
        <v>11</v>
      </c>
      <c r="BB85" s="4">
        <f t="shared" si="21"/>
        <v>0</v>
      </c>
      <c r="BC85" s="4">
        <f t="shared" si="22"/>
        <v>0</v>
      </c>
      <c r="BD85" s="4">
        <f t="shared" si="23"/>
        <v>1</v>
      </c>
      <c r="BE85" s="4">
        <f t="shared" si="24"/>
        <v>0</v>
      </c>
      <c r="BF85" s="4">
        <f t="shared" si="25"/>
        <v>1</v>
      </c>
      <c r="BG85" s="4">
        <f t="shared" si="26"/>
        <v>3</v>
      </c>
      <c r="BH85" s="4">
        <f t="shared" si="27"/>
        <v>14</v>
      </c>
      <c r="BI85" s="1" t="s">
        <v>64</v>
      </c>
      <c r="BJ85">
        <v>3</v>
      </c>
    </row>
    <row r="86" spans="1:62" x14ac:dyDescent="0.25">
      <c r="A86" s="4">
        <v>167</v>
      </c>
      <c r="B86" s="4" t="s">
        <v>60</v>
      </c>
      <c r="C86" s="4" t="s">
        <v>137</v>
      </c>
      <c r="D86" s="4" t="s">
        <v>179</v>
      </c>
      <c r="E86" s="4">
        <v>3</v>
      </c>
      <c r="F86" s="4">
        <v>7</v>
      </c>
      <c r="G86" s="4">
        <v>4</v>
      </c>
      <c r="H86" s="4" t="s">
        <v>108</v>
      </c>
      <c r="I86" s="4">
        <v>36000</v>
      </c>
      <c r="J86" s="4">
        <v>0</v>
      </c>
      <c r="K86" s="4"/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1</v>
      </c>
      <c r="AB86" s="4">
        <v>0</v>
      </c>
      <c r="AC86" s="4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 s="4"/>
      <c r="AL86" s="5">
        <v>1550000</v>
      </c>
      <c r="AM86" s="5">
        <v>365000</v>
      </c>
      <c r="AN86" s="4"/>
      <c r="AO86" s="4">
        <f t="shared" si="14"/>
        <v>0</v>
      </c>
      <c r="AP86" s="4">
        <f t="shared" si="15"/>
        <v>0</v>
      </c>
      <c r="AQ86" s="4">
        <f t="shared" si="16"/>
        <v>0</v>
      </c>
      <c r="AR86" s="4"/>
      <c r="AS86" s="4"/>
      <c r="AT86" s="4">
        <v>1</v>
      </c>
      <c r="AU86" s="4"/>
      <c r="AV86" s="4">
        <f t="shared" si="17"/>
        <v>1</v>
      </c>
      <c r="AW86" s="4">
        <f t="shared" si="18"/>
        <v>0</v>
      </c>
      <c r="AX86" s="4">
        <f t="shared" si="19"/>
        <v>1</v>
      </c>
      <c r="AY86" s="4"/>
      <c r="AZ86" s="4"/>
      <c r="BA86" s="4">
        <f t="shared" si="20"/>
        <v>11</v>
      </c>
      <c r="BB86" s="4">
        <f t="shared" si="21"/>
        <v>0</v>
      </c>
      <c r="BC86" s="4">
        <f t="shared" si="22"/>
        <v>0</v>
      </c>
      <c r="BD86" s="4">
        <f t="shared" si="23"/>
        <v>1</v>
      </c>
      <c r="BE86" s="4">
        <f t="shared" si="24"/>
        <v>0</v>
      </c>
      <c r="BF86" s="4">
        <f t="shared" si="25"/>
        <v>1</v>
      </c>
      <c r="BG86" s="4">
        <f t="shared" si="26"/>
        <v>3</v>
      </c>
      <c r="BH86" s="4">
        <f t="shared" si="27"/>
        <v>14</v>
      </c>
      <c r="BI86" s="1" t="s">
        <v>64</v>
      </c>
      <c r="BJ86">
        <v>3</v>
      </c>
    </row>
    <row r="87" spans="1:62" x14ac:dyDescent="0.25">
      <c r="A87" s="4">
        <v>168</v>
      </c>
      <c r="B87" s="4" t="s">
        <v>60</v>
      </c>
      <c r="C87" s="4" t="s">
        <v>137</v>
      </c>
      <c r="D87" s="4" t="s">
        <v>180</v>
      </c>
      <c r="E87" s="4">
        <v>5</v>
      </c>
      <c r="F87" s="4">
        <v>6</v>
      </c>
      <c r="G87" s="4">
        <v>4</v>
      </c>
      <c r="H87" s="4" t="s">
        <v>131</v>
      </c>
      <c r="I87" s="4">
        <v>21600</v>
      </c>
      <c r="J87" s="4">
        <v>0</v>
      </c>
      <c r="K87" s="4"/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 s="4"/>
      <c r="AL87" s="5">
        <v>37400</v>
      </c>
      <c r="AM87" s="5">
        <v>37600</v>
      </c>
      <c r="AN87" s="4"/>
      <c r="AO87" s="4">
        <f t="shared" si="14"/>
        <v>0</v>
      </c>
      <c r="AP87" s="4">
        <f t="shared" si="15"/>
        <v>0</v>
      </c>
      <c r="AQ87" s="4">
        <f t="shared" si="16"/>
        <v>0</v>
      </c>
      <c r="AR87" s="4"/>
      <c r="AS87" s="4"/>
      <c r="AT87" s="4">
        <v>1</v>
      </c>
      <c r="AU87" s="4"/>
      <c r="AV87" s="4">
        <f t="shared" si="17"/>
        <v>1</v>
      </c>
      <c r="AW87" s="4">
        <f t="shared" si="18"/>
        <v>0</v>
      </c>
      <c r="AX87" s="4">
        <f t="shared" si="19"/>
        <v>0</v>
      </c>
      <c r="AY87" s="4"/>
      <c r="AZ87" s="4"/>
      <c r="BA87" s="4">
        <f t="shared" si="20"/>
        <v>8</v>
      </c>
      <c r="BB87" s="4">
        <f t="shared" si="21"/>
        <v>0</v>
      </c>
      <c r="BC87" s="4">
        <f t="shared" si="22"/>
        <v>0</v>
      </c>
      <c r="BD87" s="4">
        <f t="shared" si="23"/>
        <v>1</v>
      </c>
      <c r="BE87" s="4">
        <f t="shared" si="24"/>
        <v>0</v>
      </c>
      <c r="BF87" s="4">
        <f t="shared" si="25"/>
        <v>1</v>
      </c>
      <c r="BG87" s="4">
        <f t="shared" si="26"/>
        <v>3</v>
      </c>
      <c r="BH87" s="4">
        <f t="shared" si="27"/>
        <v>11</v>
      </c>
      <c r="BI87" s="1" t="s">
        <v>64</v>
      </c>
      <c r="BJ87">
        <v>3</v>
      </c>
    </row>
    <row r="88" spans="1:62" x14ac:dyDescent="0.25">
      <c r="A88" s="4">
        <v>170</v>
      </c>
      <c r="B88" s="4" t="s">
        <v>60</v>
      </c>
      <c r="C88" s="4" t="s">
        <v>137</v>
      </c>
      <c r="D88" s="4" t="s">
        <v>181</v>
      </c>
      <c r="E88" s="4">
        <v>6</v>
      </c>
      <c r="F88" s="4">
        <v>5</v>
      </c>
      <c r="G88" s="4">
        <v>4</v>
      </c>
      <c r="H88" s="4" t="s">
        <v>106</v>
      </c>
      <c r="I88" s="4">
        <v>43200</v>
      </c>
      <c r="J88" s="4">
        <v>3000</v>
      </c>
      <c r="K88" s="4"/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1</v>
      </c>
      <c r="AB88" s="4">
        <v>0</v>
      </c>
      <c r="AC88" s="4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 s="4"/>
      <c r="AL88" s="5">
        <v>552000</v>
      </c>
      <c r="AM88" s="5">
        <v>416000</v>
      </c>
      <c r="AN88" s="4"/>
      <c r="AO88" s="4">
        <f t="shared" si="14"/>
        <v>0</v>
      </c>
      <c r="AP88" s="4">
        <f t="shared" si="15"/>
        <v>0</v>
      </c>
      <c r="AQ88" s="4">
        <f t="shared" si="16"/>
        <v>0</v>
      </c>
      <c r="AR88" s="4"/>
      <c r="AS88" s="4"/>
      <c r="AT88" s="4">
        <v>1</v>
      </c>
      <c r="AU88" s="4"/>
      <c r="AV88" s="4">
        <f t="shared" si="17"/>
        <v>1</v>
      </c>
      <c r="AW88" s="4">
        <f t="shared" si="18"/>
        <v>0</v>
      </c>
      <c r="AX88" s="4">
        <f t="shared" si="19"/>
        <v>1</v>
      </c>
      <c r="AY88" s="4"/>
      <c r="AZ88" s="4"/>
      <c r="BA88" s="4">
        <f t="shared" si="20"/>
        <v>11</v>
      </c>
      <c r="BB88" s="4">
        <f t="shared" si="21"/>
        <v>0</v>
      </c>
      <c r="BC88" s="4">
        <f t="shared" si="22"/>
        <v>0</v>
      </c>
      <c r="BD88" s="4">
        <f t="shared" si="23"/>
        <v>1</v>
      </c>
      <c r="BE88" s="4">
        <f t="shared" si="24"/>
        <v>0</v>
      </c>
      <c r="BF88" s="4">
        <f t="shared" si="25"/>
        <v>1</v>
      </c>
      <c r="BG88" s="4">
        <f t="shared" si="26"/>
        <v>3</v>
      </c>
      <c r="BH88" s="4">
        <f t="shared" si="27"/>
        <v>14</v>
      </c>
      <c r="BI88" s="1" t="s">
        <v>64</v>
      </c>
      <c r="BJ88">
        <v>3</v>
      </c>
    </row>
    <row r="89" spans="1:62" x14ac:dyDescent="0.25">
      <c r="A89" s="4">
        <v>171</v>
      </c>
      <c r="B89" s="4" t="s">
        <v>60</v>
      </c>
      <c r="C89" s="4" t="s">
        <v>137</v>
      </c>
      <c r="D89" s="4" t="s">
        <v>182</v>
      </c>
      <c r="E89" s="4">
        <v>4</v>
      </c>
      <c r="F89" s="4">
        <v>8</v>
      </c>
      <c r="G89" s="4">
        <v>5</v>
      </c>
      <c r="H89" s="4" t="s">
        <v>142</v>
      </c>
      <c r="I89" s="4">
        <v>20160</v>
      </c>
      <c r="J89" s="4">
        <v>150000</v>
      </c>
      <c r="K89" s="4"/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1</v>
      </c>
      <c r="AB89" s="4">
        <v>0</v>
      </c>
      <c r="AC89" s="4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 s="4"/>
      <c r="AL89" s="5">
        <v>622000</v>
      </c>
      <c r="AM89" s="5">
        <v>262000</v>
      </c>
      <c r="AN89" s="4"/>
      <c r="AO89" s="4">
        <f t="shared" si="14"/>
        <v>0</v>
      </c>
      <c r="AP89" s="4">
        <f t="shared" si="15"/>
        <v>0</v>
      </c>
      <c r="AQ89" s="4">
        <f t="shared" si="16"/>
        <v>0</v>
      </c>
      <c r="AR89" s="4"/>
      <c r="AS89" s="4"/>
      <c r="AT89" s="4">
        <v>1</v>
      </c>
      <c r="AU89" s="4"/>
      <c r="AV89" s="4">
        <f t="shared" si="17"/>
        <v>1</v>
      </c>
      <c r="AW89" s="4">
        <f t="shared" si="18"/>
        <v>0</v>
      </c>
      <c r="AX89" s="4">
        <f t="shared" si="19"/>
        <v>1</v>
      </c>
      <c r="AY89" s="4"/>
      <c r="AZ89" s="4"/>
      <c r="BA89" s="4">
        <f t="shared" si="20"/>
        <v>11</v>
      </c>
      <c r="BB89" s="4">
        <f t="shared" si="21"/>
        <v>0</v>
      </c>
      <c r="BC89" s="4">
        <f t="shared" si="22"/>
        <v>0</v>
      </c>
      <c r="BD89" s="4">
        <f t="shared" si="23"/>
        <v>1</v>
      </c>
      <c r="BE89" s="4">
        <f t="shared" si="24"/>
        <v>0</v>
      </c>
      <c r="BF89" s="4">
        <f t="shared" si="25"/>
        <v>1</v>
      </c>
      <c r="BG89" s="4">
        <f t="shared" si="26"/>
        <v>3</v>
      </c>
      <c r="BH89" s="4">
        <f t="shared" si="27"/>
        <v>14</v>
      </c>
      <c r="BI89" s="1" t="s">
        <v>99</v>
      </c>
    </row>
    <row r="90" spans="1:62" x14ac:dyDescent="0.25">
      <c r="A90" s="4">
        <v>172</v>
      </c>
      <c r="B90" s="4" t="s">
        <v>60</v>
      </c>
      <c r="C90" s="4" t="s">
        <v>137</v>
      </c>
      <c r="D90" s="4" t="s">
        <v>183</v>
      </c>
      <c r="E90" s="4">
        <v>10</v>
      </c>
      <c r="F90" s="4">
        <v>5</v>
      </c>
      <c r="G90" s="4">
        <v>2</v>
      </c>
      <c r="H90" s="4" t="s">
        <v>70</v>
      </c>
      <c r="I90" s="4">
        <v>33120</v>
      </c>
      <c r="J90" s="4">
        <v>0</v>
      </c>
      <c r="K90" s="4"/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1</v>
      </c>
      <c r="AB90" s="4">
        <v>0</v>
      </c>
      <c r="AC90" s="4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 s="4"/>
      <c r="AL90" s="5">
        <v>1220000</v>
      </c>
      <c r="AM90" s="5">
        <v>399000</v>
      </c>
      <c r="AN90" s="4"/>
      <c r="AO90" s="4">
        <f t="shared" si="14"/>
        <v>0</v>
      </c>
      <c r="AP90" s="4">
        <f t="shared" si="15"/>
        <v>0</v>
      </c>
      <c r="AQ90" s="4">
        <f t="shared" si="16"/>
        <v>0</v>
      </c>
      <c r="AR90" s="4"/>
      <c r="AS90" s="4"/>
      <c r="AT90" s="4">
        <v>1</v>
      </c>
      <c r="AU90" s="4"/>
      <c r="AV90" s="4">
        <f t="shared" si="17"/>
        <v>1</v>
      </c>
      <c r="AW90" s="4">
        <f t="shared" si="18"/>
        <v>0</v>
      </c>
      <c r="AX90" s="4">
        <f t="shared" si="19"/>
        <v>1</v>
      </c>
      <c r="AY90" s="4"/>
      <c r="AZ90" s="4"/>
      <c r="BA90" s="4">
        <f t="shared" si="20"/>
        <v>11</v>
      </c>
      <c r="BB90" s="4">
        <f t="shared" si="21"/>
        <v>0</v>
      </c>
      <c r="BC90" s="4">
        <f t="shared" si="22"/>
        <v>0</v>
      </c>
      <c r="BD90" s="4">
        <f t="shared" si="23"/>
        <v>1</v>
      </c>
      <c r="BE90" s="4">
        <f t="shared" si="24"/>
        <v>0</v>
      </c>
      <c r="BF90" s="4">
        <f t="shared" si="25"/>
        <v>0</v>
      </c>
      <c r="BG90" s="4">
        <f t="shared" si="26"/>
        <v>1</v>
      </c>
      <c r="BH90" s="4">
        <f t="shared" si="27"/>
        <v>12</v>
      </c>
      <c r="BI90" s="1" t="s">
        <v>64</v>
      </c>
      <c r="BJ90">
        <v>3</v>
      </c>
    </row>
    <row r="91" spans="1:62" x14ac:dyDescent="0.25">
      <c r="A91" s="4">
        <v>173</v>
      </c>
      <c r="B91" s="4" t="s">
        <v>60</v>
      </c>
      <c r="C91" s="4" t="s">
        <v>137</v>
      </c>
      <c r="D91" s="4" t="s">
        <v>184</v>
      </c>
      <c r="E91" s="4">
        <v>5</v>
      </c>
      <c r="F91" s="4">
        <v>6</v>
      </c>
      <c r="G91" s="4">
        <v>4</v>
      </c>
      <c r="H91" s="4" t="s">
        <v>131</v>
      </c>
      <c r="I91" s="4">
        <v>21600</v>
      </c>
      <c r="J91" s="4">
        <v>0</v>
      </c>
      <c r="K91" s="4"/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 s="4"/>
      <c r="AL91" s="5">
        <v>222000</v>
      </c>
      <c r="AM91" s="5">
        <v>207000</v>
      </c>
      <c r="AN91" s="4"/>
      <c r="AO91" s="4">
        <f t="shared" si="14"/>
        <v>0</v>
      </c>
      <c r="AP91" s="4">
        <f t="shared" si="15"/>
        <v>0</v>
      </c>
      <c r="AQ91" s="4">
        <f t="shared" si="16"/>
        <v>0</v>
      </c>
      <c r="AR91" s="4"/>
      <c r="AS91" s="4"/>
      <c r="AT91" s="4">
        <v>1</v>
      </c>
      <c r="AU91" s="4"/>
      <c r="AV91" s="4">
        <f t="shared" si="17"/>
        <v>1</v>
      </c>
      <c r="AW91" s="4">
        <f t="shared" si="18"/>
        <v>0</v>
      </c>
      <c r="AX91" s="4">
        <f t="shared" si="19"/>
        <v>0</v>
      </c>
      <c r="AY91" s="4"/>
      <c r="AZ91" s="4">
        <v>1</v>
      </c>
      <c r="BA91" s="4">
        <f t="shared" si="20"/>
        <v>12</v>
      </c>
      <c r="BB91" s="4">
        <f t="shared" si="21"/>
        <v>0</v>
      </c>
      <c r="BC91" s="4">
        <f t="shared" si="22"/>
        <v>0</v>
      </c>
      <c r="BD91" s="4">
        <f t="shared" si="23"/>
        <v>1</v>
      </c>
      <c r="BE91" s="4">
        <f t="shared" si="24"/>
        <v>0</v>
      </c>
      <c r="BF91" s="4">
        <f t="shared" si="25"/>
        <v>1</v>
      </c>
      <c r="BG91" s="4">
        <f t="shared" si="26"/>
        <v>3</v>
      </c>
      <c r="BH91" s="4">
        <f t="shared" si="27"/>
        <v>15</v>
      </c>
      <c r="BI91" s="1" t="s">
        <v>64</v>
      </c>
      <c r="BJ91">
        <v>3</v>
      </c>
    </row>
    <row r="92" spans="1:62" x14ac:dyDescent="0.25">
      <c r="A92" s="4">
        <v>174</v>
      </c>
      <c r="B92" s="4" t="s">
        <v>60</v>
      </c>
      <c r="C92" s="4" t="s">
        <v>137</v>
      </c>
      <c r="D92" s="4" t="s">
        <v>185</v>
      </c>
      <c r="E92" s="4">
        <v>3</v>
      </c>
      <c r="F92" s="4">
        <v>8</v>
      </c>
      <c r="G92" s="4">
        <v>5</v>
      </c>
      <c r="H92" s="4" t="s">
        <v>131</v>
      </c>
      <c r="I92" s="4">
        <v>21600</v>
      </c>
      <c r="J92" s="4">
        <v>0</v>
      </c>
      <c r="K92" s="4"/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 s="4"/>
      <c r="AL92" s="5">
        <v>102000</v>
      </c>
      <c r="AM92" s="5">
        <v>87300</v>
      </c>
      <c r="AN92" s="4"/>
      <c r="AO92" s="4">
        <f t="shared" si="14"/>
        <v>0</v>
      </c>
      <c r="AP92" s="4">
        <f t="shared" si="15"/>
        <v>0</v>
      </c>
      <c r="AQ92" s="4">
        <f t="shared" si="16"/>
        <v>0</v>
      </c>
      <c r="AR92" s="4"/>
      <c r="AS92" s="4"/>
      <c r="AT92" s="4">
        <v>1</v>
      </c>
      <c r="AU92" s="4"/>
      <c r="AV92" s="4">
        <f t="shared" si="17"/>
        <v>1</v>
      </c>
      <c r="AW92" s="4">
        <f t="shared" si="18"/>
        <v>0</v>
      </c>
      <c r="AX92" s="4">
        <f t="shared" si="19"/>
        <v>0</v>
      </c>
      <c r="AY92" s="4"/>
      <c r="AZ92" s="4">
        <v>1</v>
      </c>
      <c r="BA92" s="4">
        <f t="shared" si="20"/>
        <v>12</v>
      </c>
      <c r="BB92" s="4">
        <f t="shared" si="21"/>
        <v>0</v>
      </c>
      <c r="BC92" s="4">
        <f t="shared" si="22"/>
        <v>0</v>
      </c>
      <c r="BD92" s="4">
        <f t="shared" si="23"/>
        <v>1</v>
      </c>
      <c r="BE92" s="4">
        <f t="shared" si="24"/>
        <v>0</v>
      </c>
      <c r="BF92" s="4">
        <f t="shared" si="25"/>
        <v>1</v>
      </c>
      <c r="BG92" s="4">
        <f t="shared" si="26"/>
        <v>3</v>
      </c>
      <c r="BH92" s="4">
        <f t="shared" si="27"/>
        <v>15</v>
      </c>
      <c r="BI92" s="1" t="s">
        <v>64</v>
      </c>
      <c r="BJ92">
        <v>3</v>
      </c>
    </row>
    <row r="93" spans="1:62" x14ac:dyDescent="0.25">
      <c r="A93" s="4">
        <v>176</v>
      </c>
      <c r="B93" s="4" t="s">
        <v>60</v>
      </c>
      <c r="C93" s="4" t="s">
        <v>186</v>
      </c>
      <c r="D93" s="4" t="s">
        <v>187</v>
      </c>
      <c r="E93" s="4">
        <v>3</v>
      </c>
      <c r="F93" s="4">
        <v>6</v>
      </c>
      <c r="G93" s="4">
        <v>6</v>
      </c>
      <c r="H93" s="4" t="s">
        <v>188</v>
      </c>
      <c r="I93" s="4">
        <v>102240</v>
      </c>
      <c r="J93" s="4">
        <v>0</v>
      </c>
      <c r="K93" s="4"/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s="4"/>
      <c r="AL93" s="5">
        <v>8780000</v>
      </c>
      <c r="AM93" s="5">
        <v>6360000</v>
      </c>
      <c r="AN93" s="4"/>
      <c r="AO93" s="4">
        <f t="shared" si="14"/>
        <v>0</v>
      </c>
      <c r="AP93" s="4">
        <f t="shared" si="15"/>
        <v>0</v>
      </c>
      <c r="AQ93" s="4">
        <f t="shared" si="16"/>
        <v>0</v>
      </c>
      <c r="AR93" s="4"/>
      <c r="AS93" s="4"/>
      <c r="AT93" s="4"/>
      <c r="AU93" s="4">
        <v>1</v>
      </c>
      <c r="AV93" s="4">
        <f t="shared" si="17"/>
        <v>0</v>
      </c>
      <c r="AW93" s="4">
        <f t="shared" si="18"/>
        <v>0</v>
      </c>
      <c r="AX93" s="4">
        <f t="shared" si="19"/>
        <v>0</v>
      </c>
      <c r="AY93" s="4"/>
      <c r="AZ93" s="4">
        <v>1</v>
      </c>
      <c r="BA93" s="4">
        <f t="shared" si="20"/>
        <v>8</v>
      </c>
      <c r="BB93" s="4">
        <f t="shared" si="21"/>
        <v>1</v>
      </c>
      <c r="BC93" s="4">
        <f t="shared" si="22"/>
        <v>0</v>
      </c>
      <c r="BD93" s="4">
        <f t="shared" si="23"/>
        <v>1</v>
      </c>
      <c r="BE93" s="4">
        <f t="shared" si="24"/>
        <v>0</v>
      </c>
      <c r="BF93" s="4">
        <f t="shared" si="25"/>
        <v>1</v>
      </c>
      <c r="BG93" s="4">
        <f t="shared" si="26"/>
        <v>4</v>
      </c>
      <c r="BH93" s="4">
        <f t="shared" si="27"/>
        <v>12</v>
      </c>
      <c r="BI93" s="1" t="s">
        <v>99</v>
      </c>
    </row>
    <row r="94" spans="1:62" x14ac:dyDescent="0.25">
      <c r="A94" s="4">
        <v>177</v>
      </c>
      <c r="B94" s="4" t="s">
        <v>60</v>
      </c>
      <c r="C94" s="4" t="s">
        <v>186</v>
      </c>
      <c r="D94" s="4" t="s">
        <v>189</v>
      </c>
      <c r="E94" s="4">
        <v>3</v>
      </c>
      <c r="F94" s="4">
        <v>10</v>
      </c>
      <c r="G94" s="4">
        <v>1</v>
      </c>
      <c r="H94" s="4" t="s">
        <v>190</v>
      </c>
      <c r="I94" s="4">
        <v>38880</v>
      </c>
      <c r="J94" s="4">
        <v>0</v>
      </c>
      <c r="K94" s="4"/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1</v>
      </c>
      <c r="AB94" s="4">
        <v>0</v>
      </c>
      <c r="AC94" s="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 s="4"/>
      <c r="AL94" s="5">
        <v>6560000</v>
      </c>
      <c r="AM94" s="5">
        <v>10400000</v>
      </c>
      <c r="AN94" s="4"/>
      <c r="AO94" s="4">
        <f t="shared" si="14"/>
        <v>0</v>
      </c>
      <c r="AP94" s="4">
        <f t="shared" si="15"/>
        <v>0</v>
      </c>
      <c r="AQ94" s="4">
        <f t="shared" si="16"/>
        <v>0</v>
      </c>
      <c r="AR94" s="4"/>
      <c r="AS94" s="4"/>
      <c r="AT94" s="4"/>
      <c r="AU94" s="4">
        <v>1</v>
      </c>
      <c r="AV94" s="4">
        <f t="shared" si="17"/>
        <v>1</v>
      </c>
      <c r="AW94" s="4">
        <f t="shared" si="18"/>
        <v>0</v>
      </c>
      <c r="AX94" s="4">
        <f t="shared" si="19"/>
        <v>1</v>
      </c>
      <c r="AY94" s="4"/>
      <c r="AZ94" s="4">
        <v>1</v>
      </c>
      <c r="BA94" s="4">
        <f t="shared" si="20"/>
        <v>15</v>
      </c>
      <c r="BB94" s="4">
        <f t="shared" si="21"/>
        <v>1</v>
      </c>
      <c r="BC94" s="4">
        <f t="shared" si="22"/>
        <v>1</v>
      </c>
      <c r="BD94" s="4">
        <f t="shared" si="23"/>
        <v>1</v>
      </c>
      <c r="BE94" s="4">
        <f t="shared" si="24"/>
        <v>0</v>
      </c>
      <c r="BF94" s="4">
        <f t="shared" si="25"/>
        <v>0</v>
      </c>
      <c r="BG94" s="4">
        <f t="shared" si="26"/>
        <v>3</v>
      </c>
      <c r="BH94" s="4">
        <f t="shared" si="27"/>
        <v>18</v>
      </c>
      <c r="BI94" s="1" t="s">
        <v>143</v>
      </c>
      <c r="BJ94">
        <v>1</v>
      </c>
    </row>
    <row r="95" spans="1:62" x14ac:dyDescent="0.25">
      <c r="A95" s="4">
        <v>178</v>
      </c>
      <c r="B95" s="4" t="s">
        <v>60</v>
      </c>
      <c r="C95" s="4" t="s">
        <v>186</v>
      </c>
      <c r="D95" s="4" t="s">
        <v>191</v>
      </c>
      <c r="E95" s="4">
        <v>4</v>
      </c>
      <c r="F95" s="4">
        <v>4</v>
      </c>
      <c r="G95" s="4">
        <v>0</v>
      </c>
      <c r="H95" s="4" t="s">
        <v>66</v>
      </c>
      <c r="I95" s="4">
        <v>87840</v>
      </c>
      <c r="J95" s="4">
        <v>0</v>
      </c>
      <c r="K95" s="4"/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 s="4"/>
      <c r="AL95" s="5">
        <v>15200</v>
      </c>
      <c r="AM95" s="5">
        <v>15200</v>
      </c>
      <c r="AN95" s="4"/>
      <c r="AO95" s="4">
        <f t="shared" si="14"/>
        <v>0</v>
      </c>
      <c r="AP95" s="4">
        <f t="shared" si="15"/>
        <v>0</v>
      </c>
      <c r="AQ95" s="4">
        <f t="shared" si="16"/>
        <v>0</v>
      </c>
      <c r="AR95" s="4"/>
      <c r="AS95" s="4"/>
      <c r="AT95" s="4"/>
      <c r="AU95" s="4">
        <v>1</v>
      </c>
      <c r="AV95" s="4">
        <f t="shared" si="17"/>
        <v>2</v>
      </c>
      <c r="AW95" s="4">
        <f t="shared" si="18"/>
        <v>0</v>
      </c>
      <c r="AX95" s="4">
        <f t="shared" si="19"/>
        <v>0</v>
      </c>
      <c r="AY95" s="4"/>
      <c r="AZ95" s="4"/>
      <c r="BA95" s="4">
        <f t="shared" si="20"/>
        <v>12</v>
      </c>
      <c r="BB95" s="4">
        <f t="shared" si="21"/>
        <v>0</v>
      </c>
      <c r="BC95" s="4">
        <f t="shared" si="22"/>
        <v>0</v>
      </c>
      <c r="BD95" s="4">
        <f t="shared" si="23"/>
        <v>1</v>
      </c>
      <c r="BE95" s="4">
        <f t="shared" si="24"/>
        <v>0</v>
      </c>
      <c r="BF95" s="4">
        <f t="shared" si="25"/>
        <v>0</v>
      </c>
      <c r="BG95" s="4">
        <f t="shared" si="26"/>
        <v>1</v>
      </c>
      <c r="BH95" s="4">
        <f t="shared" si="27"/>
        <v>13</v>
      </c>
      <c r="BI95" s="1" t="s">
        <v>99</v>
      </c>
    </row>
    <row r="96" spans="1:62" x14ac:dyDescent="0.25">
      <c r="A96" s="4">
        <v>179</v>
      </c>
      <c r="B96" s="4" t="s">
        <v>60</v>
      </c>
      <c r="C96" s="4" t="s">
        <v>186</v>
      </c>
      <c r="D96" s="4" t="s">
        <v>192</v>
      </c>
      <c r="E96" s="4">
        <v>4</v>
      </c>
      <c r="F96" s="4">
        <v>10</v>
      </c>
      <c r="G96" s="4">
        <v>1</v>
      </c>
      <c r="H96" s="4" t="s">
        <v>190</v>
      </c>
      <c r="I96" s="4">
        <v>38880</v>
      </c>
      <c r="J96" s="4">
        <v>0</v>
      </c>
      <c r="K96" s="4"/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1</v>
      </c>
      <c r="AB96" s="4">
        <v>0</v>
      </c>
      <c r="AC96" s="4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 s="4"/>
      <c r="AL96" s="5">
        <v>480000</v>
      </c>
      <c r="AM96" s="5">
        <v>605000</v>
      </c>
      <c r="AN96" s="4"/>
      <c r="AO96" s="4">
        <f t="shared" si="14"/>
        <v>0</v>
      </c>
      <c r="AP96" s="4">
        <f t="shared" si="15"/>
        <v>0</v>
      </c>
      <c r="AQ96" s="4">
        <f t="shared" si="16"/>
        <v>0</v>
      </c>
      <c r="AR96" s="4"/>
      <c r="AS96" s="4"/>
      <c r="AT96" s="4"/>
      <c r="AU96" s="4">
        <v>1</v>
      </c>
      <c r="AV96" s="4">
        <f t="shared" si="17"/>
        <v>1</v>
      </c>
      <c r="AW96" s="4">
        <f t="shared" si="18"/>
        <v>0</v>
      </c>
      <c r="AX96" s="4">
        <f t="shared" si="19"/>
        <v>1</v>
      </c>
      <c r="AY96" s="4"/>
      <c r="AZ96" s="4"/>
      <c r="BA96" s="4">
        <f t="shared" si="20"/>
        <v>11</v>
      </c>
      <c r="BB96" s="4">
        <f t="shared" si="21"/>
        <v>0</v>
      </c>
      <c r="BC96" s="4">
        <f t="shared" si="22"/>
        <v>0</v>
      </c>
      <c r="BD96" s="4">
        <f t="shared" si="23"/>
        <v>1</v>
      </c>
      <c r="BE96" s="4">
        <f t="shared" si="24"/>
        <v>0</v>
      </c>
      <c r="BF96" s="4">
        <f t="shared" si="25"/>
        <v>0</v>
      </c>
      <c r="BG96" s="4">
        <f t="shared" si="26"/>
        <v>1</v>
      </c>
      <c r="BH96" s="4">
        <f t="shared" si="27"/>
        <v>12</v>
      </c>
      <c r="BI96" s="1" t="s">
        <v>143</v>
      </c>
      <c r="BJ96">
        <v>1</v>
      </c>
    </row>
    <row r="97" spans="1:62" x14ac:dyDescent="0.25">
      <c r="A97" s="4">
        <v>180</v>
      </c>
      <c r="B97" s="4" t="s">
        <v>60</v>
      </c>
      <c r="C97" s="4" t="s">
        <v>186</v>
      </c>
      <c r="D97" s="4" t="s">
        <v>193</v>
      </c>
      <c r="E97" s="4">
        <v>4</v>
      </c>
      <c r="F97" s="4">
        <v>10</v>
      </c>
      <c r="G97" s="4">
        <v>1</v>
      </c>
      <c r="H97" s="4" t="s">
        <v>98</v>
      </c>
      <c r="I97" s="4">
        <v>64800</v>
      </c>
      <c r="J97" s="4">
        <v>0</v>
      </c>
      <c r="K97" s="4"/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1</v>
      </c>
      <c r="AB97" s="4">
        <v>0</v>
      </c>
      <c r="AC97" s="4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 s="4"/>
      <c r="AL97" s="5">
        <v>239000</v>
      </c>
      <c r="AM97" s="5">
        <v>213000</v>
      </c>
      <c r="AN97" s="4"/>
      <c r="AO97" s="4">
        <f t="shared" si="14"/>
        <v>0</v>
      </c>
      <c r="AP97" s="4">
        <f t="shared" si="15"/>
        <v>0</v>
      </c>
      <c r="AQ97" s="4">
        <f t="shared" si="16"/>
        <v>0</v>
      </c>
      <c r="AR97" s="4"/>
      <c r="AS97" s="4"/>
      <c r="AT97" s="4"/>
      <c r="AU97" s="4">
        <v>1</v>
      </c>
      <c r="AV97" s="4">
        <f t="shared" si="17"/>
        <v>1</v>
      </c>
      <c r="AW97" s="4">
        <f t="shared" si="18"/>
        <v>0</v>
      </c>
      <c r="AX97" s="4">
        <f t="shared" si="19"/>
        <v>1</v>
      </c>
      <c r="AY97" s="4"/>
      <c r="AZ97" s="4">
        <v>1</v>
      </c>
      <c r="BA97" s="4">
        <f t="shared" si="20"/>
        <v>15</v>
      </c>
      <c r="BB97" s="4">
        <f t="shared" si="21"/>
        <v>0</v>
      </c>
      <c r="BC97" s="4">
        <f t="shared" si="22"/>
        <v>0</v>
      </c>
      <c r="BD97" s="4">
        <f t="shared" si="23"/>
        <v>1</v>
      </c>
      <c r="BE97" s="4">
        <f t="shared" si="24"/>
        <v>0</v>
      </c>
      <c r="BF97" s="4">
        <f t="shared" si="25"/>
        <v>0</v>
      </c>
      <c r="BG97" s="4">
        <f t="shared" si="26"/>
        <v>1</v>
      </c>
      <c r="BH97" s="4">
        <f t="shared" si="27"/>
        <v>16</v>
      </c>
      <c r="BI97" s="1" t="s">
        <v>143</v>
      </c>
      <c r="BJ97">
        <v>1</v>
      </c>
    </row>
    <row r="98" spans="1:62" x14ac:dyDescent="0.25">
      <c r="A98" s="4">
        <v>181</v>
      </c>
      <c r="B98" s="4" t="s">
        <v>60</v>
      </c>
      <c r="C98" s="4" t="s">
        <v>186</v>
      </c>
      <c r="D98" s="4" t="s">
        <v>194</v>
      </c>
      <c r="E98" s="4">
        <v>3</v>
      </c>
      <c r="F98" s="4">
        <v>9</v>
      </c>
      <c r="G98" s="4">
        <v>1</v>
      </c>
      <c r="H98" s="4" t="s">
        <v>190</v>
      </c>
      <c r="I98" s="4">
        <v>38880</v>
      </c>
      <c r="J98" s="4">
        <v>0</v>
      </c>
      <c r="K98" s="4"/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1</v>
      </c>
      <c r="AB98" s="4">
        <v>0</v>
      </c>
      <c r="AC98" s="4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 s="4"/>
      <c r="AL98" s="5">
        <v>1330000</v>
      </c>
      <c r="AM98" s="5">
        <v>1270000</v>
      </c>
      <c r="AN98" s="4"/>
      <c r="AO98" s="4">
        <f t="shared" si="14"/>
        <v>0</v>
      </c>
      <c r="AP98" s="4">
        <f t="shared" si="15"/>
        <v>0</v>
      </c>
      <c r="AQ98" s="4">
        <f t="shared" si="16"/>
        <v>0</v>
      </c>
      <c r="AR98" s="4"/>
      <c r="AS98" s="4"/>
      <c r="AT98" s="4"/>
      <c r="AU98" s="4">
        <v>1</v>
      </c>
      <c r="AV98" s="4">
        <f t="shared" si="17"/>
        <v>1</v>
      </c>
      <c r="AW98" s="4">
        <f t="shared" si="18"/>
        <v>0</v>
      </c>
      <c r="AX98" s="4">
        <f t="shared" si="19"/>
        <v>1</v>
      </c>
      <c r="AY98" s="4"/>
      <c r="AZ98" s="4">
        <v>1</v>
      </c>
      <c r="BA98" s="4">
        <f t="shared" si="20"/>
        <v>15</v>
      </c>
      <c r="BB98" s="4">
        <f t="shared" si="21"/>
        <v>0</v>
      </c>
      <c r="BC98" s="4">
        <f t="shared" si="22"/>
        <v>0</v>
      </c>
      <c r="BD98" s="4">
        <f t="shared" si="23"/>
        <v>1</v>
      </c>
      <c r="BE98" s="4">
        <f t="shared" si="24"/>
        <v>0</v>
      </c>
      <c r="BF98" s="4">
        <f t="shared" si="25"/>
        <v>0</v>
      </c>
      <c r="BG98" s="4">
        <f t="shared" si="26"/>
        <v>1</v>
      </c>
      <c r="BH98" s="4">
        <f t="shared" si="27"/>
        <v>16</v>
      </c>
      <c r="BI98" s="1" t="s">
        <v>143</v>
      </c>
      <c r="BJ98">
        <v>1</v>
      </c>
    </row>
    <row r="99" spans="1:62" x14ac:dyDescent="0.25">
      <c r="A99" s="4">
        <v>182</v>
      </c>
      <c r="B99" s="4" t="s">
        <v>60</v>
      </c>
      <c r="C99" s="4" t="s">
        <v>186</v>
      </c>
      <c r="D99" s="4" t="s">
        <v>195</v>
      </c>
      <c r="E99" s="4">
        <v>3</v>
      </c>
      <c r="F99" s="4">
        <v>3</v>
      </c>
      <c r="G99" s="4">
        <v>2</v>
      </c>
      <c r="H99" s="4" t="s">
        <v>106</v>
      </c>
      <c r="I99" s="4">
        <v>43200</v>
      </c>
      <c r="J99" s="4">
        <v>0</v>
      </c>
      <c r="K99" s="4"/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 s="4"/>
      <c r="AL99" s="5">
        <v>5480000</v>
      </c>
      <c r="AM99" s="5">
        <v>2600000</v>
      </c>
      <c r="AN99" s="4"/>
      <c r="AO99" s="4">
        <f t="shared" si="14"/>
        <v>0</v>
      </c>
      <c r="AP99" s="4">
        <f t="shared" si="15"/>
        <v>0</v>
      </c>
      <c r="AQ99" s="4">
        <f t="shared" si="16"/>
        <v>0</v>
      </c>
      <c r="AR99" s="4"/>
      <c r="AS99" s="4"/>
      <c r="AT99" s="4"/>
      <c r="AU99" s="4">
        <v>1</v>
      </c>
      <c r="AV99" s="4">
        <f t="shared" si="17"/>
        <v>0</v>
      </c>
      <c r="AW99" s="4">
        <f t="shared" si="18"/>
        <v>0</v>
      </c>
      <c r="AX99" s="4">
        <f t="shared" si="19"/>
        <v>1</v>
      </c>
      <c r="AY99" s="4"/>
      <c r="AZ99" s="4"/>
      <c r="BA99" s="4">
        <f t="shared" si="20"/>
        <v>7</v>
      </c>
      <c r="BB99" s="4">
        <f t="shared" si="21"/>
        <v>0</v>
      </c>
      <c r="BC99" s="4">
        <f t="shared" si="22"/>
        <v>0</v>
      </c>
      <c r="BD99" s="4">
        <f t="shared" si="23"/>
        <v>1</v>
      </c>
      <c r="BE99" s="4">
        <f t="shared" si="24"/>
        <v>0</v>
      </c>
      <c r="BF99" s="4">
        <f t="shared" si="25"/>
        <v>0</v>
      </c>
      <c r="BG99" s="4">
        <f t="shared" si="26"/>
        <v>1</v>
      </c>
      <c r="BH99" s="4">
        <f t="shared" si="27"/>
        <v>8</v>
      </c>
      <c r="BI99" s="1" t="s">
        <v>64</v>
      </c>
      <c r="BJ99">
        <v>3</v>
      </c>
    </row>
    <row r="100" spans="1:62" x14ac:dyDescent="0.25">
      <c r="A100" s="4">
        <v>183</v>
      </c>
      <c r="B100" s="4" t="s">
        <v>60</v>
      </c>
      <c r="C100" s="4" t="s">
        <v>186</v>
      </c>
      <c r="D100" s="4" t="s">
        <v>196</v>
      </c>
      <c r="E100" s="4">
        <v>4</v>
      </c>
      <c r="F100" s="4">
        <v>9</v>
      </c>
      <c r="G100" s="4">
        <v>1</v>
      </c>
      <c r="H100" s="4" t="s">
        <v>190</v>
      </c>
      <c r="I100" s="4">
        <v>38880</v>
      </c>
      <c r="J100" s="4">
        <v>0</v>
      </c>
      <c r="K100" s="4"/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1</v>
      </c>
      <c r="AB100" s="4">
        <v>0</v>
      </c>
      <c r="AC100" s="4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 s="4"/>
      <c r="AL100" s="5">
        <v>312000</v>
      </c>
      <c r="AM100" s="5">
        <v>322000</v>
      </c>
      <c r="AN100" s="4"/>
      <c r="AO100" s="4">
        <f t="shared" si="14"/>
        <v>0</v>
      </c>
      <c r="AP100" s="4">
        <f t="shared" si="15"/>
        <v>0</v>
      </c>
      <c r="AQ100" s="4">
        <f t="shared" si="16"/>
        <v>0</v>
      </c>
      <c r="AR100" s="4"/>
      <c r="AS100" s="4"/>
      <c r="AT100" s="4"/>
      <c r="AU100" s="4">
        <v>1</v>
      </c>
      <c r="AV100" s="4">
        <f t="shared" si="17"/>
        <v>1</v>
      </c>
      <c r="AW100" s="4">
        <f t="shared" si="18"/>
        <v>0</v>
      </c>
      <c r="AX100" s="4">
        <f t="shared" si="19"/>
        <v>1</v>
      </c>
      <c r="AY100" s="4"/>
      <c r="AZ100" s="4">
        <v>1</v>
      </c>
      <c r="BA100" s="4">
        <f t="shared" si="20"/>
        <v>15</v>
      </c>
      <c r="BB100" s="4">
        <f t="shared" si="21"/>
        <v>0</v>
      </c>
      <c r="BC100" s="4">
        <f t="shared" si="22"/>
        <v>0</v>
      </c>
      <c r="BD100" s="4">
        <f t="shared" si="23"/>
        <v>1</v>
      </c>
      <c r="BE100" s="4">
        <f t="shared" si="24"/>
        <v>0</v>
      </c>
      <c r="BF100" s="4">
        <f t="shared" si="25"/>
        <v>0</v>
      </c>
      <c r="BG100" s="4">
        <f t="shared" si="26"/>
        <v>1</v>
      </c>
      <c r="BH100" s="4">
        <f t="shared" si="27"/>
        <v>16</v>
      </c>
      <c r="BI100" s="1" t="s">
        <v>64</v>
      </c>
      <c r="BJ100">
        <v>3</v>
      </c>
    </row>
    <row r="101" spans="1:62" x14ac:dyDescent="0.25">
      <c r="A101" s="4">
        <v>184</v>
      </c>
      <c r="B101" s="4" t="s">
        <v>60</v>
      </c>
      <c r="C101" s="4" t="s">
        <v>186</v>
      </c>
      <c r="D101" s="4" t="s">
        <v>197</v>
      </c>
      <c r="E101" s="4">
        <v>4</v>
      </c>
      <c r="F101" s="4">
        <v>9</v>
      </c>
      <c r="G101" s="4">
        <v>1</v>
      </c>
      <c r="H101" s="4" t="s">
        <v>98</v>
      </c>
      <c r="I101" s="4">
        <v>64800</v>
      </c>
      <c r="J101" s="4">
        <v>0</v>
      </c>
      <c r="K101" s="4"/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1</v>
      </c>
      <c r="AB101" s="4">
        <v>0</v>
      </c>
      <c r="AC101" s="4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 s="4"/>
      <c r="AL101" s="5">
        <v>8</v>
      </c>
      <c r="AM101" s="5">
        <v>40600</v>
      </c>
      <c r="AN101" s="4"/>
      <c r="AO101" s="4">
        <f t="shared" si="14"/>
        <v>0</v>
      </c>
      <c r="AP101" s="4">
        <f t="shared" si="15"/>
        <v>0</v>
      </c>
      <c r="AQ101" s="4">
        <f t="shared" si="16"/>
        <v>0</v>
      </c>
      <c r="AR101" s="4"/>
      <c r="AS101" s="4"/>
      <c r="AT101" s="4"/>
      <c r="AU101" s="4">
        <v>1</v>
      </c>
      <c r="AV101" s="4">
        <f t="shared" si="17"/>
        <v>1</v>
      </c>
      <c r="AW101" s="4">
        <f t="shared" si="18"/>
        <v>0</v>
      </c>
      <c r="AX101" s="4">
        <f t="shared" si="19"/>
        <v>1</v>
      </c>
      <c r="AY101" s="4"/>
      <c r="AZ101" s="4">
        <v>1</v>
      </c>
      <c r="BA101" s="4">
        <f t="shared" si="20"/>
        <v>15</v>
      </c>
      <c r="BB101" s="4">
        <f t="shared" si="21"/>
        <v>0</v>
      </c>
      <c r="BC101" s="4">
        <f t="shared" si="22"/>
        <v>1</v>
      </c>
      <c r="BD101" s="4">
        <f t="shared" si="23"/>
        <v>1</v>
      </c>
      <c r="BE101" s="4">
        <f t="shared" si="24"/>
        <v>0</v>
      </c>
      <c r="BF101" s="4">
        <f t="shared" si="25"/>
        <v>0</v>
      </c>
      <c r="BG101" s="4">
        <f t="shared" si="26"/>
        <v>2</v>
      </c>
      <c r="BH101" s="4">
        <f t="shared" si="27"/>
        <v>17</v>
      </c>
      <c r="BI101" s="1" t="s">
        <v>64</v>
      </c>
      <c r="BJ101">
        <v>3</v>
      </c>
    </row>
    <row r="102" spans="1:62" x14ac:dyDescent="0.25">
      <c r="A102" s="4">
        <v>186</v>
      </c>
      <c r="B102" s="4" t="s">
        <v>60</v>
      </c>
      <c r="C102" s="4" t="s">
        <v>186</v>
      </c>
      <c r="D102" s="4" t="s">
        <v>198</v>
      </c>
      <c r="E102" s="4">
        <v>3</v>
      </c>
      <c r="F102" s="4">
        <v>11</v>
      </c>
      <c r="G102" s="4">
        <v>3</v>
      </c>
      <c r="H102" s="4" t="s">
        <v>116</v>
      </c>
      <c r="I102" s="4">
        <v>86400</v>
      </c>
      <c r="J102" s="4">
        <v>200</v>
      </c>
      <c r="K102" s="4"/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1</v>
      </c>
      <c r="AA102" s="4">
        <v>0</v>
      </c>
      <c r="AB102" s="4">
        <v>0</v>
      </c>
      <c r="AC102" s="4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1</v>
      </c>
      <c r="AK102" s="4"/>
      <c r="AL102" s="5">
        <v>406000</v>
      </c>
      <c r="AM102" s="5">
        <v>403000</v>
      </c>
      <c r="AN102" s="4"/>
      <c r="AO102" s="4">
        <f t="shared" si="14"/>
        <v>0</v>
      </c>
      <c r="AP102" s="4">
        <f t="shared" si="15"/>
        <v>0</v>
      </c>
      <c r="AQ102" s="4">
        <f t="shared" si="16"/>
        <v>0</v>
      </c>
      <c r="AR102" s="4"/>
      <c r="AS102" s="4"/>
      <c r="AT102" s="4"/>
      <c r="AU102" s="4">
        <v>1</v>
      </c>
      <c r="AV102" s="4">
        <f t="shared" si="17"/>
        <v>2</v>
      </c>
      <c r="AW102" s="4">
        <f t="shared" si="18"/>
        <v>0</v>
      </c>
      <c r="AX102" s="4">
        <f t="shared" si="19"/>
        <v>1</v>
      </c>
      <c r="AY102" s="4"/>
      <c r="AZ102" s="4"/>
      <c r="BA102" s="4">
        <f t="shared" si="20"/>
        <v>15</v>
      </c>
      <c r="BB102" s="4">
        <f t="shared" si="21"/>
        <v>0</v>
      </c>
      <c r="BC102" s="4">
        <f t="shared" si="22"/>
        <v>0</v>
      </c>
      <c r="BD102" s="4">
        <f t="shared" si="23"/>
        <v>1</v>
      </c>
      <c r="BE102" s="4">
        <f t="shared" si="24"/>
        <v>1</v>
      </c>
      <c r="BF102" s="4">
        <f t="shared" si="25"/>
        <v>1</v>
      </c>
      <c r="BG102" s="4">
        <f t="shared" si="26"/>
        <v>4</v>
      </c>
      <c r="BH102" s="4">
        <f t="shared" si="27"/>
        <v>19</v>
      </c>
      <c r="BI102" s="1" t="s">
        <v>64</v>
      </c>
      <c r="BJ102">
        <v>3</v>
      </c>
    </row>
    <row r="103" spans="1:62" x14ac:dyDescent="0.25">
      <c r="A103" s="4">
        <v>187</v>
      </c>
      <c r="B103" s="4" t="s">
        <v>60</v>
      </c>
      <c r="C103" s="4" t="s">
        <v>186</v>
      </c>
      <c r="D103" s="4" t="s">
        <v>199</v>
      </c>
      <c r="E103" s="4">
        <v>4</v>
      </c>
      <c r="F103" s="4">
        <v>2</v>
      </c>
      <c r="G103" s="4">
        <v>1</v>
      </c>
      <c r="H103" s="4" t="s">
        <v>91</v>
      </c>
      <c r="I103" s="4">
        <v>76320</v>
      </c>
      <c r="J103" s="4">
        <v>200</v>
      </c>
      <c r="K103" s="4"/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1</v>
      </c>
      <c r="AK103" s="4"/>
      <c r="AL103" s="5">
        <v>370000</v>
      </c>
      <c r="AM103" s="5">
        <v>344000</v>
      </c>
      <c r="AN103" s="4"/>
      <c r="AO103" s="4">
        <f t="shared" si="14"/>
        <v>0</v>
      </c>
      <c r="AP103" s="4">
        <f t="shared" si="15"/>
        <v>0</v>
      </c>
      <c r="AQ103" s="4">
        <f t="shared" si="16"/>
        <v>0</v>
      </c>
      <c r="AR103" s="4"/>
      <c r="AS103" s="4"/>
      <c r="AT103" s="4"/>
      <c r="AU103" s="4">
        <v>1</v>
      </c>
      <c r="AV103" s="4">
        <f t="shared" si="17"/>
        <v>2</v>
      </c>
      <c r="AW103" s="4">
        <f t="shared" si="18"/>
        <v>0</v>
      </c>
      <c r="AX103" s="4">
        <f t="shared" si="19"/>
        <v>1</v>
      </c>
      <c r="AY103" s="4"/>
      <c r="AZ103" s="4"/>
      <c r="BA103" s="4">
        <f t="shared" si="20"/>
        <v>15</v>
      </c>
      <c r="BB103" s="4">
        <f t="shared" si="21"/>
        <v>0</v>
      </c>
      <c r="BC103" s="4">
        <f t="shared" si="22"/>
        <v>0</v>
      </c>
      <c r="BD103" s="4">
        <f t="shared" si="23"/>
        <v>1</v>
      </c>
      <c r="BE103" s="4">
        <f t="shared" si="24"/>
        <v>1</v>
      </c>
      <c r="BF103" s="4">
        <f t="shared" si="25"/>
        <v>0</v>
      </c>
      <c r="BG103" s="4">
        <f t="shared" si="26"/>
        <v>2</v>
      </c>
      <c r="BH103" s="4">
        <f t="shared" si="27"/>
        <v>17</v>
      </c>
      <c r="BI103" s="1" t="s">
        <v>64</v>
      </c>
      <c r="BJ103">
        <v>3</v>
      </c>
    </row>
    <row r="104" spans="1:62" x14ac:dyDescent="0.25">
      <c r="A104" s="4">
        <v>188</v>
      </c>
      <c r="B104" s="4" t="s">
        <v>60</v>
      </c>
      <c r="C104" s="4" t="s">
        <v>186</v>
      </c>
      <c r="D104" s="4" t="s">
        <v>200</v>
      </c>
      <c r="E104" s="4">
        <v>3</v>
      </c>
      <c r="F104" s="4">
        <v>8</v>
      </c>
      <c r="G104" s="4">
        <v>3</v>
      </c>
      <c r="H104" s="4" t="s">
        <v>201</v>
      </c>
      <c r="I104" s="4">
        <v>109440</v>
      </c>
      <c r="J104" s="4">
        <v>0</v>
      </c>
      <c r="K104" s="4"/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 s="4"/>
      <c r="AL104" s="5">
        <v>16900</v>
      </c>
      <c r="AM104" s="5">
        <v>16900</v>
      </c>
      <c r="AN104" s="4"/>
      <c r="AO104" s="4">
        <f t="shared" si="14"/>
        <v>0</v>
      </c>
      <c r="AP104" s="4">
        <f t="shared" si="15"/>
        <v>0</v>
      </c>
      <c r="AQ104" s="4">
        <f t="shared" si="16"/>
        <v>0</v>
      </c>
      <c r="AR104" s="4"/>
      <c r="AS104" s="4"/>
      <c r="AT104" s="4"/>
      <c r="AU104" s="4">
        <v>1</v>
      </c>
      <c r="AV104" s="4">
        <f t="shared" si="17"/>
        <v>1</v>
      </c>
      <c r="AW104" s="4">
        <f t="shared" si="18"/>
        <v>0</v>
      </c>
      <c r="AX104" s="4">
        <f t="shared" si="19"/>
        <v>0</v>
      </c>
      <c r="AY104" s="4"/>
      <c r="AZ104" s="4"/>
      <c r="BA104" s="4">
        <f t="shared" si="20"/>
        <v>8</v>
      </c>
      <c r="BB104" s="4">
        <f t="shared" si="21"/>
        <v>0</v>
      </c>
      <c r="BC104" s="4">
        <f t="shared" si="22"/>
        <v>0</v>
      </c>
      <c r="BD104" s="4">
        <f t="shared" si="23"/>
        <v>1</v>
      </c>
      <c r="BE104" s="4">
        <f t="shared" si="24"/>
        <v>0</v>
      </c>
      <c r="BF104" s="4">
        <f t="shared" si="25"/>
        <v>1</v>
      </c>
      <c r="BG104" s="4">
        <f t="shared" si="26"/>
        <v>3</v>
      </c>
      <c r="BH104" s="4">
        <f t="shared" si="27"/>
        <v>11</v>
      </c>
      <c r="BI104" s="1" t="s">
        <v>143</v>
      </c>
      <c r="BJ104">
        <v>1</v>
      </c>
    </row>
    <row r="105" spans="1:62" x14ac:dyDescent="0.25">
      <c r="A105" s="4">
        <v>189</v>
      </c>
      <c r="B105" s="4" t="s">
        <v>60</v>
      </c>
      <c r="C105" s="4" t="s">
        <v>186</v>
      </c>
      <c r="D105" s="4" t="s">
        <v>202</v>
      </c>
      <c r="E105" s="4">
        <v>3</v>
      </c>
      <c r="F105" s="4">
        <v>6</v>
      </c>
      <c r="G105" s="4">
        <v>1</v>
      </c>
      <c r="H105" s="4" t="s">
        <v>139</v>
      </c>
      <c r="I105" s="4">
        <v>10080</v>
      </c>
      <c r="J105" s="4">
        <v>0</v>
      </c>
      <c r="K105" s="4"/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1</v>
      </c>
      <c r="AK105" s="4"/>
      <c r="AL105" s="5">
        <v>276000</v>
      </c>
      <c r="AM105" s="5">
        <v>254000</v>
      </c>
      <c r="AN105" s="4"/>
      <c r="AO105" s="4">
        <f t="shared" si="14"/>
        <v>0</v>
      </c>
      <c r="AP105" s="4">
        <f t="shared" si="15"/>
        <v>0</v>
      </c>
      <c r="AQ105" s="4">
        <f t="shared" si="16"/>
        <v>0</v>
      </c>
      <c r="AR105" s="4"/>
      <c r="AS105" s="4"/>
      <c r="AT105" s="4"/>
      <c r="AU105" s="4">
        <v>1</v>
      </c>
      <c r="AV105" s="4">
        <f t="shared" si="17"/>
        <v>2</v>
      </c>
      <c r="AW105" s="4">
        <f t="shared" si="18"/>
        <v>0</v>
      </c>
      <c r="AX105" s="4">
        <f t="shared" si="19"/>
        <v>0</v>
      </c>
      <c r="AY105" s="4"/>
      <c r="AZ105" s="4"/>
      <c r="BA105" s="4">
        <f t="shared" si="20"/>
        <v>12</v>
      </c>
      <c r="BB105" s="4">
        <f t="shared" si="21"/>
        <v>0</v>
      </c>
      <c r="BC105" s="4">
        <f t="shared" si="22"/>
        <v>0</v>
      </c>
      <c r="BD105" s="4">
        <f t="shared" si="23"/>
        <v>1</v>
      </c>
      <c r="BE105" s="4">
        <f t="shared" si="24"/>
        <v>0</v>
      </c>
      <c r="BF105" s="4">
        <f t="shared" si="25"/>
        <v>0</v>
      </c>
      <c r="BG105" s="4">
        <f t="shared" si="26"/>
        <v>1</v>
      </c>
      <c r="BH105" s="4">
        <f t="shared" si="27"/>
        <v>13</v>
      </c>
      <c r="BI105" s="1" t="s">
        <v>64</v>
      </c>
      <c r="BJ105">
        <v>3</v>
      </c>
    </row>
    <row r="106" spans="1:62" x14ac:dyDescent="0.25">
      <c r="A106" s="4">
        <v>193</v>
      </c>
      <c r="B106" s="4" t="s">
        <v>60</v>
      </c>
      <c r="C106" s="4" t="s">
        <v>203</v>
      </c>
      <c r="D106" s="4" t="s">
        <v>204</v>
      </c>
      <c r="E106" s="4">
        <v>3</v>
      </c>
      <c r="F106" s="4">
        <v>16</v>
      </c>
      <c r="G106" s="4">
        <v>10</v>
      </c>
      <c r="H106" s="4" t="s">
        <v>205</v>
      </c>
      <c r="I106" s="4">
        <v>122400</v>
      </c>
      <c r="J106" s="4">
        <v>0</v>
      </c>
      <c r="K106" s="4"/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 s="4"/>
      <c r="AL106" s="5">
        <v>32000</v>
      </c>
      <c r="AM106" s="5">
        <v>63900</v>
      </c>
      <c r="AN106" s="4"/>
      <c r="AO106" s="4">
        <f t="shared" si="14"/>
        <v>0</v>
      </c>
      <c r="AP106" s="4">
        <f t="shared" si="15"/>
        <v>0</v>
      </c>
      <c r="AQ106" s="4">
        <f t="shared" si="16"/>
        <v>0</v>
      </c>
      <c r="AR106" s="4">
        <v>1</v>
      </c>
      <c r="AS106" s="4"/>
      <c r="AT106" s="4"/>
      <c r="AU106" s="4"/>
      <c r="AV106" s="4">
        <f t="shared" si="17"/>
        <v>0</v>
      </c>
      <c r="AW106" s="4">
        <f t="shared" si="18"/>
        <v>0</v>
      </c>
      <c r="AX106" s="4">
        <f t="shared" si="19"/>
        <v>0</v>
      </c>
      <c r="AY106" s="4"/>
      <c r="AZ106" s="4"/>
      <c r="BA106" s="4">
        <f t="shared" si="20"/>
        <v>4</v>
      </c>
      <c r="BB106" s="4">
        <f t="shared" si="21"/>
        <v>0</v>
      </c>
      <c r="BC106" s="4">
        <f t="shared" si="22"/>
        <v>1</v>
      </c>
      <c r="BD106" s="4">
        <f t="shared" si="23"/>
        <v>1</v>
      </c>
      <c r="BE106" s="4">
        <f t="shared" si="24"/>
        <v>0</v>
      </c>
      <c r="BF106" s="4">
        <f t="shared" si="25"/>
        <v>1</v>
      </c>
      <c r="BG106" s="4">
        <f t="shared" si="26"/>
        <v>4</v>
      </c>
      <c r="BH106" s="4">
        <f t="shared" si="27"/>
        <v>8</v>
      </c>
      <c r="BI106" s="1" t="s">
        <v>99</v>
      </c>
    </row>
    <row r="107" spans="1:62" x14ac:dyDescent="0.25">
      <c r="A107" s="4">
        <v>194</v>
      </c>
      <c r="B107" s="4" t="s">
        <v>60</v>
      </c>
      <c r="C107" s="4" t="s">
        <v>203</v>
      </c>
      <c r="D107" s="4" t="s">
        <v>206</v>
      </c>
      <c r="E107" s="4">
        <v>3</v>
      </c>
      <c r="F107" s="4">
        <v>6</v>
      </c>
      <c r="G107" s="4">
        <v>4</v>
      </c>
      <c r="H107" s="4" t="s">
        <v>116</v>
      </c>
      <c r="I107" s="4">
        <v>86400</v>
      </c>
      <c r="J107" s="4">
        <v>100000</v>
      </c>
      <c r="K107" s="4"/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 s="4"/>
      <c r="AL107" s="5">
        <v>6870000</v>
      </c>
      <c r="AM107" s="5">
        <v>6180000</v>
      </c>
      <c r="AN107" s="4"/>
      <c r="AO107" s="4">
        <f t="shared" si="14"/>
        <v>0</v>
      </c>
      <c r="AP107" s="4">
        <f t="shared" si="15"/>
        <v>0</v>
      </c>
      <c r="AQ107" s="4">
        <f t="shared" si="16"/>
        <v>0</v>
      </c>
      <c r="AR107" s="4">
        <v>1</v>
      </c>
      <c r="AS107" s="4"/>
      <c r="AT107" s="4"/>
      <c r="AU107" s="4"/>
      <c r="AV107" s="4">
        <f t="shared" si="17"/>
        <v>0</v>
      </c>
      <c r="AW107" s="4">
        <f t="shared" si="18"/>
        <v>0</v>
      </c>
      <c r="AX107" s="4">
        <f t="shared" si="19"/>
        <v>0</v>
      </c>
      <c r="AY107" s="4"/>
      <c r="AZ107" s="4"/>
      <c r="BA107" s="4">
        <f t="shared" si="20"/>
        <v>4</v>
      </c>
      <c r="BB107" s="4">
        <f t="shared" si="21"/>
        <v>1</v>
      </c>
      <c r="BC107" s="4">
        <f t="shared" si="22"/>
        <v>0</v>
      </c>
      <c r="BD107" s="4">
        <f t="shared" si="23"/>
        <v>1</v>
      </c>
      <c r="BE107" s="4">
        <f t="shared" si="24"/>
        <v>0</v>
      </c>
      <c r="BF107" s="4">
        <f t="shared" si="25"/>
        <v>1</v>
      </c>
      <c r="BG107" s="4">
        <f t="shared" si="26"/>
        <v>4</v>
      </c>
      <c r="BH107" s="4">
        <f t="shared" si="27"/>
        <v>8</v>
      </c>
      <c r="BI107" s="1" t="s">
        <v>99</v>
      </c>
    </row>
    <row r="108" spans="1:62" x14ac:dyDescent="0.25">
      <c r="A108" s="4">
        <v>291</v>
      </c>
      <c r="B108" s="4" t="s">
        <v>207</v>
      </c>
      <c r="C108" s="4" t="s">
        <v>208</v>
      </c>
      <c r="D108" s="4" t="s">
        <v>209</v>
      </c>
      <c r="E108" s="4">
        <v>2</v>
      </c>
      <c r="F108" s="4">
        <v>7</v>
      </c>
      <c r="G108" s="4">
        <v>3</v>
      </c>
      <c r="H108" s="4" t="s">
        <v>160</v>
      </c>
      <c r="I108" s="4">
        <v>2880</v>
      </c>
      <c r="J108" s="4">
        <v>0</v>
      </c>
      <c r="K108" s="4"/>
      <c r="L108" s="4">
        <v>1</v>
      </c>
      <c r="M108" s="4">
        <v>1</v>
      </c>
      <c r="N108" s="4">
        <v>0</v>
      </c>
      <c r="O108" s="4">
        <v>1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 s="4"/>
      <c r="AL108" s="5">
        <v>37700</v>
      </c>
      <c r="AM108" s="5">
        <v>37700</v>
      </c>
      <c r="AN108" s="4"/>
      <c r="AO108" s="4">
        <f t="shared" si="14"/>
        <v>3</v>
      </c>
      <c r="AP108" s="4">
        <f t="shared" si="15"/>
        <v>0</v>
      </c>
      <c r="AQ108" s="4">
        <f t="shared" si="16"/>
        <v>0</v>
      </c>
      <c r="AR108" s="4"/>
      <c r="AS108" s="4"/>
      <c r="AT108" s="4"/>
      <c r="AU108" s="4"/>
      <c r="AV108" s="4">
        <f t="shared" si="17"/>
        <v>0</v>
      </c>
      <c r="AW108" s="4">
        <f t="shared" si="18"/>
        <v>0</v>
      </c>
      <c r="AX108" s="4">
        <f t="shared" si="19"/>
        <v>0</v>
      </c>
      <c r="AY108" s="4"/>
      <c r="AZ108" s="4"/>
      <c r="BA108" s="4">
        <f t="shared" si="20"/>
        <v>12</v>
      </c>
      <c r="BB108" s="4">
        <f t="shared" si="21"/>
        <v>0</v>
      </c>
      <c r="BC108" s="4">
        <f t="shared" si="22"/>
        <v>0</v>
      </c>
      <c r="BD108" s="4">
        <f t="shared" si="23"/>
        <v>1</v>
      </c>
      <c r="BE108" s="4">
        <f t="shared" si="24"/>
        <v>0</v>
      </c>
      <c r="BF108" s="4">
        <f t="shared" si="25"/>
        <v>1</v>
      </c>
      <c r="BG108" s="4">
        <f t="shared" si="26"/>
        <v>3</v>
      </c>
      <c r="BH108" s="4">
        <f t="shared" si="27"/>
        <v>15</v>
      </c>
      <c r="BI108" s="1" t="s">
        <v>99</v>
      </c>
    </row>
    <row r="109" spans="1:62" x14ac:dyDescent="0.25">
      <c r="A109" s="4">
        <v>299</v>
      </c>
      <c r="B109" s="4" t="s">
        <v>207</v>
      </c>
      <c r="C109" s="4" t="s">
        <v>208</v>
      </c>
      <c r="D109" s="4" t="s">
        <v>210</v>
      </c>
      <c r="E109" s="4">
        <v>2</v>
      </c>
      <c r="F109" s="4">
        <v>4</v>
      </c>
      <c r="G109" s="4">
        <v>3</v>
      </c>
      <c r="H109" s="4" t="s">
        <v>160</v>
      </c>
      <c r="I109" s="4">
        <v>2880</v>
      </c>
      <c r="J109" s="4">
        <v>0</v>
      </c>
      <c r="K109" s="4"/>
      <c r="L109" s="4">
        <v>0</v>
      </c>
      <c r="M109" s="4">
        <v>1</v>
      </c>
      <c r="N109" s="4">
        <v>0</v>
      </c>
      <c r="O109" s="4">
        <v>1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 s="4"/>
      <c r="AL109" s="5">
        <v>84400</v>
      </c>
      <c r="AM109" s="5">
        <v>84400</v>
      </c>
      <c r="AN109" s="4"/>
      <c r="AO109" s="4">
        <f t="shared" si="14"/>
        <v>2</v>
      </c>
      <c r="AP109" s="4">
        <f t="shared" si="15"/>
        <v>0</v>
      </c>
      <c r="AQ109" s="4">
        <f t="shared" si="16"/>
        <v>0</v>
      </c>
      <c r="AR109" s="4"/>
      <c r="AS109" s="4"/>
      <c r="AT109" s="4"/>
      <c r="AU109" s="4"/>
      <c r="AV109" s="4">
        <f t="shared" si="17"/>
        <v>0</v>
      </c>
      <c r="AW109" s="4">
        <f t="shared" si="18"/>
        <v>0</v>
      </c>
      <c r="AX109" s="4">
        <f t="shared" si="19"/>
        <v>0</v>
      </c>
      <c r="AY109" s="4"/>
      <c r="AZ109" s="4"/>
      <c r="BA109" s="4">
        <f t="shared" si="20"/>
        <v>8</v>
      </c>
      <c r="BB109" s="4">
        <f t="shared" si="21"/>
        <v>0</v>
      </c>
      <c r="BC109" s="4">
        <f t="shared" si="22"/>
        <v>0</v>
      </c>
      <c r="BD109" s="4">
        <f t="shared" si="23"/>
        <v>1</v>
      </c>
      <c r="BE109" s="4">
        <f t="shared" si="24"/>
        <v>0</v>
      </c>
      <c r="BF109" s="4">
        <f t="shared" si="25"/>
        <v>1</v>
      </c>
      <c r="BG109" s="4">
        <f t="shared" si="26"/>
        <v>3</v>
      </c>
      <c r="BH109" s="4">
        <f t="shared" si="27"/>
        <v>11</v>
      </c>
      <c r="BI109" s="1" t="s">
        <v>99</v>
      </c>
    </row>
    <row r="110" spans="1:62" x14ac:dyDescent="0.25">
      <c r="A110" s="4">
        <v>304</v>
      </c>
      <c r="B110" s="4" t="s">
        <v>207</v>
      </c>
      <c r="C110" s="4" t="s">
        <v>211</v>
      </c>
      <c r="D110" s="4" t="s">
        <v>212</v>
      </c>
      <c r="E110" s="4">
        <v>6</v>
      </c>
      <c r="F110" s="4">
        <v>4</v>
      </c>
      <c r="G110" s="4">
        <v>3</v>
      </c>
      <c r="H110" s="4" t="s">
        <v>213</v>
      </c>
      <c r="I110" s="4">
        <v>57600</v>
      </c>
      <c r="J110" s="4">
        <v>250</v>
      </c>
      <c r="K110" s="4"/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1</v>
      </c>
      <c r="Y110" s="4">
        <v>0</v>
      </c>
      <c r="Z110" s="4">
        <v>1</v>
      </c>
      <c r="AA110" s="4">
        <v>0</v>
      </c>
      <c r="AB110" s="4">
        <v>0</v>
      </c>
      <c r="AC110" s="4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 s="4"/>
      <c r="AL110" s="5">
        <v>36900</v>
      </c>
      <c r="AM110" s="5">
        <v>38500</v>
      </c>
      <c r="AN110" s="4"/>
      <c r="AO110" s="4">
        <f t="shared" si="14"/>
        <v>0</v>
      </c>
      <c r="AP110" s="4">
        <f t="shared" si="15"/>
        <v>0</v>
      </c>
      <c r="AQ110" s="4">
        <f t="shared" si="16"/>
        <v>0</v>
      </c>
      <c r="AR110" s="4"/>
      <c r="AS110" s="4"/>
      <c r="AT110" s="4"/>
      <c r="AU110" s="4"/>
      <c r="AV110" s="4">
        <f t="shared" si="17"/>
        <v>0</v>
      </c>
      <c r="AW110" s="4">
        <f t="shared" si="18"/>
        <v>0</v>
      </c>
      <c r="AX110" s="4">
        <f t="shared" si="19"/>
        <v>2</v>
      </c>
      <c r="AY110" s="4"/>
      <c r="AZ110" s="4"/>
      <c r="BA110" s="4">
        <f t="shared" si="20"/>
        <v>6</v>
      </c>
      <c r="BB110" s="4">
        <f t="shared" si="21"/>
        <v>0</v>
      </c>
      <c r="BC110" s="4">
        <f t="shared" si="22"/>
        <v>0</v>
      </c>
      <c r="BD110" s="4">
        <f t="shared" si="23"/>
        <v>1</v>
      </c>
      <c r="BE110" s="4">
        <f t="shared" si="24"/>
        <v>1</v>
      </c>
      <c r="BF110" s="4">
        <f t="shared" si="25"/>
        <v>1</v>
      </c>
      <c r="BG110" s="4">
        <f t="shared" si="26"/>
        <v>4</v>
      </c>
      <c r="BH110" s="4">
        <f t="shared" si="27"/>
        <v>10</v>
      </c>
      <c r="BI110" s="1" t="s">
        <v>64</v>
      </c>
      <c r="BJ110">
        <v>3</v>
      </c>
    </row>
    <row r="111" spans="1:62" x14ac:dyDescent="0.25">
      <c r="A111" s="4">
        <v>305</v>
      </c>
      <c r="B111" s="4" t="s">
        <v>207</v>
      </c>
      <c r="C111" s="4" t="s">
        <v>211</v>
      </c>
      <c r="D111" s="4" t="s">
        <v>214</v>
      </c>
      <c r="E111" s="4">
        <v>6</v>
      </c>
      <c r="F111" s="4">
        <v>4</v>
      </c>
      <c r="G111" s="4">
        <v>4</v>
      </c>
      <c r="H111" s="4" t="s">
        <v>213</v>
      </c>
      <c r="I111" s="4">
        <v>57600</v>
      </c>
      <c r="J111" s="4">
        <v>250</v>
      </c>
      <c r="K111" s="4"/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1</v>
      </c>
      <c r="Y111" s="4">
        <v>0</v>
      </c>
      <c r="Z111" s="4">
        <v>1</v>
      </c>
      <c r="AA111" s="4">
        <v>0</v>
      </c>
      <c r="AB111" s="4">
        <v>0</v>
      </c>
      <c r="AC111" s="4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 s="4"/>
      <c r="AL111" s="5">
        <v>10500</v>
      </c>
      <c r="AM111" s="5">
        <v>4510</v>
      </c>
      <c r="AN111" s="4"/>
      <c r="AO111" s="4">
        <f t="shared" si="14"/>
        <v>0</v>
      </c>
      <c r="AP111" s="4">
        <f t="shared" si="15"/>
        <v>0</v>
      </c>
      <c r="AQ111" s="4">
        <f t="shared" si="16"/>
        <v>0</v>
      </c>
      <c r="AR111" s="4"/>
      <c r="AS111" s="4"/>
      <c r="AT111" s="4"/>
      <c r="AU111" s="4"/>
      <c r="AV111" s="4">
        <f t="shared" si="17"/>
        <v>0</v>
      </c>
      <c r="AW111" s="4">
        <f t="shared" si="18"/>
        <v>0</v>
      </c>
      <c r="AX111" s="4">
        <f t="shared" si="19"/>
        <v>2</v>
      </c>
      <c r="AY111" s="4"/>
      <c r="AZ111" s="4"/>
      <c r="BA111" s="4">
        <f t="shared" si="20"/>
        <v>6</v>
      </c>
      <c r="BB111" s="4">
        <f t="shared" si="21"/>
        <v>0</v>
      </c>
      <c r="BC111" s="4">
        <f t="shared" si="22"/>
        <v>0</v>
      </c>
      <c r="BD111" s="4">
        <f t="shared" si="23"/>
        <v>1</v>
      </c>
      <c r="BE111" s="4">
        <f t="shared" si="24"/>
        <v>1</v>
      </c>
      <c r="BF111" s="4">
        <f t="shared" si="25"/>
        <v>1</v>
      </c>
      <c r="BG111" s="4">
        <f t="shared" si="26"/>
        <v>4</v>
      </c>
      <c r="BH111" s="4">
        <f t="shared" si="27"/>
        <v>10</v>
      </c>
      <c r="BI111" s="1" t="s">
        <v>64</v>
      </c>
      <c r="BJ111">
        <v>3</v>
      </c>
    </row>
    <row r="112" spans="1:62" x14ac:dyDescent="0.25">
      <c r="A112" s="4">
        <v>306</v>
      </c>
      <c r="B112" s="4" t="s">
        <v>207</v>
      </c>
      <c r="C112" s="4" t="s">
        <v>211</v>
      </c>
      <c r="D112" s="4" t="s">
        <v>215</v>
      </c>
      <c r="E112" s="4">
        <v>6</v>
      </c>
      <c r="F112" s="4">
        <v>4</v>
      </c>
      <c r="G112" s="4">
        <v>4</v>
      </c>
      <c r="H112" s="4" t="s">
        <v>213</v>
      </c>
      <c r="I112" s="4">
        <v>57600</v>
      </c>
      <c r="J112" s="4">
        <v>250</v>
      </c>
      <c r="K112" s="4"/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1</v>
      </c>
      <c r="Y112" s="4">
        <v>0</v>
      </c>
      <c r="Z112" s="4">
        <v>1</v>
      </c>
      <c r="AA112" s="4">
        <v>0</v>
      </c>
      <c r="AB112" s="4">
        <v>0</v>
      </c>
      <c r="AC112" s="4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 s="4"/>
      <c r="AL112" s="5">
        <v>7410</v>
      </c>
      <c r="AM112" s="5">
        <v>4280</v>
      </c>
      <c r="AN112" s="4"/>
      <c r="AO112" s="4">
        <f t="shared" si="14"/>
        <v>0</v>
      </c>
      <c r="AP112" s="4">
        <f t="shared" si="15"/>
        <v>0</v>
      </c>
      <c r="AQ112" s="4">
        <f t="shared" si="16"/>
        <v>0</v>
      </c>
      <c r="AR112" s="4"/>
      <c r="AS112" s="4"/>
      <c r="AT112" s="4"/>
      <c r="AU112" s="4"/>
      <c r="AV112" s="4">
        <f t="shared" si="17"/>
        <v>0</v>
      </c>
      <c r="AW112" s="4">
        <f t="shared" si="18"/>
        <v>0</v>
      </c>
      <c r="AX112" s="4">
        <f t="shared" si="19"/>
        <v>2</v>
      </c>
      <c r="AY112" s="4"/>
      <c r="AZ112" s="4"/>
      <c r="BA112" s="4">
        <f t="shared" si="20"/>
        <v>6</v>
      </c>
      <c r="BB112" s="4">
        <f t="shared" si="21"/>
        <v>0</v>
      </c>
      <c r="BC112" s="4">
        <f t="shared" si="22"/>
        <v>0</v>
      </c>
      <c r="BD112" s="4">
        <f t="shared" si="23"/>
        <v>1</v>
      </c>
      <c r="BE112" s="4">
        <f t="shared" si="24"/>
        <v>1</v>
      </c>
      <c r="BF112" s="4">
        <f t="shared" si="25"/>
        <v>1</v>
      </c>
      <c r="BG112" s="4">
        <f t="shared" si="26"/>
        <v>4</v>
      </c>
      <c r="BH112" s="4">
        <f t="shared" si="27"/>
        <v>10</v>
      </c>
      <c r="BI112" s="1" t="s">
        <v>64</v>
      </c>
      <c r="BJ112">
        <v>3</v>
      </c>
    </row>
    <row r="113" spans="1:62" x14ac:dyDescent="0.25">
      <c r="A113" s="4">
        <v>312</v>
      </c>
      <c r="B113" s="4" t="s">
        <v>207</v>
      </c>
      <c r="C113" s="4" t="s">
        <v>211</v>
      </c>
      <c r="D113" s="4" t="s">
        <v>216</v>
      </c>
      <c r="E113" s="4">
        <v>6</v>
      </c>
      <c r="F113" s="4">
        <v>4</v>
      </c>
      <c r="G113" s="4">
        <v>4</v>
      </c>
      <c r="H113" s="4" t="s">
        <v>213</v>
      </c>
      <c r="I113" s="4">
        <v>57600</v>
      </c>
      <c r="J113" s="4">
        <v>250</v>
      </c>
      <c r="K113" s="4"/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1</v>
      </c>
      <c r="Y113" s="4">
        <v>0</v>
      </c>
      <c r="Z113" s="4">
        <v>1</v>
      </c>
      <c r="AA113" s="4">
        <v>0</v>
      </c>
      <c r="AB113" s="4">
        <v>0</v>
      </c>
      <c r="AC113" s="4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 s="4"/>
      <c r="AL113" s="5">
        <v>38600</v>
      </c>
      <c r="AM113" s="5">
        <v>37500</v>
      </c>
      <c r="AN113" s="4"/>
      <c r="AO113" s="4">
        <f t="shared" si="14"/>
        <v>0</v>
      </c>
      <c r="AP113" s="4">
        <f t="shared" si="15"/>
        <v>0</v>
      </c>
      <c r="AQ113" s="4">
        <f t="shared" si="16"/>
        <v>0</v>
      </c>
      <c r="AR113" s="4"/>
      <c r="AS113" s="4"/>
      <c r="AT113" s="4"/>
      <c r="AU113" s="4"/>
      <c r="AV113" s="4">
        <f t="shared" si="17"/>
        <v>0</v>
      </c>
      <c r="AW113" s="4">
        <f t="shared" si="18"/>
        <v>0</v>
      </c>
      <c r="AX113" s="4">
        <f t="shared" si="19"/>
        <v>2</v>
      </c>
      <c r="AY113" s="4"/>
      <c r="AZ113" s="4"/>
      <c r="BA113" s="4">
        <f t="shared" si="20"/>
        <v>6</v>
      </c>
      <c r="BB113" s="4">
        <f t="shared" si="21"/>
        <v>0</v>
      </c>
      <c r="BC113" s="4">
        <f t="shared" si="22"/>
        <v>0</v>
      </c>
      <c r="BD113" s="4">
        <f t="shared" si="23"/>
        <v>1</v>
      </c>
      <c r="BE113" s="4">
        <f t="shared" si="24"/>
        <v>1</v>
      </c>
      <c r="BF113" s="4">
        <f t="shared" si="25"/>
        <v>1</v>
      </c>
      <c r="BG113" s="4">
        <f t="shared" si="26"/>
        <v>4</v>
      </c>
      <c r="BH113" s="4">
        <f t="shared" si="27"/>
        <v>10</v>
      </c>
      <c r="BI113" s="1" t="s">
        <v>64</v>
      </c>
      <c r="BJ113">
        <v>3</v>
      </c>
    </row>
    <row r="114" spans="1:62" x14ac:dyDescent="0.25">
      <c r="A114" s="4">
        <v>313</v>
      </c>
      <c r="B114" s="4" t="s">
        <v>207</v>
      </c>
      <c r="C114" s="4" t="s">
        <v>211</v>
      </c>
      <c r="D114" s="4" t="s">
        <v>217</v>
      </c>
      <c r="E114" s="4">
        <v>6</v>
      </c>
      <c r="F114" s="4">
        <v>4</v>
      </c>
      <c r="G114" s="4">
        <v>4</v>
      </c>
      <c r="H114" s="4" t="s">
        <v>213</v>
      </c>
      <c r="I114" s="4">
        <v>57600</v>
      </c>
      <c r="J114" s="4">
        <v>250</v>
      </c>
      <c r="K114" s="4"/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1</v>
      </c>
      <c r="Y114" s="4">
        <v>0</v>
      </c>
      <c r="Z114" s="4">
        <v>1</v>
      </c>
      <c r="AA114" s="4">
        <v>0</v>
      </c>
      <c r="AB114" s="4">
        <v>0</v>
      </c>
      <c r="AC114" s="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 s="4"/>
      <c r="AL114" s="5">
        <v>4800</v>
      </c>
      <c r="AM114" s="5">
        <v>2410</v>
      </c>
      <c r="AN114" s="4"/>
      <c r="AO114" s="4">
        <f t="shared" si="14"/>
        <v>0</v>
      </c>
      <c r="AP114" s="4">
        <f t="shared" si="15"/>
        <v>0</v>
      </c>
      <c r="AQ114" s="4">
        <f t="shared" si="16"/>
        <v>0</v>
      </c>
      <c r="AR114" s="4"/>
      <c r="AS114" s="4"/>
      <c r="AT114" s="4"/>
      <c r="AU114" s="4"/>
      <c r="AV114" s="4">
        <f t="shared" si="17"/>
        <v>0</v>
      </c>
      <c r="AW114" s="4">
        <f t="shared" si="18"/>
        <v>0</v>
      </c>
      <c r="AX114" s="4">
        <f t="shared" si="19"/>
        <v>2</v>
      </c>
      <c r="AY114" s="4"/>
      <c r="AZ114" s="4"/>
      <c r="BA114" s="4">
        <f t="shared" si="20"/>
        <v>6</v>
      </c>
      <c r="BB114" s="4">
        <f t="shared" si="21"/>
        <v>0</v>
      </c>
      <c r="BC114" s="4">
        <f t="shared" si="22"/>
        <v>0</v>
      </c>
      <c r="BD114" s="4">
        <f t="shared" si="23"/>
        <v>1</v>
      </c>
      <c r="BE114" s="4">
        <f t="shared" si="24"/>
        <v>1</v>
      </c>
      <c r="BF114" s="4">
        <f t="shared" si="25"/>
        <v>1</v>
      </c>
      <c r="BG114" s="4">
        <f t="shared" si="26"/>
        <v>4</v>
      </c>
      <c r="BH114" s="4">
        <f t="shared" si="27"/>
        <v>10</v>
      </c>
      <c r="BI114" s="1" t="s">
        <v>64</v>
      </c>
      <c r="BJ114">
        <v>3</v>
      </c>
    </row>
    <row r="115" spans="1:62" x14ac:dyDescent="0.25">
      <c r="A115" s="4">
        <v>314</v>
      </c>
      <c r="B115" s="4" t="s">
        <v>207</v>
      </c>
      <c r="C115" s="4" t="s">
        <v>211</v>
      </c>
      <c r="D115" s="4" t="s">
        <v>218</v>
      </c>
      <c r="E115" s="4">
        <v>6</v>
      </c>
      <c r="F115" s="4">
        <v>4</v>
      </c>
      <c r="G115" s="4">
        <v>4</v>
      </c>
      <c r="H115" s="4" t="s">
        <v>213</v>
      </c>
      <c r="I115" s="4">
        <v>57600</v>
      </c>
      <c r="J115" s="4">
        <v>250</v>
      </c>
      <c r="K115" s="4"/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1</v>
      </c>
      <c r="Y115" s="4">
        <v>0</v>
      </c>
      <c r="Z115" s="4">
        <v>1</v>
      </c>
      <c r="AA115" s="4">
        <v>0</v>
      </c>
      <c r="AB115" s="4">
        <v>0</v>
      </c>
      <c r="AC115" s="4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 s="4"/>
      <c r="AL115" s="5">
        <v>5710</v>
      </c>
      <c r="AM115" s="5">
        <v>5000</v>
      </c>
      <c r="AN115" s="4"/>
      <c r="AO115" s="4">
        <f t="shared" si="14"/>
        <v>0</v>
      </c>
      <c r="AP115" s="4">
        <f t="shared" si="15"/>
        <v>0</v>
      </c>
      <c r="AQ115" s="4">
        <f t="shared" si="16"/>
        <v>0</v>
      </c>
      <c r="AR115" s="4"/>
      <c r="AS115" s="4"/>
      <c r="AT115" s="4"/>
      <c r="AU115" s="4"/>
      <c r="AV115" s="4">
        <f t="shared" si="17"/>
        <v>0</v>
      </c>
      <c r="AW115" s="4">
        <f t="shared" si="18"/>
        <v>0</v>
      </c>
      <c r="AX115" s="4">
        <f t="shared" si="19"/>
        <v>2</v>
      </c>
      <c r="AY115" s="4"/>
      <c r="AZ115" s="4"/>
      <c r="BA115" s="4">
        <f t="shared" si="20"/>
        <v>6</v>
      </c>
      <c r="BB115" s="4">
        <f t="shared" si="21"/>
        <v>0</v>
      </c>
      <c r="BC115" s="4">
        <f t="shared" si="22"/>
        <v>0</v>
      </c>
      <c r="BD115" s="4">
        <f t="shared" si="23"/>
        <v>1</v>
      </c>
      <c r="BE115" s="4">
        <f t="shared" si="24"/>
        <v>1</v>
      </c>
      <c r="BF115" s="4">
        <f t="shared" si="25"/>
        <v>1</v>
      </c>
      <c r="BG115" s="4">
        <f t="shared" si="26"/>
        <v>4</v>
      </c>
      <c r="BH115" s="4">
        <f t="shared" si="27"/>
        <v>10</v>
      </c>
      <c r="BI115" s="1" t="s">
        <v>64</v>
      </c>
      <c r="BJ115">
        <v>3</v>
      </c>
    </row>
    <row r="116" spans="1:62" x14ac:dyDescent="0.25">
      <c r="A116" s="4">
        <v>315</v>
      </c>
      <c r="B116" s="4" t="s">
        <v>207</v>
      </c>
      <c r="C116" s="4" t="s">
        <v>211</v>
      </c>
      <c r="D116" s="4" t="s">
        <v>219</v>
      </c>
      <c r="E116" s="4">
        <v>6</v>
      </c>
      <c r="F116" s="4">
        <v>4</v>
      </c>
      <c r="G116" s="4">
        <v>4</v>
      </c>
      <c r="H116" s="4" t="s">
        <v>213</v>
      </c>
      <c r="I116" s="4">
        <v>57600</v>
      </c>
      <c r="J116" s="4">
        <v>250</v>
      </c>
      <c r="K116" s="4"/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1</v>
      </c>
      <c r="Y116" s="4">
        <v>0</v>
      </c>
      <c r="Z116" s="4">
        <v>1</v>
      </c>
      <c r="AA116" s="4">
        <v>0</v>
      </c>
      <c r="AB116" s="4">
        <v>0</v>
      </c>
      <c r="AC116" s="4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s="4"/>
      <c r="AL116" s="5">
        <v>42100</v>
      </c>
      <c r="AM116" s="5">
        <v>87200</v>
      </c>
      <c r="AN116" s="4"/>
      <c r="AO116" s="4">
        <f t="shared" si="14"/>
        <v>0</v>
      </c>
      <c r="AP116" s="4">
        <f t="shared" si="15"/>
        <v>0</v>
      </c>
      <c r="AQ116" s="4">
        <f t="shared" si="16"/>
        <v>0</v>
      </c>
      <c r="AR116" s="4"/>
      <c r="AS116" s="4"/>
      <c r="AT116" s="4"/>
      <c r="AU116" s="4"/>
      <c r="AV116" s="4">
        <f t="shared" si="17"/>
        <v>0</v>
      </c>
      <c r="AW116" s="4">
        <f t="shared" si="18"/>
        <v>0</v>
      </c>
      <c r="AX116" s="4">
        <f t="shared" si="19"/>
        <v>2</v>
      </c>
      <c r="AY116" s="4"/>
      <c r="AZ116" s="4"/>
      <c r="BA116" s="4">
        <f t="shared" si="20"/>
        <v>6</v>
      </c>
      <c r="BB116" s="4">
        <f t="shared" si="21"/>
        <v>0</v>
      </c>
      <c r="BC116" s="4">
        <f t="shared" si="22"/>
        <v>1</v>
      </c>
      <c r="BD116" s="4">
        <f t="shared" si="23"/>
        <v>1</v>
      </c>
      <c r="BE116" s="4">
        <f t="shared" si="24"/>
        <v>1</v>
      </c>
      <c r="BF116" s="4">
        <f t="shared" si="25"/>
        <v>1</v>
      </c>
      <c r="BG116" s="4">
        <f t="shared" si="26"/>
        <v>5</v>
      </c>
      <c r="BH116" s="4">
        <f t="shared" si="27"/>
        <v>11</v>
      </c>
      <c r="BI116" s="1" t="s">
        <v>64</v>
      </c>
      <c r="BJ116">
        <v>3</v>
      </c>
    </row>
    <row r="117" spans="1:62" x14ac:dyDescent="0.25">
      <c r="A117" s="4">
        <v>316</v>
      </c>
      <c r="B117" s="4" t="s">
        <v>207</v>
      </c>
      <c r="C117" s="4" t="s">
        <v>211</v>
      </c>
      <c r="D117" s="4" t="s">
        <v>220</v>
      </c>
      <c r="E117" s="4">
        <v>6</v>
      </c>
      <c r="F117" s="4">
        <v>4</v>
      </c>
      <c r="G117" s="4">
        <v>4</v>
      </c>
      <c r="H117" s="4" t="s">
        <v>213</v>
      </c>
      <c r="I117" s="4">
        <v>57600</v>
      </c>
      <c r="J117" s="4">
        <v>250</v>
      </c>
      <c r="K117" s="4"/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1</v>
      </c>
      <c r="Y117" s="4">
        <v>0</v>
      </c>
      <c r="Z117" s="4">
        <v>1</v>
      </c>
      <c r="AA117" s="4">
        <v>0</v>
      </c>
      <c r="AB117" s="4">
        <v>0</v>
      </c>
      <c r="AC117" s="4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 s="4"/>
      <c r="AL117" s="5">
        <v>4660</v>
      </c>
      <c r="AM117" s="5">
        <v>2340</v>
      </c>
      <c r="AN117" s="4"/>
      <c r="AO117" s="4">
        <f t="shared" si="14"/>
        <v>0</v>
      </c>
      <c r="AP117" s="4">
        <f t="shared" si="15"/>
        <v>0</v>
      </c>
      <c r="AQ117" s="4">
        <f t="shared" si="16"/>
        <v>0</v>
      </c>
      <c r="AR117" s="4"/>
      <c r="AS117" s="4"/>
      <c r="AT117" s="4"/>
      <c r="AU117" s="4"/>
      <c r="AV117" s="4">
        <f t="shared" si="17"/>
        <v>0</v>
      </c>
      <c r="AW117" s="4">
        <f t="shared" si="18"/>
        <v>0</v>
      </c>
      <c r="AX117" s="4">
        <f t="shared" si="19"/>
        <v>2</v>
      </c>
      <c r="AY117" s="4"/>
      <c r="AZ117" s="4"/>
      <c r="BA117" s="4">
        <f t="shared" si="20"/>
        <v>6</v>
      </c>
      <c r="BB117" s="4">
        <f t="shared" si="21"/>
        <v>0</v>
      </c>
      <c r="BC117" s="4">
        <f t="shared" si="22"/>
        <v>0</v>
      </c>
      <c r="BD117" s="4">
        <f t="shared" si="23"/>
        <v>1</v>
      </c>
      <c r="BE117" s="4">
        <f t="shared" si="24"/>
        <v>1</v>
      </c>
      <c r="BF117" s="4">
        <f t="shared" si="25"/>
        <v>1</v>
      </c>
      <c r="BG117" s="4">
        <f t="shared" si="26"/>
        <v>4</v>
      </c>
      <c r="BH117" s="4">
        <f t="shared" si="27"/>
        <v>10</v>
      </c>
      <c r="BI117" s="1" t="s">
        <v>64</v>
      </c>
      <c r="BJ117">
        <v>3</v>
      </c>
    </row>
    <row r="118" spans="1:62" x14ac:dyDescent="0.25">
      <c r="A118" s="4">
        <v>328</v>
      </c>
      <c r="B118" s="4" t="s">
        <v>207</v>
      </c>
      <c r="C118" s="4" t="s">
        <v>211</v>
      </c>
      <c r="D118" s="4" t="s">
        <v>221</v>
      </c>
      <c r="E118" s="4">
        <v>6</v>
      </c>
      <c r="F118" s="4">
        <v>4</v>
      </c>
      <c r="G118" s="4">
        <v>4</v>
      </c>
      <c r="H118" s="4" t="s">
        <v>213</v>
      </c>
      <c r="I118" s="4">
        <v>57600</v>
      </c>
      <c r="J118" s="4">
        <v>250</v>
      </c>
      <c r="K118" s="4"/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1</v>
      </c>
      <c r="Y118" s="4">
        <v>0</v>
      </c>
      <c r="Z118" s="4">
        <v>1</v>
      </c>
      <c r="AA118" s="4">
        <v>0</v>
      </c>
      <c r="AB118" s="4">
        <v>0</v>
      </c>
      <c r="AC118" s="4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 s="4"/>
      <c r="AL118" s="5">
        <v>3900</v>
      </c>
      <c r="AM118" s="5">
        <v>3040</v>
      </c>
      <c r="AN118" s="4"/>
      <c r="AO118" s="4">
        <f t="shared" si="14"/>
        <v>0</v>
      </c>
      <c r="AP118" s="4">
        <f t="shared" si="15"/>
        <v>0</v>
      </c>
      <c r="AQ118" s="4">
        <f t="shared" si="16"/>
        <v>0</v>
      </c>
      <c r="AR118" s="4"/>
      <c r="AS118" s="4"/>
      <c r="AT118" s="4"/>
      <c r="AU118" s="4"/>
      <c r="AV118" s="4">
        <f t="shared" si="17"/>
        <v>0</v>
      </c>
      <c r="AW118" s="4">
        <f t="shared" si="18"/>
        <v>0</v>
      </c>
      <c r="AX118" s="4">
        <f t="shared" si="19"/>
        <v>2</v>
      </c>
      <c r="AY118" s="4"/>
      <c r="AZ118" s="4"/>
      <c r="BA118" s="4">
        <f t="shared" si="20"/>
        <v>6</v>
      </c>
      <c r="BB118" s="4">
        <f t="shared" si="21"/>
        <v>0</v>
      </c>
      <c r="BC118" s="4">
        <f t="shared" si="22"/>
        <v>0</v>
      </c>
      <c r="BD118" s="4">
        <f t="shared" si="23"/>
        <v>1</v>
      </c>
      <c r="BE118" s="4">
        <f t="shared" si="24"/>
        <v>1</v>
      </c>
      <c r="BF118" s="4">
        <f t="shared" si="25"/>
        <v>1</v>
      </c>
      <c r="BG118" s="4">
        <f t="shared" si="26"/>
        <v>4</v>
      </c>
      <c r="BH118" s="4">
        <f t="shared" si="27"/>
        <v>10</v>
      </c>
      <c r="BI118" s="1" t="s">
        <v>64</v>
      </c>
      <c r="BJ118">
        <v>3</v>
      </c>
    </row>
    <row r="119" spans="1:62" x14ac:dyDescent="0.25">
      <c r="A119" s="4">
        <v>334</v>
      </c>
      <c r="B119" s="4" t="s">
        <v>222</v>
      </c>
      <c r="C119" s="4" t="s">
        <v>223</v>
      </c>
      <c r="D119" s="4" t="s">
        <v>224</v>
      </c>
      <c r="E119" s="4">
        <v>3</v>
      </c>
      <c r="F119" s="4">
        <v>8</v>
      </c>
      <c r="G119" s="4">
        <v>7</v>
      </c>
      <c r="H119" s="4" t="s">
        <v>225</v>
      </c>
      <c r="I119" s="4">
        <v>67680</v>
      </c>
      <c r="J119" s="4">
        <v>0</v>
      </c>
      <c r="K119" s="4"/>
      <c r="L119" s="4">
        <v>0</v>
      </c>
      <c r="M119" s="4">
        <v>0</v>
      </c>
      <c r="N119" s="4">
        <v>1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1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 s="4"/>
      <c r="AL119" s="5">
        <v>9570</v>
      </c>
      <c r="AM119" s="5">
        <v>10100</v>
      </c>
      <c r="AN119" s="4"/>
      <c r="AO119" s="4">
        <f t="shared" si="14"/>
        <v>1</v>
      </c>
      <c r="AP119" s="4">
        <f t="shared" si="15"/>
        <v>1</v>
      </c>
      <c r="AQ119" s="4">
        <f t="shared" si="16"/>
        <v>0</v>
      </c>
      <c r="AR119" s="4"/>
      <c r="AS119" s="4"/>
      <c r="AT119" s="4"/>
      <c r="AU119" s="4"/>
      <c r="AV119" s="4">
        <f t="shared" si="17"/>
        <v>0</v>
      </c>
      <c r="AW119" s="4">
        <f t="shared" si="18"/>
        <v>0</v>
      </c>
      <c r="AX119" s="4">
        <f t="shared" si="19"/>
        <v>0</v>
      </c>
      <c r="AY119" s="4"/>
      <c r="AZ119" s="4"/>
      <c r="BA119" s="4">
        <f t="shared" si="20"/>
        <v>8</v>
      </c>
      <c r="BB119" s="4">
        <f t="shared" si="21"/>
        <v>0</v>
      </c>
      <c r="BC119" s="4">
        <f t="shared" si="22"/>
        <v>0</v>
      </c>
      <c r="BD119" s="4">
        <f t="shared" si="23"/>
        <v>1</v>
      </c>
      <c r="BE119" s="4">
        <f t="shared" si="24"/>
        <v>0</v>
      </c>
      <c r="BF119" s="4">
        <f t="shared" si="25"/>
        <v>1</v>
      </c>
      <c r="BG119" s="4">
        <f t="shared" si="26"/>
        <v>3</v>
      </c>
      <c r="BH119" s="4">
        <f t="shared" si="27"/>
        <v>11</v>
      </c>
      <c r="BI119" s="1" t="s">
        <v>99</v>
      </c>
    </row>
    <row r="120" spans="1:62" x14ac:dyDescent="0.25">
      <c r="A120" s="4">
        <v>335</v>
      </c>
      <c r="B120" s="4" t="s">
        <v>222</v>
      </c>
      <c r="C120" s="4" t="s">
        <v>223</v>
      </c>
      <c r="D120" s="4" t="s">
        <v>226</v>
      </c>
      <c r="E120" s="4">
        <v>3</v>
      </c>
      <c r="F120" s="4">
        <v>9</v>
      </c>
      <c r="G120" s="4">
        <v>8</v>
      </c>
      <c r="H120" s="4" t="s">
        <v>225</v>
      </c>
      <c r="I120" s="4">
        <v>67680</v>
      </c>
      <c r="J120" s="4">
        <v>0</v>
      </c>
      <c r="K120" s="4"/>
      <c r="L120" s="4">
        <v>0</v>
      </c>
      <c r="M120" s="4">
        <v>0</v>
      </c>
      <c r="N120" s="4">
        <v>1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1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 s="4"/>
      <c r="AL120" s="5">
        <v>75500</v>
      </c>
      <c r="AM120" s="5">
        <v>65200</v>
      </c>
      <c r="AN120" s="4"/>
      <c r="AO120" s="4">
        <f t="shared" si="14"/>
        <v>1</v>
      </c>
      <c r="AP120" s="4">
        <f t="shared" si="15"/>
        <v>1</v>
      </c>
      <c r="AQ120" s="4">
        <f t="shared" si="16"/>
        <v>0</v>
      </c>
      <c r="AR120" s="4"/>
      <c r="AS120" s="4"/>
      <c r="AT120" s="4"/>
      <c r="AU120" s="4"/>
      <c r="AV120" s="4">
        <f t="shared" si="17"/>
        <v>0</v>
      </c>
      <c r="AW120" s="4">
        <f t="shared" si="18"/>
        <v>0</v>
      </c>
      <c r="AX120" s="4">
        <f t="shared" si="19"/>
        <v>0</v>
      </c>
      <c r="AY120" s="4"/>
      <c r="AZ120" s="4"/>
      <c r="BA120" s="4">
        <f t="shared" si="20"/>
        <v>8</v>
      </c>
      <c r="BB120" s="4">
        <f t="shared" si="21"/>
        <v>0</v>
      </c>
      <c r="BC120" s="4">
        <f t="shared" si="22"/>
        <v>0</v>
      </c>
      <c r="BD120" s="4">
        <f t="shared" si="23"/>
        <v>1</v>
      </c>
      <c r="BE120" s="4">
        <f t="shared" si="24"/>
        <v>0</v>
      </c>
      <c r="BF120" s="4">
        <f t="shared" si="25"/>
        <v>1</v>
      </c>
      <c r="BG120" s="4">
        <f t="shared" si="26"/>
        <v>3</v>
      </c>
      <c r="BH120" s="4">
        <f t="shared" si="27"/>
        <v>11</v>
      </c>
      <c r="BI120" s="1" t="s">
        <v>99</v>
      </c>
    </row>
    <row r="121" spans="1:62" x14ac:dyDescent="0.25">
      <c r="A121" s="4">
        <v>339</v>
      </c>
      <c r="B121" s="4" t="s">
        <v>222</v>
      </c>
      <c r="C121" s="4" t="s">
        <v>227</v>
      </c>
      <c r="D121" s="4" t="s">
        <v>228</v>
      </c>
      <c r="E121" s="4">
        <v>6</v>
      </c>
      <c r="F121" s="4">
        <v>19</v>
      </c>
      <c r="G121" s="4">
        <v>5</v>
      </c>
      <c r="H121" s="4" t="s">
        <v>106</v>
      </c>
      <c r="I121" s="4">
        <v>43200</v>
      </c>
      <c r="J121" s="4">
        <v>1000</v>
      </c>
      <c r="K121" s="4"/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1</v>
      </c>
      <c r="AA121" s="4">
        <v>0</v>
      </c>
      <c r="AB121" s="4">
        <v>0</v>
      </c>
      <c r="AC121" s="4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 s="4"/>
      <c r="AL121" s="5">
        <v>1110000</v>
      </c>
      <c r="AM121" s="5">
        <v>953000</v>
      </c>
      <c r="AN121" s="4"/>
      <c r="AO121" s="4">
        <f t="shared" si="14"/>
        <v>0</v>
      </c>
      <c r="AP121" s="4">
        <f t="shared" si="15"/>
        <v>0</v>
      </c>
      <c r="AQ121" s="4">
        <f t="shared" si="16"/>
        <v>0</v>
      </c>
      <c r="AR121" s="4"/>
      <c r="AS121" s="4"/>
      <c r="AT121" s="4"/>
      <c r="AU121" s="4"/>
      <c r="AV121" s="4">
        <f t="shared" si="17"/>
        <v>0</v>
      </c>
      <c r="AW121" s="4">
        <f t="shared" si="18"/>
        <v>0</v>
      </c>
      <c r="AX121" s="4">
        <f t="shared" si="19"/>
        <v>2</v>
      </c>
      <c r="AY121" s="4"/>
      <c r="AZ121" s="4"/>
      <c r="BA121" s="4">
        <f t="shared" si="20"/>
        <v>6</v>
      </c>
      <c r="BB121" s="4">
        <f t="shared" si="21"/>
        <v>0</v>
      </c>
      <c r="BC121" s="4">
        <f t="shared" si="22"/>
        <v>0</v>
      </c>
      <c r="BD121" s="4">
        <f t="shared" si="23"/>
        <v>1</v>
      </c>
      <c r="BE121" s="4">
        <f t="shared" si="24"/>
        <v>0</v>
      </c>
      <c r="BF121" s="4">
        <f t="shared" si="25"/>
        <v>1</v>
      </c>
      <c r="BG121" s="4">
        <f t="shared" si="26"/>
        <v>3</v>
      </c>
      <c r="BH121" s="4">
        <f t="shared" si="27"/>
        <v>9</v>
      </c>
      <c r="BI121" s="1" t="s">
        <v>99</v>
      </c>
    </row>
    <row r="122" spans="1:62" x14ac:dyDescent="0.25">
      <c r="A122" s="4">
        <v>389</v>
      </c>
      <c r="B122" s="4" t="s">
        <v>222</v>
      </c>
      <c r="C122" s="4" t="s">
        <v>229</v>
      </c>
      <c r="D122" s="4" t="s">
        <v>230</v>
      </c>
      <c r="E122" s="4">
        <v>3</v>
      </c>
      <c r="F122" s="4">
        <v>16</v>
      </c>
      <c r="G122" s="4">
        <v>10</v>
      </c>
      <c r="H122" s="4" t="s">
        <v>98</v>
      </c>
      <c r="I122" s="4">
        <v>64800</v>
      </c>
      <c r="J122" s="4">
        <v>600</v>
      </c>
      <c r="K122" s="4"/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 s="4"/>
      <c r="AL122" s="5">
        <v>927000</v>
      </c>
      <c r="AM122" s="5">
        <v>812000</v>
      </c>
      <c r="AN122" s="4"/>
      <c r="AO122" s="4">
        <f t="shared" si="14"/>
        <v>0</v>
      </c>
      <c r="AP122" s="4">
        <f t="shared" si="15"/>
        <v>0</v>
      </c>
      <c r="AQ122" s="4">
        <f t="shared" si="16"/>
        <v>0</v>
      </c>
      <c r="AR122" s="4"/>
      <c r="AS122" s="4"/>
      <c r="AT122" s="4"/>
      <c r="AU122" s="4"/>
      <c r="AV122" s="4">
        <f t="shared" si="17"/>
        <v>0</v>
      </c>
      <c r="AW122" s="4">
        <f t="shared" si="18"/>
        <v>0</v>
      </c>
      <c r="AX122" s="4">
        <f t="shared" si="19"/>
        <v>1</v>
      </c>
      <c r="AY122" s="4"/>
      <c r="AZ122" s="4"/>
      <c r="BA122" s="4">
        <f t="shared" si="20"/>
        <v>3</v>
      </c>
      <c r="BB122" s="4">
        <f t="shared" si="21"/>
        <v>0</v>
      </c>
      <c r="BC122" s="4">
        <f t="shared" si="22"/>
        <v>0</v>
      </c>
      <c r="BD122" s="4">
        <f t="shared" si="23"/>
        <v>1</v>
      </c>
      <c r="BE122" s="4">
        <f t="shared" si="24"/>
        <v>1</v>
      </c>
      <c r="BF122" s="4">
        <f t="shared" si="25"/>
        <v>1</v>
      </c>
      <c r="BG122" s="4">
        <f t="shared" si="26"/>
        <v>4</v>
      </c>
      <c r="BH122" s="4">
        <f t="shared" si="27"/>
        <v>7</v>
      </c>
      <c r="BI122" s="1" t="s">
        <v>143</v>
      </c>
      <c r="BJ122">
        <v>1</v>
      </c>
    </row>
    <row r="123" spans="1:62" x14ac:dyDescent="0.25">
      <c r="A123" s="4">
        <v>390</v>
      </c>
      <c r="B123" s="4" t="s">
        <v>222</v>
      </c>
      <c r="C123" s="4" t="s">
        <v>229</v>
      </c>
      <c r="D123" s="4" t="s">
        <v>231</v>
      </c>
      <c r="E123" s="4">
        <v>3</v>
      </c>
      <c r="F123" s="4">
        <v>7</v>
      </c>
      <c r="G123" s="4">
        <v>6</v>
      </c>
      <c r="H123" s="4" t="s">
        <v>98</v>
      </c>
      <c r="I123" s="4">
        <v>64800</v>
      </c>
      <c r="J123" s="4">
        <v>400</v>
      </c>
      <c r="K123" s="4"/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1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 s="4"/>
      <c r="AL123" s="5">
        <v>502000</v>
      </c>
      <c r="AM123" s="5">
        <v>558000</v>
      </c>
      <c r="AN123" s="4"/>
      <c r="AO123" s="4">
        <f t="shared" si="14"/>
        <v>0</v>
      </c>
      <c r="AP123" s="4">
        <f t="shared" si="15"/>
        <v>0</v>
      </c>
      <c r="AQ123" s="4">
        <f t="shared" si="16"/>
        <v>0</v>
      </c>
      <c r="AR123" s="4"/>
      <c r="AS123" s="4"/>
      <c r="AT123" s="4"/>
      <c r="AU123" s="4"/>
      <c r="AV123" s="4">
        <f t="shared" si="17"/>
        <v>0</v>
      </c>
      <c r="AW123" s="4">
        <f t="shared" si="18"/>
        <v>0</v>
      </c>
      <c r="AX123" s="4">
        <f t="shared" si="19"/>
        <v>1</v>
      </c>
      <c r="AY123" s="4"/>
      <c r="AZ123" s="4"/>
      <c r="BA123" s="4">
        <f t="shared" si="20"/>
        <v>3</v>
      </c>
      <c r="BB123" s="4">
        <f t="shared" si="21"/>
        <v>0</v>
      </c>
      <c r="BC123" s="4">
        <f t="shared" si="22"/>
        <v>0</v>
      </c>
      <c r="BD123" s="4">
        <f t="shared" si="23"/>
        <v>1</v>
      </c>
      <c r="BE123" s="4">
        <f t="shared" si="24"/>
        <v>1</v>
      </c>
      <c r="BF123" s="4">
        <f t="shared" si="25"/>
        <v>1</v>
      </c>
      <c r="BG123" s="4">
        <f t="shared" si="26"/>
        <v>4</v>
      </c>
      <c r="BH123" s="4">
        <f t="shared" si="27"/>
        <v>7</v>
      </c>
      <c r="BI123" s="1" t="s">
        <v>99</v>
      </c>
    </row>
    <row r="124" spans="1:62" x14ac:dyDescent="0.25">
      <c r="A124" s="4">
        <v>391</v>
      </c>
      <c r="B124" s="4" t="s">
        <v>222</v>
      </c>
      <c r="C124" s="4" t="s">
        <v>229</v>
      </c>
      <c r="D124" s="4" t="s">
        <v>232</v>
      </c>
      <c r="E124" s="4">
        <v>3</v>
      </c>
      <c r="F124" s="4">
        <v>17</v>
      </c>
      <c r="G124" s="4">
        <v>8</v>
      </c>
      <c r="H124" s="4" t="s">
        <v>98</v>
      </c>
      <c r="I124" s="4">
        <v>64800</v>
      </c>
      <c r="J124" s="4">
        <v>600</v>
      </c>
      <c r="K124" s="4"/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1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 s="4"/>
      <c r="AL124" s="5">
        <v>1100000</v>
      </c>
      <c r="AM124" s="5">
        <v>1050000</v>
      </c>
      <c r="AN124" s="4"/>
      <c r="AO124" s="4">
        <f t="shared" si="14"/>
        <v>0</v>
      </c>
      <c r="AP124" s="4">
        <f t="shared" si="15"/>
        <v>0</v>
      </c>
      <c r="AQ124" s="4">
        <f t="shared" si="16"/>
        <v>0</v>
      </c>
      <c r="AR124" s="4"/>
      <c r="AS124" s="4"/>
      <c r="AT124" s="4"/>
      <c r="AU124" s="4"/>
      <c r="AV124" s="4">
        <f t="shared" si="17"/>
        <v>0</v>
      </c>
      <c r="AW124" s="4">
        <f t="shared" si="18"/>
        <v>0</v>
      </c>
      <c r="AX124" s="4">
        <f t="shared" si="19"/>
        <v>1</v>
      </c>
      <c r="AY124" s="4"/>
      <c r="AZ124" s="4"/>
      <c r="BA124" s="4">
        <f t="shared" si="20"/>
        <v>3</v>
      </c>
      <c r="BB124" s="4">
        <f t="shared" si="21"/>
        <v>0</v>
      </c>
      <c r="BC124" s="4">
        <f t="shared" si="22"/>
        <v>0</v>
      </c>
      <c r="BD124" s="4">
        <f t="shared" si="23"/>
        <v>1</v>
      </c>
      <c r="BE124" s="4">
        <f t="shared" si="24"/>
        <v>1</v>
      </c>
      <c r="BF124" s="4">
        <f t="shared" si="25"/>
        <v>1</v>
      </c>
      <c r="BG124" s="4">
        <f t="shared" si="26"/>
        <v>4</v>
      </c>
      <c r="BH124" s="4">
        <f t="shared" si="27"/>
        <v>7</v>
      </c>
      <c r="BI124" s="1" t="s">
        <v>64</v>
      </c>
      <c r="BJ124">
        <v>3</v>
      </c>
    </row>
    <row r="125" spans="1:62" x14ac:dyDescent="0.25">
      <c r="A125" s="4">
        <v>392</v>
      </c>
      <c r="B125" s="4" t="s">
        <v>222</v>
      </c>
      <c r="C125" s="4" t="s">
        <v>229</v>
      </c>
      <c r="D125" s="4" t="s">
        <v>233</v>
      </c>
      <c r="E125" s="4">
        <v>2</v>
      </c>
      <c r="F125" s="4">
        <v>5</v>
      </c>
      <c r="G125" s="4">
        <v>4</v>
      </c>
      <c r="H125" s="4" t="s">
        <v>234</v>
      </c>
      <c r="I125" s="4">
        <v>8640</v>
      </c>
      <c r="J125" s="4">
        <v>0</v>
      </c>
      <c r="K125" s="4"/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 s="4"/>
      <c r="AL125" s="5">
        <v>870000</v>
      </c>
      <c r="AM125" s="5">
        <v>2770000</v>
      </c>
      <c r="AN125" s="4"/>
      <c r="AO125" s="4">
        <f t="shared" si="14"/>
        <v>0</v>
      </c>
      <c r="AP125" s="4">
        <f t="shared" si="15"/>
        <v>0</v>
      </c>
      <c r="AQ125" s="4">
        <f t="shared" si="16"/>
        <v>0</v>
      </c>
      <c r="AR125" s="4"/>
      <c r="AS125" s="4"/>
      <c r="AT125" s="4"/>
      <c r="AU125" s="4"/>
      <c r="AV125" s="4">
        <f t="shared" si="17"/>
        <v>0</v>
      </c>
      <c r="AW125" s="4">
        <f t="shared" si="18"/>
        <v>0</v>
      </c>
      <c r="AX125" s="4">
        <f t="shared" si="19"/>
        <v>0</v>
      </c>
      <c r="AY125" s="4"/>
      <c r="AZ125" s="4"/>
      <c r="BA125" s="4">
        <f t="shared" si="20"/>
        <v>0</v>
      </c>
      <c r="BB125" s="4">
        <f t="shared" si="21"/>
        <v>0</v>
      </c>
      <c r="BC125" s="4">
        <f t="shared" si="22"/>
        <v>1</v>
      </c>
      <c r="BD125" s="4">
        <f t="shared" si="23"/>
        <v>1</v>
      </c>
      <c r="BE125" s="4">
        <f t="shared" si="24"/>
        <v>0</v>
      </c>
      <c r="BF125" s="4">
        <f t="shared" si="25"/>
        <v>1</v>
      </c>
      <c r="BG125" s="4">
        <f t="shared" si="26"/>
        <v>0</v>
      </c>
      <c r="BH125" s="4">
        <f t="shared" si="27"/>
        <v>0</v>
      </c>
      <c r="BI125" s="1" t="s">
        <v>64</v>
      </c>
      <c r="BJ125">
        <v>3</v>
      </c>
    </row>
    <row r="126" spans="1:62" x14ac:dyDescent="0.25">
      <c r="A126" s="4">
        <v>393</v>
      </c>
      <c r="B126" s="4" t="s">
        <v>222</v>
      </c>
      <c r="C126" s="4" t="s">
        <v>229</v>
      </c>
      <c r="D126" s="4" t="s">
        <v>235</v>
      </c>
      <c r="E126" s="4">
        <v>3</v>
      </c>
      <c r="F126" s="4">
        <v>10</v>
      </c>
      <c r="G126" s="4">
        <v>6</v>
      </c>
      <c r="H126" s="4" t="s">
        <v>131</v>
      </c>
      <c r="I126" s="4">
        <v>21600</v>
      </c>
      <c r="J126" s="4">
        <v>0</v>
      </c>
      <c r="K126" s="4"/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1</v>
      </c>
      <c r="AA126" s="4">
        <v>0</v>
      </c>
      <c r="AB126" s="4">
        <v>0</v>
      </c>
      <c r="AC126" s="4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 s="4"/>
      <c r="AL126" s="5">
        <v>347000</v>
      </c>
      <c r="AM126" s="5">
        <v>324000</v>
      </c>
      <c r="AN126" s="4"/>
      <c r="AO126" s="4">
        <f t="shared" si="14"/>
        <v>0</v>
      </c>
      <c r="AP126" s="4">
        <f t="shared" si="15"/>
        <v>0</v>
      </c>
      <c r="AQ126" s="4">
        <f t="shared" si="16"/>
        <v>0</v>
      </c>
      <c r="AR126" s="4"/>
      <c r="AS126" s="4"/>
      <c r="AT126" s="4"/>
      <c r="AU126" s="4"/>
      <c r="AV126" s="4">
        <f t="shared" si="17"/>
        <v>0</v>
      </c>
      <c r="AW126" s="4">
        <f t="shared" si="18"/>
        <v>0</v>
      </c>
      <c r="AX126" s="4">
        <f t="shared" si="19"/>
        <v>2</v>
      </c>
      <c r="AY126" s="4"/>
      <c r="AZ126" s="4"/>
      <c r="BA126" s="4">
        <f t="shared" si="20"/>
        <v>6</v>
      </c>
      <c r="BB126" s="4">
        <f t="shared" si="21"/>
        <v>0</v>
      </c>
      <c r="BC126" s="4">
        <f t="shared" si="22"/>
        <v>0</v>
      </c>
      <c r="BD126" s="4">
        <f t="shared" si="23"/>
        <v>1</v>
      </c>
      <c r="BE126" s="4">
        <f t="shared" si="24"/>
        <v>0</v>
      </c>
      <c r="BF126" s="4">
        <f t="shared" si="25"/>
        <v>1</v>
      </c>
      <c r="BG126" s="4">
        <f t="shared" si="26"/>
        <v>3</v>
      </c>
      <c r="BH126" s="4">
        <f t="shared" si="27"/>
        <v>9</v>
      </c>
      <c r="BI126" s="1" t="s">
        <v>143</v>
      </c>
      <c r="BJ126">
        <v>2</v>
      </c>
    </row>
    <row r="127" spans="1:62" x14ac:dyDescent="0.25">
      <c r="A127" s="4">
        <v>394</v>
      </c>
      <c r="B127" s="4" t="s">
        <v>222</v>
      </c>
      <c r="C127" s="4" t="s">
        <v>229</v>
      </c>
      <c r="D127" s="4" t="s">
        <v>236</v>
      </c>
      <c r="E127" s="4">
        <v>3</v>
      </c>
      <c r="F127" s="4">
        <v>13</v>
      </c>
      <c r="G127" s="4">
        <v>11</v>
      </c>
      <c r="H127" s="4" t="s">
        <v>131</v>
      </c>
      <c r="I127" s="4">
        <v>21600</v>
      </c>
      <c r="J127" s="4">
        <v>0</v>
      </c>
      <c r="K127" s="4"/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1</v>
      </c>
      <c r="AA127" s="4">
        <v>0</v>
      </c>
      <c r="AB127" s="4">
        <v>0</v>
      </c>
      <c r="AC127" s="4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 s="4"/>
      <c r="AL127" s="5">
        <v>51500</v>
      </c>
      <c r="AM127" s="5">
        <v>67300</v>
      </c>
      <c r="AN127" s="4"/>
      <c r="AO127" s="4">
        <f t="shared" si="14"/>
        <v>0</v>
      </c>
      <c r="AP127" s="4">
        <f t="shared" si="15"/>
        <v>0</v>
      </c>
      <c r="AQ127" s="4">
        <f t="shared" si="16"/>
        <v>0</v>
      </c>
      <c r="AR127" s="4"/>
      <c r="AS127" s="4"/>
      <c r="AT127" s="4"/>
      <c r="AU127" s="4"/>
      <c r="AV127" s="4">
        <f t="shared" si="17"/>
        <v>0</v>
      </c>
      <c r="AW127" s="4">
        <f t="shared" si="18"/>
        <v>0</v>
      </c>
      <c r="AX127" s="4">
        <f t="shared" si="19"/>
        <v>2</v>
      </c>
      <c r="AY127" s="4"/>
      <c r="AZ127" s="4"/>
      <c r="BA127" s="4">
        <f t="shared" si="20"/>
        <v>6</v>
      </c>
      <c r="BB127" s="4">
        <f t="shared" si="21"/>
        <v>0</v>
      </c>
      <c r="BC127" s="4">
        <f t="shared" si="22"/>
        <v>0</v>
      </c>
      <c r="BD127" s="4">
        <f t="shared" si="23"/>
        <v>1</v>
      </c>
      <c r="BE127" s="4">
        <f t="shared" si="24"/>
        <v>0</v>
      </c>
      <c r="BF127" s="4">
        <f t="shared" si="25"/>
        <v>1</v>
      </c>
      <c r="BG127" s="4">
        <f t="shared" si="26"/>
        <v>3</v>
      </c>
      <c r="BH127" s="4">
        <f t="shared" si="27"/>
        <v>9</v>
      </c>
      <c r="BI127" s="1" t="s">
        <v>143</v>
      </c>
      <c r="BJ127">
        <v>2</v>
      </c>
    </row>
    <row r="128" spans="1:62" x14ac:dyDescent="0.25">
      <c r="A128" s="4">
        <v>397</v>
      </c>
      <c r="B128" s="4" t="s">
        <v>222</v>
      </c>
      <c r="C128" s="4" t="s">
        <v>229</v>
      </c>
      <c r="D128" s="4" t="s">
        <v>237</v>
      </c>
      <c r="E128" s="4">
        <v>3</v>
      </c>
      <c r="F128" s="4">
        <v>14</v>
      </c>
      <c r="G128" s="4">
        <v>5</v>
      </c>
      <c r="H128" s="4" t="s">
        <v>145</v>
      </c>
      <c r="I128" s="4">
        <v>4320</v>
      </c>
      <c r="J128" s="4">
        <v>0</v>
      </c>
      <c r="K128" s="4"/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 s="4"/>
      <c r="AL128" s="5">
        <v>2950</v>
      </c>
      <c r="AM128" s="5">
        <v>2730</v>
      </c>
      <c r="AN128" s="4"/>
      <c r="AO128" s="4">
        <f t="shared" si="14"/>
        <v>0</v>
      </c>
      <c r="AP128" s="4">
        <f t="shared" si="15"/>
        <v>0</v>
      </c>
      <c r="AQ128" s="4">
        <f t="shared" si="16"/>
        <v>0</v>
      </c>
      <c r="AR128" s="4"/>
      <c r="AS128" s="4"/>
      <c r="AT128" s="4"/>
      <c r="AU128" s="4"/>
      <c r="AV128" s="4">
        <f t="shared" si="17"/>
        <v>0</v>
      </c>
      <c r="AW128" s="4">
        <f t="shared" si="18"/>
        <v>0</v>
      </c>
      <c r="AX128" s="4">
        <f t="shared" si="19"/>
        <v>1</v>
      </c>
      <c r="AY128" s="4"/>
      <c r="AZ128" s="4"/>
      <c r="BA128" s="4">
        <f t="shared" si="20"/>
        <v>3</v>
      </c>
      <c r="BB128" s="4">
        <f t="shared" si="21"/>
        <v>0</v>
      </c>
      <c r="BC128" s="4">
        <f t="shared" si="22"/>
        <v>0</v>
      </c>
      <c r="BD128" s="4">
        <f t="shared" si="23"/>
        <v>1</v>
      </c>
      <c r="BE128" s="4">
        <f t="shared" si="24"/>
        <v>0</v>
      </c>
      <c r="BF128" s="4">
        <f t="shared" si="25"/>
        <v>1</v>
      </c>
      <c r="BG128" s="4">
        <f t="shared" si="26"/>
        <v>3</v>
      </c>
      <c r="BH128" s="4">
        <f t="shared" si="27"/>
        <v>6</v>
      </c>
      <c r="BI128" s="1" t="s">
        <v>143</v>
      </c>
      <c r="BJ128">
        <v>2</v>
      </c>
    </row>
    <row r="129" spans="1:62" x14ac:dyDescent="0.25">
      <c r="A129" s="4">
        <v>400</v>
      </c>
      <c r="B129" s="4" t="s">
        <v>222</v>
      </c>
      <c r="C129" s="4" t="s">
        <v>229</v>
      </c>
      <c r="D129" s="4" t="s">
        <v>238</v>
      </c>
      <c r="E129" s="4">
        <v>3</v>
      </c>
      <c r="F129" s="4">
        <v>6</v>
      </c>
      <c r="G129" s="4">
        <v>5</v>
      </c>
      <c r="H129" s="4" t="s">
        <v>145</v>
      </c>
      <c r="I129" s="4">
        <v>4320</v>
      </c>
      <c r="J129" s="4">
        <v>100</v>
      </c>
      <c r="K129" s="4"/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 s="4"/>
      <c r="AL129" s="5">
        <v>10600</v>
      </c>
      <c r="AM129" s="5">
        <v>8880</v>
      </c>
      <c r="AN129" s="4"/>
      <c r="AO129" s="4">
        <f t="shared" si="14"/>
        <v>0</v>
      </c>
      <c r="AP129" s="4">
        <f t="shared" si="15"/>
        <v>0</v>
      </c>
      <c r="AQ129" s="4">
        <f t="shared" si="16"/>
        <v>0</v>
      </c>
      <c r="AR129" s="4"/>
      <c r="AS129" s="4"/>
      <c r="AT129" s="4"/>
      <c r="AU129" s="4"/>
      <c r="AV129" s="4">
        <f t="shared" si="17"/>
        <v>0</v>
      </c>
      <c r="AW129" s="4">
        <f t="shared" si="18"/>
        <v>0</v>
      </c>
      <c r="AX129" s="4">
        <f t="shared" si="19"/>
        <v>1</v>
      </c>
      <c r="AY129" s="4"/>
      <c r="AZ129" s="4"/>
      <c r="BA129" s="4">
        <f t="shared" si="20"/>
        <v>3</v>
      </c>
      <c r="BB129" s="4">
        <f t="shared" si="21"/>
        <v>0</v>
      </c>
      <c r="BC129" s="4">
        <f t="shared" si="22"/>
        <v>0</v>
      </c>
      <c r="BD129" s="4">
        <f t="shared" si="23"/>
        <v>1</v>
      </c>
      <c r="BE129" s="4">
        <f t="shared" si="24"/>
        <v>0</v>
      </c>
      <c r="BF129" s="4">
        <f t="shared" si="25"/>
        <v>1</v>
      </c>
      <c r="BG129" s="4">
        <f t="shared" si="26"/>
        <v>3</v>
      </c>
      <c r="BH129" s="4">
        <f t="shared" si="27"/>
        <v>6</v>
      </c>
      <c r="BI129" s="1" t="s">
        <v>143</v>
      </c>
      <c r="BJ129">
        <v>2</v>
      </c>
    </row>
    <row r="130" spans="1:62" x14ac:dyDescent="0.25">
      <c r="A130" s="4">
        <v>401</v>
      </c>
      <c r="B130" s="4" t="s">
        <v>222</v>
      </c>
      <c r="C130" s="4" t="s">
        <v>229</v>
      </c>
      <c r="D130" s="4" t="s">
        <v>239</v>
      </c>
      <c r="E130" s="4">
        <v>3</v>
      </c>
      <c r="F130" s="4">
        <v>12</v>
      </c>
      <c r="G130" s="4">
        <v>5</v>
      </c>
      <c r="H130" s="4" t="s">
        <v>145</v>
      </c>
      <c r="I130" s="4">
        <v>4320</v>
      </c>
      <c r="J130" s="4">
        <v>200</v>
      </c>
      <c r="K130" s="4"/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 s="4"/>
      <c r="AL130" s="5">
        <v>23500</v>
      </c>
      <c r="AM130" s="5">
        <v>21000</v>
      </c>
      <c r="AN130" s="4"/>
      <c r="AO130" s="4">
        <f t="shared" si="14"/>
        <v>0</v>
      </c>
      <c r="AP130" s="4">
        <f t="shared" si="15"/>
        <v>0</v>
      </c>
      <c r="AQ130" s="4">
        <f t="shared" si="16"/>
        <v>0</v>
      </c>
      <c r="AR130" s="4"/>
      <c r="AS130" s="4"/>
      <c r="AT130" s="4"/>
      <c r="AU130" s="4"/>
      <c r="AV130" s="4">
        <f t="shared" si="17"/>
        <v>0</v>
      </c>
      <c r="AW130" s="4">
        <f t="shared" si="18"/>
        <v>0</v>
      </c>
      <c r="AX130" s="4">
        <f t="shared" si="19"/>
        <v>1</v>
      </c>
      <c r="AY130" s="4"/>
      <c r="AZ130" s="4"/>
      <c r="BA130" s="4">
        <f t="shared" si="20"/>
        <v>3</v>
      </c>
      <c r="BB130" s="4">
        <f t="shared" si="21"/>
        <v>0</v>
      </c>
      <c r="BC130" s="4">
        <f t="shared" si="22"/>
        <v>0</v>
      </c>
      <c r="BD130" s="4">
        <f t="shared" si="23"/>
        <v>1</v>
      </c>
      <c r="BE130" s="4">
        <f t="shared" si="24"/>
        <v>1</v>
      </c>
      <c r="BF130" s="4">
        <f t="shared" si="25"/>
        <v>1</v>
      </c>
      <c r="BG130" s="4">
        <f t="shared" si="26"/>
        <v>4</v>
      </c>
      <c r="BH130" s="4">
        <f t="shared" si="27"/>
        <v>7</v>
      </c>
      <c r="BI130" s="1" t="s">
        <v>143</v>
      </c>
      <c r="BJ130">
        <v>2</v>
      </c>
    </row>
    <row r="131" spans="1:62" x14ac:dyDescent="0.25">
      <c r="A131" s="4">
        <v>402</v>
      </c>
      <c r="B131" s="4" t="s">
        <v>222</v>
      </c>
      <c r="C131" s="4" t="s">
        <v>229</v>
      </c>
      <c r="D131" s="4" t="s">
        <v>240</v>
      </c>
      <c r="E131" s="4">
        <v>3</v>
      </c>
      <c r="F131" s="4">
        <v>16</v>
      </c>
      <c r="G131" s="4">
        <v>2</v>
      </c>
      <c r="H131" s="4" t="s">
        <v>106</v>
      </c>
      <c r="I131" s="4">
        <v>43200</v>
      </c>
      <c r="J131" s="4">
        <v>500</v>
      </c>
      <c r="K131" s="4"/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1</v>
      </c>
      <c r="AA131" s="4">
        <v>0</v>
      </c>
      <c r="AB131" s="4">
        <v>0</v>
      </c>
      <c r="AC131" s="4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 s="4"/>
      <c r="AL131" s="5">
        <v>948000</v>
      </c>
      <c r="AM131" s="5">
        <v>884000</v>
      </c>
      <c r="AN131" s="4"/>
      <c r="AO131" s="4">
        <f t="shared" si="14"/>
        <v>0</v>
      </c>
      <c r="AP131" s="4">
        <f t="shared" si="15"/>
        <v>0</v>
      </c>
      <c r="AQ131" s="4">
        <f t="shared" si="16"/>
        <v>0</v>
      </c>
      <c r="AR131" s="4"/>
      <c r="AS131" s="4"/>
      <c r="AT131" s="4"/>
      <c r="AU131" s="4"/>
      <c r="AV131" s="4">
        <f t="shared" si="17"/>
        <v>0</v>
      </c>
      <c r="AW131" s="4">
        <f t="shared" si="18"/>
        <v>0</v>
      </c>
      <c r="AX131" s="4">
        <f t="shared" si="19"/>
        <v>1</v>
      </c>
      <c r="AY131" s="4"/>
      <c r="AZ131" s="4"/>
      <c r="BA131" s="4">
        <f t="shared" si="20"/>
        <v>3</v>
      </c>
      <c r="BB131" s="4">
        <f t="shared" si="21"/>
        <v>0</v>
      </c>
      <c r="BC131" s="4">
        <f t="shared" si="22"/>
        <v>0</v>
      </c>
      <c r="BD131" s="4">
        <f t="shared" si="23"/>
        <v>1</v>
      </c>
      <c r="BE131" s="4">
        <f t="shared" si="24"/>
        <v>1</v>
      </c>
      <c r="BF131" s="4">
        <f t="shared" si="25"/>
        <v>0</v>
      </c>
      <c r="BG131" s="4">
        <f t="shared" si="26"/>
        <v>2</v>
      </c>
      <c r="BH131" s="4">
        <f t="shared" si="27"/>
        <v>5</v>
      </c>
      <c r="BI131" s="1" t="s">
        <v>143</v>
      </c>
      <c r="BJ131">
        <v>2</v>
      </c>
    </row>
    <row r="132" spans="1:62" x14ac:dyDescent="0.25">
      <c r="A132" s="4">
        <v>403</v>
      </c>
      <c r="B132" s="4" t="s">
        <v>222</v>
      </c>
      <c r="C132" s="4" t="s">
        <v>229</v>
      </c>
      <c r="D132" s="4" t="s">
        <v>241</v>
      </c>
      <c r="E132" s="4">
        <v>3</v>
      </c>
      <c r="F132" s="4">
        <v>16</v>
      </c>
      <c r="G132" s="4">
        <v>2</v>
      </c>
      <c r="H132" s="4" t="s">
        <v>106</v>
      </c>
      <c r="I132" s="4">
        <v>43200</v>
      </c>
      <c r="J132" s="4">
        <v>1000</v>
      </c>
      <c r="K132" s="4"/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1</v>
      </c>
      <c r="AA132" s="4">
        <v>0</v>
      </c>
      <c r="AB132" s="4">
        <v>0</v>
      </c>
      <c r="AC132" s="4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 s="4"/>
      <c r="AL132" s="5">
        <v>1240000</v>
      </c>
      <c r="AM132" s="5">
        <v>934000</v>
      </c>
      <c r="AN132" s="4"/>
      <c r="AO132" s="4">
        <f t="shared" ref="AO132:AO195" si="28">SUM(L132:S132)</f>
        <v>0</v>
      </c>
      <c r="AP132" s="4">
        <f t="shared" ref="AP132:AP195" si="29">T132+U132</f>
        <v>0</v>
      </c>
      <c r="AQ132" s="4">
        <f t="shared" ref="AQ132:AQ195" si="30">W132</f>
        <v>0</v>
      </c>
      <c r="AR132" s="4"/>
      <c r="AS132" s="4"/>
      <c r="AT132" s="4"/>
      <c r="AU132" s="4"/>
      <c r="AV132" s="4">
        <f t="shared" ref="AV132:AV195" si="31">AI132+AJ132</f>
        <v>0</v>
      </c>
      <c r="AW132" s="4">
        <f t="shared" ref="AW132:AW195" si="32">V132</f>
        <v>0</v>
      </c>
      <c r="AX132" s="4">
        <f t="shared" ref="AX132:AX195" si="33">SUM(X132:AH132)</f>
        <v>2</v>
      </c>
      <c r="AY132" s="4"/>
      <c r="AZ132" s="4"/>
      <c r="BA132" s="4">
        <f t="shared" ref="BA132:BA195" si="34">AN132*4+AO132*4+AP132*4+AQ132*3+AR132*4+AS132*4+(AT132+AU132+AV132)*4+AW132*4+AX132*3-AY132*3+AZ132*4</f>
        <v>6</v>
      </c>
      <c r="BB132" s="4">
        <f t="shared" ref="BB132:BB195" si="35">IF(AM132&gt;3000000,1,0)</f>
        <v>0</v>
      </c>
      <c r="BC132" s="4">
        <f t="shared" ref="BC132:BC195" si="36">IF(AM132/AL132&gt;1.5,1,0)</f>
        <v>0</v>
      </c>
      <c r="BD132" s="4">
        <f t="shared" ref="BD132:BD195" si="37">IF(AND(I132&gt;1440,I132&lt;365*1440),1,0)</f>
        <v>1</v>
      </c>
      <c r="BE132" s="4">
        <f t="shared" ref="BE132:BE195" si="38">IF(AND(J132&gt;=200,J132&lt;1000),1,0)</f>
        <v>0</v>
      </c>
      <c r="BF132" s="4">
        <f t="shared" ref="BF132:BF195" si="39">IF(G132&gt;=3,1,0)</f>
        <v>0</v>
      </c>
      <c r="BG132" s="4">
        <f t="shared" ref="BG132:BG195" si="40">IF(BA132&gt;0,BB132+BC132+BD132+BE132+BF132*2,0)</f>
        <v>1</v>
      </c>
      <c r="BH132" s="4">
        <f t="shared" ref="BH132:BH195" si="41">BA132+BG132</f>
        <v>7</v>
      </c>
      <c r="BI132" s="1" t="s">
        <v>64</v>
      </c>
      <c r="BJ132">
        <v>3</v>
      </c>
    </row>
    <row r="133" spans="1:62" x14ac:dyDescent="0.25">
      <c r="A133" s="4">
        <v>404</v>
      </c>
      <c r="B133" s="4" t="s">
        <v>222</v>
      </c>
      <c r="C133" s="4" t="s">
        <v>229</v>
      </c>
      <c r="D133" s="4" t="s">
        <v>242</v>
      </c>
      <c r="E133" s="4">
        <v>3</v>
      </c>
      <c r="F133" s="4">
        <v>12</v>
      </c>
      <c r="G133" s="4">
        <v>7</v>
      </c>
      <c r="H133" s="4" t="s">
        <v>243</v>
      </c>
      <c r="I133" s="4">
        <v>24480</v>
      </c>
      <c r="J133" s="4">
        <v>300</v>
      </c>
      <c r="K133" s="4"/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1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 s="4"/>
      <c r="AL133" s="5">
        <v>1060000</v>
      </c>
      <c r="AM133" s="5">
        <v>814000</v>
      </c>
      <c r="AN133" s="4"/>
      <c r="AO133" s="4">
        <f t="shared" si="28"/>
        <v>0</v>
      </c>
      <c r="AP133" s="4">
        <f t="shared" si="29"/>
        <v>0</v>
      </c>
      <c r="AQ133" s="4">
        <f t="shared" si="30"/>
        <v>0</v>
      </c>
      <c r="AR133" s="4"/>
      <c r="AS133" s="4"/>
      <c r="AT133" s="4"/>
      <c r="AU133" s="4"/>
      <c r="AV133" s="4">
        <f t="shared" si="31"/>
        <v>0</v>
      </c>
      <c r="AW133" s="4">
        <f t="shared" si="32"/>
        <v>0</v>
      </c>
      <c r="AX133" s="4">
        <f t="shared" si="33"/>
        <v>1</v>
      </c>
      <c r="AY133" s="4"/>
      <c r="AZ133" s="4"/>
      <c r="BA133" s="4">
        <f t="shared" si="34"/>
        <v>3</v>
      </c>
      <c r="BB133" s="4">
        <f t="shared" si="35"/>
        <v>0</v>
      </c>
      <c r="BC133" s="4">
        <f t="shared" si="36"/>
        <v>0</v>
      </c>
      <c r="BD133" s="4">
        <f t="shared" si="37"/>
        <v>1</v>
      </c>
      <c r="BE133" s="4">
        <f t="shared" si="38"/>
        <v>1</v>
      </c>
      <c r="BF133" s="4">
        <f t="shared" si="39"/>
        <v>1</v>
      </c>
      <c r="BG133" s="4">
        <f t="shared" si="40"/>
        <v>4</v>
      </c>
      <c r="BH133" s="4">
        <f t="shared" si="41"/>
        <v>7</v>
      </c>
      <c r="BI133" s="1" t="s">
        <v>64</v>
      </c>
      <c r="BJ133">
        <v>3</v>
      </c>
    </row>
    <row r="134" spans="1:62" x14ac:dyDescent="0.25">
      <c r="A134" s="4">
        <v>405</v>
      </c>
      <c r="B134" s="4" t="s">
        <v>222</v>
      </c>
      <c r="C134" s="4" t="s">
        <v>229</v>
      </c>
      <c r="D134" s="4" t="s">
        <v>244</v>
      </c>
      <c r="E134" s="4">
        <v>3</v>
      </c>
      <c r="F134" s="4">
        <v>12</v>
      </c>
      <c r="G134" s="4">
        <v>8</v>
      </c>
      <c r="H134" s="4" t="s">
        <v>243</v>
      </c>
      <c r="I134" s="4">
        <v>24480</v>
      </c>
      <c r="J134" s="4">
        <v>10000</v>
      </c>
      <c r="K134" s="4"/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1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 s="4"/>
      <c r="AL134" s="5">
        <v>1360000</v>
      </c>
      <c r="AM134" s="5">
        <v>1010000</v>
      </c>
      <c r="AN134" s="4"/>
      <c r="AO134" s="4">
        <f t="shared" si="28"/>
        <v>0</v>
      </c>
      <c r="AP134" s="4">
        <f t="shared" si="29"/>
        <v>0</v>
      </c>
      <c r="AQ134" s="4">
        <f t="shared" si="30"/>
        <v>0</v>
      </c>
      <c r="AR134" s="4"/>
      <c r="AS134" s="4"/>
      <c r="AT134" s="4"/>
      <c r="AU134" s="4"/>
      <c r="AV134" s="4">
        <f t="shared" si="31"/>
        <v>0</v>
      </c>
      <c r="AW134" s="4">
        <f t="shared" si="32"/>
        <v>0</v>
      </c>
      <c r="AX134" s="4">
        <f t="shared" si="33"/>
        <v>1</v>
      </c>
      <c r="AY134" s="4"/>
      <c r="AZ134" s="4"/>
      <c r="BA134" s="4">
        <f t="shared" si="34"/>
        <v>3</v>
      </c>
      <c r="BB134" s="4">
        <f t="shared" si="35"/>
        <v>0</v>
      </c>
      <c r="BC134" s="4">
        <f t="shared" si="36"/>
        <v>0</v>
      </c>
      <c r="BD134" s="4">
        <f t="shared" si="37"/>
        <v>1</v>
      </c>
      <c r="BE134" s="4">
        <f t="shared" si="38"/>
        <v>0</v>
      </c>
      <c r="BF134" s="4">
        <f t="shared" si="39"/>
        <v>1</v>
      </c>
      <c r="BG134" s="4">
        <f t="shared" si="40"/>
        <v>3</v>
      </c>
      <c r="BH134" s="4">
        <f t="shared" si="41"/>
        <v>6</v>
      </c>
      <c r="BI134" s="1" t="s">
        <v>99</v>
      </c>
    </row>
    <row r="135" spans="1:62" x14ac:dyDescent="0.25">
      <c r="A135" s="4">
        <v>406</v>
      </c>
      <c r="B135" s="4" t="s">
        <v>222</v>
      </c>
      <c r="C135" s="4" t="s">
        <v>229</v>
      </c>
      <c r="D135" s="4" t="s">
        <v>245</v>
      </c>
      <c r="E135" s="4">
        <v>3</v>
      </c>
      <c r="F135" s="4">
        <v>14</v>
      </c>
      <c r="G135" s="4">
        <v>7</v>
      </c>
      <c r="H135" s="4" t="s">
        <v>243</v>
      </c>
      <c r="I135" s="4">
        <v>24480</v>
      </c>
      <c r="J135" s="4">
        <v>1500</v>
      </c>
      <c r="K135" s="4"/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1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 s="4"/>
      <c r="AL135" s="5">
        <v>1060000</v>
      </c>
      <c r="AM135" s="5">
        <v>808000</v>
      </c>
      <c r="AN135" s="4"/>
      <c r="AO135" s="4">
        <f t="shared" si="28"/>
        <v>0</v>
      </c>
      <c r="AP135" s="4">
        <f t="shared" si="29"/>
        <v>0</v>
      </c>
      <c r="AQ135" s="4">
        <f t="shared" si="30"/>
        <v>0</v>
      </c>
      <c r="AR135" s="4"/>
      <c r="AS135" s="4"/>
      <c r="AT135" s="4"/>
      <c r="AU135" s="4"/>
      <c r="AV135" s="4">
        <f t="shared" si="31"/>
        <v>0</v>
      </c>
      <c r="AW135" s="4">
        <f t="shared" si="32"/>
        <v>0</v>
      </c>
      <c r="AX135" s="4">
        <f t="shared" si="33"/>
        <v>1</v>
      </c>
      <c r="AY135" s="4"/>
      <c r="AZ135" s="4"/>
      <c r="BA135" s="4">
        <f t="shared" si="34"/>
        <v>3</v>
      </c>
      <c r="BB135" s="4">
        <f t="shared" si="35"/>
        <v>0</v>
      </c>
      <c r="BC135" s="4">
        <f t="shared" si="36"/>
        <v>0</v>
      </c>
      <c r="BD135" s="4">
        <f t="shared" si="37"/>
        <v>1</v>
      </c>
      <c r="BE135" s="4">
        <f t="shared" si="38"/>
        <v>0</v>
      </c>
      <c r="BF135" s="4">
        <f t="shared" si="39"/>
        <v>1</v>
      </c>
      <c r="BG135" s="4">
        <f t="shared" si="40"/>
        <v>3</v>
      </c>
      <c r="BH135" s="4">
        <f t="shared" si="41"/>
        <v>6</v>
      </c>
      <c r="BI135" s="1" t="s">
        <v>64</v>
      </c>
      <c r="BJ135">
        <v>3</v>
      </c>
    </row>
    <row r="136" spans="1:62" x14ac:dyDescent="0.25">
      <c r="A136" s="4">
        <v>407</v>
      </c>
      <c r="B136" s="4" t="s">
        <v>222</v>
      </c>
      <c r="C136" s="4" t="s">
        <v>229</v>
      </c>
      <c r="D136" s="4" t="s">
        <v>246</v>
      </c>
      <c r="E136" s="4">
        <v>3</v>
      </c>
      <c r="F136" s="4">
        <v>4</v>
      </c>
      <c r="G136" s="4">
        <v>3</v>
      </c>
      <c r="H136" s="4" t="s">
        <v>247</v>
      </c>
      <c r="I136" s="4">
        <v>195840</v>
      </c>
      <c r="J136" s="4">
        <v>0</v>
      </c>
      <c r="K136" s="4"/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1</v>
      </c>
      <c r="AA136" s="4">
        <v>0</v>
      </c>
      <c r="AB136" s="4">
        <v>0</v>
      </c>
      <c r="AC136" s="4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 s="4"/>
      <c r="AL136" s="5">
        <v>85700</v>
      </c>
      <c r="AM136" s="5">
        <v>84500</v>
      </c>
      <c r="AN136" s="4"/>
      <c r="AO136" s="4">
        <f t="shared" si="28"/>
        <v>0</v>
      </c>
      <c r="AP136" s="4">
        <f t="shared" si="29"/>
        <v>0</v>
      </c>
      <c r="AQ136" s="4">
        <f t="shared" si="30"/>
        <v>0</v>
      </c>
      <c r="AR136" s="4"/>
      <c r="AS136" s="4"/>
      <c r="AT136" s="4"/>
      <c r="AU136" s="4"/>
      <c r="AV136" s="4">
        <f t="shared" si="31"/>
        <v>0</v>
      </c>
      <c r="AW136" s="4">
        <f t="shared" si="32"/>
        <v>0</v>
      </c>
      <c r="AX136" s="4">
        <f t="shared" si="33"/>
        <v>1</v>
      </c>
      <c r="AY136" s="4"/>
      <c r="AZ136" s="4"/>
      <c r="BA136" s="4">
        <f t="shared" si="34"/>
        <v>3</v>
      </c>
      <c r="BB136" s="4">
        <f t="shared" si="35"/>
        <v>0</v>
      </c>
      <c r="BC136" s="4">
        <f t="shared" si="36"/>
        <v>0</v>
      </c>
      <c r="BD136" s="4">
        <f t="shared" si="37"/>
        <v>1</v>
      </c>
      <c r="BE136" s="4">
        <f t="shared" si="38"/>
        <v>0</v>
      </c>
      <c r="BF136" s="4">
        <f t="shared" si="39"/>
        <v>1</v>
      </c>
      <c r="BG136" s="4">
        <f t="shared" si="40"/>
        <v>3</v>
      </c>
      <c r="BH136" s="4">
        <f t="shared" si="41"/>
        <v>6</v>
      </c>
      <c r="BI136" s="1" t="s">
        <v>64</v>
      </c>
      <c r="BJ136">
        <v>3</v>
      </c>
    </row>
    <row r="137" spans="1:62" x14ac:dyDescent="0.25">
      <c r="A137" s="4">
        <v>408</v>
      </c>
      <c r="B137" s="4" t="s">
        <v>222</v>
      </c>
      <c r="C137" s="4" t="s">
        <v>229</v>
      </c>
      <c r="D137" s="4" t="s">
        <v>248</v>
      </c>
      <c r="E137" s="4">
        <v>3</v>
      </c>
      <c r="F137" s="4">
        <v>7</v>
      </c>
      <c r="G137" s="4">
        <v>4</v>
      </c>
      <c r="H137" s="4" t="s">
        <v>131</v>
      </c>
      <c r="I137" s="4">
        <v>21600</v>
      </c>
      <c r="J137" s="4">
        <v>0</v>
      </c>
      <c r="K137" s="4"/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 s="4"/>
      <c r="AL137" s="5">
        <v>3540000</v>
      </c>
      <c r="AM137" s="5">
        <v>2820000</v>
      </c>
      <c r="AN137" s="4"/>
      <c r="AO137" s="4">
        <f t="shared" si="28"/>
        <v>0</v>
      </c>
      <c r="AP137" s="4">
        <f t="shared" si="29"/>
        <v>0</v>
      </c>
      <c r="AQ137" s="4">
        <f t="shared" si="30"/>
        <v>0</v>
      </c>
      <c r="AR137" s="4"/>
      <c r="AS137" s="4"/>
      <c r="AT137" s="4"/>
      <c r="AU137" s="4"/>
      <c r="AV137" s="4">
        <f t="shared" si="31"/>
        <v>0</v>
      </c>
      <c r="AW137" s="4">
        <f t="shared" si="32"/>
        <v>0</v>
      </c>
      <c r="AX137" s="4">
        <f t="shared" si="33"/>
        <v>1</v>
      </c>
      <c r="AY137" s="4"/>
      <c r="AZ137" s="4"/>
      <c r="BA137" s="4">
        <f t="shared" si="34"/>
        <v>3</v>
      </c>
      <c r="BB137" s="4">
        <f t="shared" si="35"/>
        <v>0</v>
      </c>
      <c r="BC137" s="4">
        <f t="shared" si="36"/>
        <v>0</v>
      </c>
      <c r="BD137" s="4">
        <f t="shared" si="37"/>
        <v>1</v>
      </c>
      <c r="BE137" s="4">
        <f t="shared" si="38"/>
        <v>0</v>
      </c>
      <c r="BF137" s="4">
        <f t="shared" si="39"/>
        <v>1</v>
      </c>
      <c r="BG137" s="4">
        <f t="shared" si="40"/>
        <v>3</v>
      </c>
      <c r="BH137" s="4">
        <f t="shared" si="41"/>
        <v>6</v>
      </c>
      <c r="BI137" s="1" t="s">
        <v>143</v>
      </c>
      <c r="BJ137">
        <v>2</v>
      </c>
    </row>
    <row r="138" spans="1:62" x14ac:dyDescent="0.25">
      <c r="A138" s="4">
        <v>409</v>
      </c>
      <c r="B138" s="4" t="s">
        <v>222</v>
      </c>
      <c r="C138" s="4" t="s">
        <v>229</v>
      </c>
      <c r="D138" s="4" t="s">
        <v>249</v>
      </c>
      <c r="E138" s="4">
        <v>3</v>
      </c>
      <c r="F138" s="4">
        <v>6</v>
      </c>
      <c r="G138" s="4">
        <v>3</v>
      </c>
      <c r="H138" s="4" t="s">
        <v>131</v>
      </c>
      <c r="I138" s="4">
        <v>21600</v>
      </c>
      <c r="J138" s="4">
        <v>0</v>
      </c>
      <c r="K138" s="4"/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 s="4"/>
      <c r="AL138" s="5">
        <v>316000</v>
      </c>
      <c r="AM138" s="5">
        <v>271000</v>
      </c>
      <c r="AN138" s="4"/>
      <c r="AO138" s="4">
        <f t="shared" si="28"/>
        <v>0</v>
      </c>
      <c r="AP138" s="4">
        <f t="shared" si="29"/>
        <v>0</v>
      </c>
      <c r="AQ138" s="4">
        <f t="shared" si="30"/>
        <v>0</v>
      </c>
      <c r="AR138" s="4"/>
      <c r="AS138" s="4"/>
      <c r="AT138" s="4"/>
      <c r="AU138" s="4"/>
      <c r="AV138" s="4">
        <f t="shared" si="31"/>
        <v>0</v>
      </c>
      <c r="AW138" s="4">
        <f t="shared" si="32"/>
        <v>0</v>
      </c>
      <c r="AX138" s="4">
        <f t="shared" si="33"/>
        <v>1</v>
      </c>
      <c r="AY138" s="4"/>
      <c r="AZ138" s="4"/>
      <c r="BA138" s="4">
        <f t="shared" si="34"/>
        <v>3</v>
      </c>
      <c r="BB138" s="4">
        <f t="shared" si="35"/>
        <v>0</v>
      </c>
      <c r="BC138" s="4">
        <f t="shared" si="36"/>
        <v>0</v>
      </c>
      <c r="BD138" s="4">
        <f t="shared" si="37"/>
        <v>1</v>
      </c>
      <c r="BE138" s="4">
        <f t="shared" si="38"/>
        <v>0</v>
      </c>
      <c r="BF138" s="4">
        <f t="shared" si="39"/>
        <v>1</v>
      </c>
      <c r="BG138" s="4">
        <f t="shared" si="40"/>
        <v>3</v>
      </c>
      <c r="BH138" s="4">
        <f t="shared" si="41"/>
        <v>6</v>
      </c>
      <c r="BI138" s="1" t="s">
        <v>143</v>
      </c>
      <c r="BJ138">
        <v>2</v>
      </c>
    </row>
    <row r="139" spans="1:62" x14ac:dyDescent="0.25">
      <c r="A139" s="4">
        <v>410</v>
      </c>
      <c r="B139" s="4" t="s">
        <v>222</v>
      </c>
      <c r="C139" s="4" t="s">
        <v>229</v>
      </c>
      <c r="D139" s="4" t="s">
        <v>250</v>
      </c>
      <c r="E139" s="4">
        <v>3</v>
      </c>
      <c r="F139" s="4">
        <v>15</v>
      </c>
      <c r="G139" s="4">
        <v>3</v>
      </c>
      <c r="H139" s="4" t="s">
        <v>247</v>
      </c>
      <c r="I139" s="4">
        <v>195840</v>
      </c>
      <c r="J139" s="4">
        <v>2000</v>
      </c>
      <c r="K139" s="4"/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1</v>
      </c>
      <c r="AA139" s="4">
        <v>0</v>
      </c>
      <c r="AB139" s="4">
        <v>0</v>
      </c>
      <c r="AC139" s="4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 s="4"/>
      <c r="AL139" s="5">
        <v>134000</v>
      </c>
      <c r="AM139" s="5">
        <v>112000</v>
      </c>
      <c r="AN139" s="4"/>
      <c r="AO139" s="4">
        <f t="shared" si="28"/>
        <v>0</v>
      </c>
      <c r="AP139" s="4">
        <f t="shared" si="29"/>
        <v>0</v>
      </c>
      <c r="AQ139" s="4">
        <f t="shared" si="30"/>
        <v>0</v>
      </c>
      <c r="AR139" s="4"/>
      <c r="AS139" s="4"/>
      <c r="AT139" s="4"/>
      <c r="AU139" s="4"/>
      <c r="AV139" s="4">
        <f t="shared" si="31"/>
        <v>0</v>
      </c>
      <c r="AW139" s="4">
        <f t="shared" si="32"/>
        <v>0</v>
      </c>
      <c r="AX139" s="4">
        <f t="shared" si="33"/>
        <v>2</v>
      </c>
      <c r="AY139" s="4"/>
      <c r="AZ139" s="4"/>
      <c r="BA139" s="4">
        <f t="shared" si="34"/>
        <v>6</v>
      </c>
      <c r="BB139" s="4">
        <f t="shared" si="35"/>
        <v>0</v>
      </c>
      <c r="BC139" s="4">
        <f t="shared" si="36"/>
        <v>0</v>
      </c>
      <c r="BD139" s="4">
        <f t="shared" si="37"/>
        <v>1</v>
      </c>
      <c r="BE139" s="4">
        <f t="shared" si="38"/>
        <v>0</v>
      </c>
      <c r="BF139" s="4">
        <f t="shared" si="39"/>
        <v>1</v>
      </c>
      <c r="BG139" s="4">
        <f t="shared" si="40"/>
        <v>3</v>
      </c>
      <c r="BH139" s="4">
        <f t="shared" si="41"/>
        <v>9</v>
      </c>
      <c r="BI139" s="1" t="s">
        <v>143</v>
      </c>
      <c r="BJ139">
        <v>2</v>
      </c>
    </row>
    <row r="140" spans="1:62" x14ac:dyDescent="0.25">
      <c r="A140" s="4">
        <v>411</v>
      </c>
      <c r="B140" s="4" t="s">
        <v>222</v>
      </c>
      <c r="C140" s="4" t="s">
        <v>229</v>
      </c>
      <c r="D140" s="4" t="s">
        <v>251</v>
      </c>
      <c r="E140" s="4">
        <v>3</v>
      </c>
      <c r="F140" s="4">
        <v>18</v>
      </c>
      <c r="G140" s="4">
        <v>5</v>
      </c>
      <c r="H140" s="4" t="s">
        <v>131</v>
      </c>
      <c r="I140" s="4">
        <v>21600</v>
      </c>
      <c r="J140" s="4">
        <v>500</v>
      </c>
      <c r="K140" s="4"/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1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 s="4"/>
      <c r="AL140" s="5">
        <v>45800</v>
      </c>
      <c r="AM140" s="5">
        <v>44700</v>
      </c>
      <c r="AN140" s="4"/>
      <c r="AO140" s="4">
        <f t="shared" si="28"/>
        <v>0</v>
      </c>
      <c r="AP140" s="4">
        <f t="shared" si="29"/>
        <v>0</v>
      </c>
      <c r="AQ140" s="4">
        <f t="shared" si="30"/>
        <v>0</v>
      </c>
      <c r="AR140" s="4"/>
      <c r="AS140" s="4"/>
      <c r="AT140" s="4"/>
      <c r="AU140" s="4"/>
      <c r="AV140" s="4">
        <f t="shared" si="31"/>
        <v>0</v>
      </c>
      <c r="AW140" s="4">
        <f t="shared" si="32"/>
        <v>0</v>
      </c>
      <c r="AX140" s="4">
        <f t="shared" si="33"/>
        <v>1</v>
      </c>
      <c r="AY140" s="4"/>
      <c r="AZ140" s="4"/>
      <c r="BA140" s="4">
        <f t="shared" si="34"/>
        <v>3</v>
      </c>
      <c r="BB140" s="4">
        <f t="shared" si="35"/>
        <v>0</v>
      </c>
      <c r="BC140" s="4">
        <f t="shared" si="36"/>
        <v>0</v>
      </c>
      <c r="BD140" s="4">
        <f t="shared" si="37"/>
        <v>1</v>
      </c>
      <c r="BE140" s="4">
        <f t="shared" si="38"/>
        <v>1</v>
      </c>
      <c r="BF140" s="4">
        <f t="shared" si="39"/>
        <v>1</v>
      </c>
      <c r="BG140" s="4">
        <f t="shared" si="40"/>
        <v>4</v>
      </c>
      <c r="BH140" s="4">
        <f t="shared" si="41"/>
        <v>7</v>
      </c>
      <c r="BI140" s="1" t="s">
        <v>64</v>
      </c>
      <c r="BJ140">
        <v>3</v>
      </c>
    </row>
    <row r="141" spans="1:62" x14ac:dyDescent="0.25">
      <c r="A141" s="4">
        <v>412</v>
      </c>
      <c r="B141" s="4" t="s">
        <v>222</v>
      </c>
      <c r="C141" s="4" t="s">
        <v>229</v>
      </c>
      <c r="D141" s="4" t="s">
        <v>252</v>
      </c>
      <c r="E141" s="4">
        <v>4</v>
      </c>
      <c r="F141" s="4">
        <v>8</v>
      </c>
      <c r="G141" s="4">
        <v>4</v>
      </c>
      <c r="H141" s="4" t="s">
        <v>253</v>
      </c>
      <c r="I141" s="4">
        <v>69120</v>
      </c>
      <c r="J141" s="4">
        <v>0</v>
      </c>
      <c r="K141" s="4"/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 s="4"/>
      <c r="AL141" s="5">
        <v>9640</v>
      </c>
      <c r="AM141" s="5">
        <v>8070</v>
      </c>
      <c r="AN141" s="4"/>
      <c r="AO141" s="4">
        <f t="shared" si="28"/>
        <v>0</v>
      </c>
      <c r="AP141" s="4">
        <f t="shared" si="29"/>
        <v>0</v>
      </c>
      <c r="AQ141" s="4">
        <f t="shared" si="30"/>
        <v>0</v>
      </c>
      <c r="AR141" s="4"/>
      <c r="AS141" s="4"/>
      <c r="AT141" s="4"/>
      <c r="AU141" s="4"/>
      <c r="AV141" s="4">
        <f t="shared" si="31"/>
        <v>0</v>
      </c>
      <c r="AW141" s="4">
        <f t="shared" si="32"/>
        <v>0</v>
      </c>
      <c r="AX141" s="4">
        <f t="shared" si="33"/>
        <v>1</v>
      </c>
      <c r="AY141" s="4"/>
      <c r="AZ141" s="4"/>
      <c r="BA141" s="4">
        <f t="shared" si="34"/>
        <v>3</v>
      </c>
      <c r="BB141" s="4">
        <f t="shared" si="35"/>
        <v>0</v>
      </c>
      <c r="BC141" s="4">
        <f t="shared" si="36"/>
        <v>0</v>
      </c>
      <c r="BD141" s="4">
        <f t="shared" si="37"/>
        <v>1</v>
      </c>
      <c r="BE141" s="4">
        <f t="shared" si="38"/>
        <v>0</v>
      </c>
      <c r="BF141" s="4">
        <f t="shared" si="39"/>
        <v>1</v>
      </c>
      <c r="BG141" s="4">
        <f t="shared" si="40"/>
        <v>3</v>
      </c>
      <c r="BH141" s="4">
        <f t="shared" si="41"/>
        <v>6</v>
      </c>
      <c r="BI141" s="1" t="s">
        <v>143</v>
      </c>
      <c r="BJ141">
        <v>1</v>
      </c>
    </row>
    <row r="142" spans="1:62" x14ac:dyDescent="0.25">
      <c r="A142" s="4">
        <v>413</v>
      </c>
      <c r="B142" s="4" t="s">
        <v>222</v>
      </c>
      <c r="C142" s="4" t="s">
        <v>229</v>
      </c>
      <c r="D142" s="4" t="s">
        <v>254</v>
      </c>
      <c r="E142" s="4">
        <v>4</v>
      </c>
      <c r="F142" s="4">
        <v>8</v>
      </c>
      <c r="G142" s="4">
        <v>5</v>
      </c>
      <c r="H142" s="4" t="s">
        <v>253</v>
      </c>
      <c r="I142" s="4">
        <v>69120</v>
      </c>
      <c r="J142" s="4">
        <v>0</v>
      </c>
      <c r="K142" s="4"/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 s="4"/>
      <c r="AL142" s="5">
        <v>16800</v>
      </c>
      <c r="AM142" s="5">
        <v>11200</v>
      </c>
      <c r="AN142" s="4"/>
      <c r="AO142" s="4">
        <f t="shared" si="28"/>
        <v>0</v>
      </c>
      <c r="AP142" s="4">
        <f t="shared" si="29"/>
        <v>0</v>
      </c>
      <c r="AQ142" s="4">
        <f t="shared" si="30"/>
        <v>0</v>
      </c>
      <c r="AR142" s="4"/>
      <c r="AS142" s="4"/>
      <c r="AT142" s="4"/>
      <c r="AU142" s="4"/>
      <c r="AV142" s="4">
        <f t="shared" si="31"/>
        <v>0</v>
      </c>
      <c r="AW142" s="4">
        <f t="shared" si="32"/>
        <v>0</v>
      </c>
      <c r="AX142" s="4">
        <f t="shared" si="33"/>
        <v>1</v>
      </c>
      <c r="AY142" s="4"/>
      <c r="AZ142" s="4"/>
      <c r="BA142" s="4">
        <f t="shared" si="34"/>
        <v>3</v>
      </c>
      <c r="BB142" s="4">
        <f t="shared" si="35"/>
        <v>0</v>
      </c>
      <c r="BC142" s="4">
        <f t="shared" si="36"/>
        <v>0</v>
      </c>
      <c r="BD142" s="4">
        <f t="shared" si="37"/>
        <v>1</v>
      </c>
      <c r="BE142" s="4">
        <f t="shared" si="38"/>
        <v>0</v>
      </c>
      <c r="BF142" s="4">
        <f t="shared" si="39"/>
        <v>1</v>
      </c>
      <c r="BG142" s="4">
        <f t="shared" si="40"/>
        <v>3</v>
      </c>
      <c r="BH142" s="4">
        <f t="shared" si="41"/>
        <v>6</v>
      </c>
      <c r="BI142" s="1" t="s">
        <v>143</v>
      </c>
      <c r="BJ142">
        <v>1</v>
      </c>
    </row>
    <row r="143" spans="1:62" x14ac:dyDescent="0.25">
      <c r="A143" s="4">
        <v>414</v>
      </c>
      <c r="B143" s="4" t="s">
        <v>222</v>
      </c>
      <c r="C143" s="4" t="s">
        <v>229</v>
      </c>
      <c r="D143" s="4" t="s">
        <v>255</v>
      </c>
      <c r="E143" s="4">
        <v>4</v>
      </c>
      <c r="F143" s="4">
        <v>7</v>
      </c>
      <c r="G143" s="4">
        <v>4</v>
      </c>
      <c r="H143" s="4" t="s">
        <v>253</v>
      </c>
      <c r="I143" s="4">
        <v>69120</v>
      </c>
      <c r="J143" s="4">
        <v>750</v>
      </c>
      <c r="K143" s="4"/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1</v>
      </c>
      <c r="Z143" s="4">
        <v>0</v>
      </c>
      <c r="AA143" s="4">
        <v>0</v>
      </c>
      <c r="AB143" s="4">
        <v>0</v>
      </c>
      <c r="AC143" s="4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 s="4"/>
      <c r="AL143" s="5">
        <v>17000</v>
      </c>
      <c r="AM143" s="5">
        <v>12500</v>
      </c>
      <c r="AN143" s="4"/>
      <c r="AO143" s="4">
        <f t="shared" si="28"/>
        <v>0</v>
      </c>
      <c r="AP143" s="4">
        <f t="shared" si="29"/>
        <v>0</v>
      </c>
      <c r="AQ143" s="4">
        <f t="shared" si="30"/>
        <v>0</v>
      </c>
      <c r="AR143" s="4"/>
      <c r="AS143" s="4"/>
      <c r="AT143" s="4"/>
      <c r="AU143" s="4"/>
      <c r="AV143" s="4">
        <f t="shared" si="31"/>
        <v>0</v>
      </c>
      <c r="AW143" s="4">
        <f t="shared" si="32"/>
        <v>0</v>
      </c>
      <c r="AX143" s="4">
        <f t="shared" si="33"/>
        <v>1</v>
      </c>
      <c r="AY143" s="4"/>
      <c r="AZ143" s="4"/>
      <c r="BA143" s="4">
        <f t="shared" si="34"/>
        <v>3</v>
      </c>
      <c r="BB143" s="4">
        <f t="shared" si="35"/>
        <v>0</v>
      </c>
      <c r="BC143" s="4">
        <f t="shared" si="36"/>
        <v>0</v>
      </c>
      <c r="BD143" s="4">
        <f t="shared" si="37"/>
        <v>1</v>
      </c>
      <c r="BE143" s="4">
        <f t="shared" si="38"/>
        <v>1</v>
      </c>
      <c r="BF143" s="4">
        <f t="shared" si="39"/>
        <v>1</v>
      </c>
      <c r="BG143" s="4">
        <f t="shared" si="40"/>
        <v>4</v>
      </c>
      <c r="BH143" s="4">
        <f t="shared" si="41"/>
        <v>7</v>
      </c>
      <c r="BI143" s="1" t="s">
        <v>143</v>
      </c>
      <c r="BJ143">
        <v>1</v>
      </c>
    </row>
    <row r="144" spans="1:62" x14ac:dyDescent="0.25">
      <c r="A144" s="4">
        <v>415</v>
      </c>
      <c r="B144" s="4" t="s">
        <v>222</v>
      </c>
      <c r="C144" s="4" t="s">
        <v>229</v>
      </c>
      <c r="D144" s="4" t="s">
        <v>256</v>
      </c>
      <c r="E144" s="4">
        <v>4</v>
      </c>
      <c r="F144" s="4">
        <v>7</v>
      </c>
      <c r="G144" s="4">
        <v>4</v>
      </c>
      <c r="H144" s="4" t="s">
        <v>253</v>
      </c>
      <c r="I144" s="4">
        <v>69120</v>
      </c>
      <c r="J144" s="4">
        <v>750</v>
      </c>
      <c r="K144" s="4"/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1</v>
      </c>
      <c r="Z144" s="4">
        <v>0</v>
      </c>
      <c r="AA144" s="4">
        <v>0</v>
      </c>
      <c r="AB144" s="4">
        <v>0</v>
      </c>
      <c r="AC144" s="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 s="4"/>
      <c r="AL144" s="5">
        <v>8860</v>
      </c>
      <c r="AM144" s="5">
        <v>7740</v>
      </c>
      <c r="AN144" s="4"/>
      <c r="AO144" s="4">
        <f t="shared" si="28"/>
        <v>0</v>
      </c>
      <c r="AP144" s="4">
        <f t="shared" si="29"/>
        <v>0</v>
      </c>
      <c r="AQ144" s="4">
        <f t="shared" si="30"/>
        <v>0</v>
      </c>
      <c r="AR144" s="4"/>
      <c r="AS144" s="4"/>
      <c r="AT144" s="4"/>
      <c r="AU144" s="4"/>
      <c r="AV144" s="4">
        <f t="shared" si="31"/>
        <v>0</v>
      </c>
      <c r="AW144" s="4">
        <f t="shared" si="32"/>
        <v>0</v>
      </c>
      <c r="AX144" s="4">
        <f t="shared" si="33"/>
        <v>1</v>
      </c>
      <c r="AY144" s="4"/>
      <c r="AZ144" s="4"/>
      <c r="BA144" s="4">
        <f t="shared" si="34"/>
        <v>3</v>
      </c>
      <c r="BB144" s="4">
        <f t="shared" si="35"/>
        <v>0</v>
      </c>
      <c r="BC144" s="4">
        <f t="shared" si="36"/>
        <v>0</v>
      </c>
      <c r="BD144" s="4">
        <f t="shared" si="37"/>
        <v>1</v>
      </c>
      <c r="BE144" s="4">
        <f t="shared" si="38"/>
        <v>1</v>
      </c>
      <c r="BF144" s="4">
        <f t="shared" si="39"/>
        <v>1</v>
      </c>
      <c r="BG144" s="4">
        <f t="shared" si="40"/>
        <v>4</v>
      </c>
      <c r="BH144" s="4">
        <f t="shared" si="41"/>
        <v>7</v>
      </c>
      <c r="BI144" s="1" t="s">
        <v>143</v>
      </c>
      <c r="BJ144">
        <v>1</v>
      </c>
    </row>
    <row r="145" spans="1:62" x14ac:dyDescent="0.25">
      <c r="A145" s="4">
        <v>416</v>
      </c>
      <c r="B145" s="4" t="s">
        <v>222</v>
      </c>
      <c r="C145" s="4" t="s">
        <v>229</v>
      </c>
      <c r="D145" s="4" t="s">
        <v>257</v>
      </c>
      <c r="E145" s="4">
        <v>3</v>
      </c>
      <c r="F145" s="4">
        <v>7</v>
      </c>
      <c r="G145" s="4">
        <v>5</v>
      </c>
      <c r="H145" s="4" t="s">
        <v>152</v>
      </c>
      <c r="I145" s="4">
        <v>7200</v>
      </c>
      <c r="J145" s="4">
        <v>10</v>
      </c>
      <c r="K145" s="4"/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1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 s="4"/>
      <c r="AL145" s="5">
        <v>66400</v>
      </c>
      <c r="AM145" s="5">
        <v>70200</v>
      </c>
      <c r="AN145" s="4"/>
      <c r="AO145" s="4">
        <f t="shared" si="28"/>
        <v>0</v>
      </c>
      <c r="AP145" s="4">
        <f t="shared" si="29"/>
        <v>0</v>
      </c>
      <c r="AQ145" s="4">
        <f t="shared" si="30"/>
        <v>0</v>
      </c>
      <c r="AR145" s="4"/>
      <c r="AS145" s="4"/>
      <c r="AT145" s="4"/>
      <c r="AU145" s="4"/>
      <c r="AV145" s="4">
        <f t="shared" si="31"/>
        <v>0</v>
      </c>
      <c r="AW145" s="4">
        <f t="shared" si="32"/>
        <v>0</v>
      </c>
      <c r="AX145" s="4">
        <f t="shared" si="33"/>
        <v>2</v>
      </c>
      <c r="AY145" s="4"/>
      <c r="AZ145" s="4"/>
      <c r="BA145" s="4">
        <f t="shared" si="34"/>
        <v>6</v>
      </c>
      <c r="BB145" s="4">
        <f t="shared" si="35"/>
        <v>0</v>
      </c>
      <c r="BC145" s="4">
        <f t="shared" si="36"/>
        <v>0</v>
      </c>
      <c r="BD145" s="4">
        <f t="shared" si="37"/>
        <v>1</v>
      </c>
      <c r="BE145" s="4">
        <f t="shared" si="38"/>
        <v>0</v>
      </c>
      <c r="BF145" s="4">
        <f t="shared" si="39"/>
        <v>1</v>
      </c>
      <c r="BG145" s="4">
        <f t="shared" si="40"/>
        <v>3</v>
      </c>
      <c r="BH145" s="4">
        <f t="shared" si="41"/>
        <v>9</v>
      </c>
      <c r="BI145" s="1" t="s">
        <v>99</v>
      </c>
    </row>
    <row r="146" spans="1:62" x14ac:dyDescent="0.25">
      <c r="A146" s="4">
        <v>417</v>
      </c>
      <c r="B146" s="4" t="s">
        <v>222</v>
      </c>
      <c r="C146" s="4" t="s">
        <v>229</v>
      </c>
      <c r="D146" s="4" t="s">
        <v>258</v>
      </c>
      <c r="E146" s="4">
        <v>3</v>
      </c>
      <c r="F146" s="4">
        <v>8</v>
      </c>
      <c r="G146" s="4">
        <v>6</v>
      </c>
      <c r="H146" s="4" t="s">
        <v>160</v>
      </c>
      <c r="I146" s="4">
        <v>2880</v>
      </c>
      <c r="J146" s="4">
        <v>1250</v>
      </c>
      <c r="K146" s="4"/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1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 s="4"/>
      <c r="AL146" s="5">
        <v>104000</v>
      </c>
      <c r="AM146" s="5">
        <v>72400</v>
      </c>
      <c r="AN146" s="4"/>
      <c r="AO146" s="4">
        <f t="shared" si="28"/>
        <v>0</v>
      </c>
      <c r="AP146" s="4">
        <f t="shared" si="29"/>
        <v>0</v>
      </c>
      <c r="AQ146" s="4">
        <f t="shared" si="30"/>
        <v>0</v>
      </c>
      <c r="AR146" s="4"/>
      <c r="AS146" s="4"/>
      <c r="AT146" s="4"/>
      <c r="AU146" s="4"/>
      <c r="AV146" s="4">
        <f t="shared" si="31"/>
        <v>0</v>
      </c>
      <c r="AW146" s="4">
        <f t="shared" si="32"/>
        <v>0</v>
      </c>
      <c r="AX146" s="4">
        <f t="shared" si="33"/>
        <v>1</v>
      </c>
      <c r="AY146" s="4"/>
      <c r="AZ146" s="4"/>
      <c r="BA146" s="4">
        <f t="shared" si="34"/>
        <v>3</v>
      </c>
      <c r="BB146" s="4">
        <f t="shared" si="35"/>
        <v>0</v>
      </c>
      <c r="BC146" s="4">
        <f t="shared" si="36"/>
        <v>0</v>
      </c>
      <c r="BD146" s="4">
        <f t="shared" si="37"/>
        <v>1</v>
      </c>
      <c r="BE146" s="4">
        <f t="shared" si="38"/>
        <v>0</v>
      </c>
      <c r="BF146" s="4">
        <f t="shared" si="39"/>
        <v>1</v>
      </c>
      <c r="BG146" s="4">
        <f t="shared" si="40"/>
        <v>3</v>
      </c>
      <c r="BH146" s="4">
        <f t="shared" si="41"/>
        <v>6</v>
      </c>
      <c r="BI146" s="1" t="s">
        <v>99</v>
      </c>
    </row>
    <row r="147" spans="1:62" x14ac:dyDescent="0.25">
      <c r="A147" s="4">
        <v>418</v>
      </c>
      <c r="B147" s="4" t="s">
        <v>222</v>
      </c>
      <c r="C147" s="4" t="s">
        <v>229</v>
      </c>
      <c r="D147" s="4" t="s">
        <v>259</v>
      </c>
      <c r="E147" s="4">
        <v>3</v>
      </c>
      <c r="F147" s="4">
        <v>12</v>
      </c>
      <c r="G147" s="4">
        <v>5</v>
      </c>
      <c r="H147" s="4" t="s">
        <v>152</v>
      </c>
      <c r="I147" s="4">
        <v>7200</v>
      </c>
      <c r="J147" s="4">
        <v>10</v>
      </c>
      <c r="K147" s="4"/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1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 s="4"/>
      <c r="AL147" s="5">
        <v>61700</v>
      </c>
      <c r="AM147" s="5">
        <v>54400</v>
      </c>
      <c r="AN147" s="4"/>
      <c r="AO147" s="4">
        <f t="shared" si="28"/>
        <v>0</v>
      </c>
      <c r="AP147" s="4">
        <f t="shared" si="29"/>
        <v>0</v>
      </c>
      <c r="AQ147" s="4">
        <f t="shared" si="30"/>
        <v>0</v>
      </c>
      <c r="AR147" s="4"/>
      <c r="AS147" s="4"/>
      <c r="AT147" s="4"/>
      <c r="AU147" s="4"/>
      <c r="AV147" s="4">
        <f t="shared" si="31"/>
        <v>0</v>
      </c>
      <c r="AW147" s="4">
        <f t="shared" si="32"/>
        <v>0</v>
      </c>
      <c r="AX147" s="4">
        <f t="shared" si="33"/>
        <v>2</v>
      </c>
      <c r="AY147" s="4"/>
      <c r="AZ147" s="4">
        <v>1</v>
      </c>
      <c r="BA147" s="4">
        <f t="shared" si="34"/>
        <v>10</v>
      </c>
      <c r="BB147" s="4">
        <f t="shared" si="35"/>
        <v>0</v>
      </c>
      <c r="BC147" s="4">
        <f t="shared" si="36"/>
        <v>0</v>
      </c>
      <c r="BD147" s="4">
        <f t="shared" si="37"/>
        <v>1</v>
      </c>
      <c r="BE147" s="4">
        <f t="shared" si="38"/>
        <v>0</v>
      </c>
      <c r="BF147" s="4">
        <f t="shared" si="39"/>
        <v>1</v>
      </c>
      <c r="BG147" s="4">
        <f t="shared" si="40"/>
        <v>3</v>
      </c>
      <c r="BH147" s="4">
        <f t="shared" si="41"/>
        <v>13</v>
      </c>
      <c r="BI147" s="1" t="s">
        <v>99</v>
      </c>
    </row>
    <row r="148" spans="1:62" x14ac:dyDescent="0.25">
      <c r="A148" s="4">
        <v>419</v>
      </c>
      <c r="B148" s="4" t="s">
        <v>222</v>
      </c>
      <c r="C148" s="4" t="s">
        <v>229</v>
      </c>
      <c r="D148" s="4" t="s">
        <v>260</v>
      </c>
      <c r="E148" s="4">
        <v>3</v>
      </c>
      <c r="F148" s="4">
        <v>13</v>
      </c>
      <c r="G148" s="4">
        <v>6</v>
      </c>
      <c r="H148" s="4" t="s">
        <v>160</v>
      </c>
      <c r="I148" s="4">
        <v>2880</v>
      </c>
      <c r="J148" s="4">
        <v>100000</v>
      </c>
      <c r="K148" s="4"/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1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s="4"/>
      <c r="AL148" s="5">
        <v>91700</v>
      </c>
      <c r="AM148" s="5">
        <v>69500</v>
      </c>
      <c r="AN148" s="4"/>
      <c r="AO148" s="4">
        <f t="shared" si="28"/>
        <v>0</v>
      </c>
      <c r="AP148" s="4">
        <f t="shared" si="29"/>
        <v>0</v>
      </c>
      <c r="AQ148" s="4">
        <f t="shared" si="30"/>
        <v>0</v>
      </c>
      <c r="AR148" s="4"/>
      <c r="AS148" s="4"/>
      <c r="AT148" s="4"/>
      <c r="AU148" s="4"/>
      <c r="AV148" s="4">
        <f t="shared" si="31"/>
        <v>0</v>
      </c>
      <c r="AW148" s="4">
        <f t="shared" si="32"/>
        <v>0</v>
      </c>
      <c r="AX148" s="4">
        <f t="shared" si="33"/>
        <v>1</v>
      </c>
      <c r="AY148" s="4"/>
      <c r="AZ148" s="4">
        <v>1</v>
      </c>
      <c r="BA148" s="4">
        <f t="shared" si="34"/>
        <v>7</v>
      </c>
      <c r="BB148" s="4">
        <f t="shared" si="35"/>
        <v>0</v>
      </c>
      <c r="BC148" s="4">
        <f t="shared" si="36"/>
        <v>0</v>
      </c>
      <c r="BD148" s="4">
        <f t="shared" si="37"/>
        <v>1</v>
      </c>
      <c r="BE148" s="4">
        <f t="shared" si="38"/>
        <v>0</v>
      </c>
      <c r="BF148" s="4">
        <f t="shared" si="39"/>
        <v>1</v>
      </c>
      <c r="BG148" s="4">
        <f t="shared" si="40"/>
        <v>3</v>
      </c>
      <c r="BH148" s="4">
        <f t="shared" si="41"/>
        <v>10</v>
      </c>
      <c r="BI148" s="1" t="s">
        <v>99</v>
      </c>
    </row>
    <row r="149" spans="1:62" x14ac:dyDescent="0.25">
      <c r="A149" s="4">
        <v>420</v>
      </c>
      <c r="B149" s="4" t="s">
        <v>222</v>
      </c>
      <c r="C149" s="4" t="s">
        <v>229</v>
      </c>
      <c r="D149" s="4" t="s">
        <v>261</v>
      </c>
      <c r="E149" s="4">
        <v>3</v>
      </c>
      <c r="F149" s="4">
        <v>19</v>
      </c>
      <c r="G149" s="4">
        <v>9</v>
      </c>
      <c r="H149" s="4" t="s">
        <v>262</v>
      </c>
      <c r="I149" s="4">
        <v>47520</v>
      </c>
      <c r="J149" s="4">
        <v>10</v>
      </c>
      <c r="K149" s="4"/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1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s="4"/>
      <c r="AL149" s="5">
        <v>21900</v>
      </c>
      <c r="AM149" s="5">
        <v>21900</v>
      </c>
      <c r="AN149" s="4"/>
      <c r="AO149" s="4">
        <f t="shared" si="28"/>
        <v>0</v>
      </c>
      <c r="AP149" s="4">
        <f t="shared" si="29"/>
        <v>0</v>
      </c>
      <c r="AQ149" s="4">
        <f t="shared" si="30"/>
        <v>0</v>
      </c>
      <c r="AR149" s="4"/>
      <c r="AS149" s="4"/>
      <c r="AT149" s="4"/>
      <c r="AU149" s="4"/>
      <c r="AV149" s="4">
        <f t="shared" si="31"/>
        <v>0</v>
      </c>
      <c r="AW149" s="4">
        <f t="shared" si="32"/>
        <v>0</v>
      </c>
      <c r="AX149" s="4">
        <f t="shared" si="33"/>
        <v>1</v>
      </c>
      <c r="AY149" s="4"/>
      <c r="AZ149" s="4">
        <v>1</v>
      </c>
      <c r="BA149" s="4">
        <f t="shared" si="34"/>
        <v>7</v>
      </c>
      <c r="BB149" s="4">
        <f t="shared" si="35"/>
        <v>0</v>
      </c>
      <c r="BC149" s="4">
        <f t="shared" si="36"/>
        <v>0</v>
      </c>
      <c r="BD149" s="4">
        <f t="shared" si="37"/>
        <v>1</v>
      </c>
      <c r="BE149" s="4">
        <f t="shared" si="38"/>
        <v>0</v>
      </c>
      <c r="BF149" s="4">
        <f t="shared" si="39"/>
        <v>1</v>
      </c>
      <c r="BG149" s="4">
        <f t="shared" si="40"/>
        <v>3</v>
      </c>
      <c r="BH149" s="4">
        <f t="shared" si="41"/>
        <v>10</v>
      </c>
      <c r="BI149" s="1" t="s">
        <v>99</v>
      </c>
    </row>
    <row r="150" spans="1:62" x14ac:dyDescent="0.25">
      <c r="A150" s="4">
        <v>421</v>
      </c>
      <c r="B150" s="4" t="s">
        <v>222</v>
      </c>
      <c r="C150" s="4" t="s">
        <v>229</v>
      </c>
      <c r="D150" s="4" t="s">
        <v>263</v>
      </c>
      <c r="E150" s="4">
        <v>3</v>
      </c>
      <c r="F150" s="4">
        <v>19</v>
      </c>
      <c r="G150" s="4">
        <v>9</v>
      </c>
      <c r="H150" s="4" t="s">
        <v>160</v>
      </c>
      <c r="I150" s="4">
        <v>2880</v>
      </c>
      <c r="J150" s="4">
        <v>250000</v>
      </c>
      <c r="K150" s="4"/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1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 s="4"/>
      <c r="AL150" s="5">
        <v>73400</v>
      </c>
      <c r="AM150" s="5">
        <v>74300</v>
      </c>
      <c r="AN150" s="4"/>
      <c r="AO150" s="4">
        <f t="shared" si="28"/>
        <v>0</v>
      </c>
      <c r="AP150" s="4">
        <f t="shared" si="29"/>
        <v>0</v>
      </c>
      <c r="AQ150" s="4">
        <f t="shared" si="30"/>
        <v>0</v>
      </c>
      <c r="AR150" s="4"/>
      <c r="AS150" s="4"/>
      <c r="AT150" s="4"/>
      <c r="AU150" s="4"/>
      <c r="AV150" s="4">
        <f t="shared" si="31"/>
        <v>0</v>
      </c>
      <c r="AW150" s="4">
        <f t="shared" si="32"/>
        <v>0</v>
      </c>
      <c r="AX150" s="4">
        <f t="shared" si="33"/>
        <v>1</v>
      </c>
      <c r="AY150" s="4"/>
      <c r="AZ150" s="4">
        <v>1</v>
      </c>
      <c r="BA150" s="4">
        <f t="shared" si="34"/>
        <v>7</v>
      </c>
      <c r="BB150" s="4">
        <f t="shared" si="35"/>
        <v>0</v>
      </c>
      <c r="BC150" s="4">
        <f t="shared" si="36"/>
        <v>0</v>
      </c>
      <c r="BD150" s="4">
        <f t="shared" si="37"/>
        <v>1</v>
      </c>
      <c r="BE150" s="4">
        <f t="shared" si="38"/>
        <v>0</v>
      </c>
      <c r="BF150" s="4">
        <f t="shared" si="39"/>
        <v>1</v>
      </c>
      <c r="BG150" s="4">
        <f t="shared" si="40"/>
        <v>3</v>
      </c>
      <c r="BH150" s="4">
        <f t="shared" si="41"/>
        <v>10</v>
      </c>
      <c r="BI150" s="1" t="s">
        <v>99</v>
      </c>
    </row>
    <row r="151" spans="1:62" x14ac:dyDescent="0.25">
      <c r="A151" s="4">
        <v>424</v>
      </c>
      <c r="B151" s="4" t="s">
        <v>222</v>
      </c>
      <c r="C151" s="4" t="s">
        <v>229</v>
      </c>
      <c r="D151" s="4" t="s">
        <v>264</v>
      </c>
      <c r="E151" s="4">
        <v>3</v>
      </c>
      <c r="F151" s="4">
        <v>19</v>
      </c>
      <c r="G151" s="4">
        <v>6</v>
      </c>
      <c r="H151" s="4" t="s">
        <v>116</v>
      </c>
      <c r="I151" s="4">
        <v>86400</v>
      </c>
      <c r="J151" s="4">
        <v>0</v>
      </c>
      <c r="K151" s="4"/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1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 s="4"/>
      <c r="AL151" s="5">
        <v>427000</v>
      </c>
      <c r="AM151" s="5">
        <v>386000</v>
      </c>
      <c r="AN151" s="4"/>
      <c r="AO151" s="4">
        <f t="shared" si="28"/>
        <v>0</v>
      </c>
      <c r="AP151" s="4">
        <f t="shared" si="29"/>
        <v>0</v>
      </c>
      <c r="AQ151" s="4">
        <f t="shared" si="30"/>
        <v>0</v>
      </c>
      <c r="AR151" s="4"/>
      <c r="AS151" s="4"/>
      <c r="AT151" s="4"/>
      <c r="AU151" s="4"/>
      <c r="AV151" s="4">
        <f t="shared" si="31"/>
        <v>0</v>
      </c>
      <c r="AW151" s="4">
        <f t="shared" si="32"/>
        <v>0</v>
      </c>
      <c r="AX151" s="4">
        <f t="shared" si="33"/>
        <v>1</v>
      </c>
      <c r="AY151" s="4"/>
      <c r="AZ151" s="4">
        <v>1</v>
      </c>
      <c r="BA151" s="4">
        <f t="shared" si="34"/>
        <v>7</v>
      </c>
      <c r="BB151" s="4">
        <f t="shared" si="35"/>
        <v>0</v>
      </c>
      <c r="BC151" s="4">
        <f t="shared" si="36"/>
        <v>0</v>
      </c>
      <c r="BD151" s="4">
        <f t="shared" si="37"/>
        <v>1</v>
      </c>
      <c r="BE151" s="4">
        <f t="shared" si="38"/>
        <v>0</v>
      </c>
      <c r="BF151" s="4">
        <f t="shared" si="39"/>
        <v>1</v>
      </c>
      <c r="BG151" s="4">
        <f t="shared" si="40"/>
        <v>3</v>
      </c>
      <c r="BH151" s="4">
        <f t="shared" si="41"/>
        <v>10</v>
      </c>
      <c r="BI151" s="1" t="s">
        <v>99</v>
      </c>
    </row>
    <row r="152" spans="1:62" x14ac:dyDescent="0.25">
      <c r="A152" s="4">
        <v>425</v>
      </c>
      <c r="B152" s="4" t="s">
        <v>222</v>
      </c>
      <c r="C152" s="4" t="s">
        <v>229</v>
      </c>
      <c r="D152" s="4" t="s">
        <v>265</v>
      </c>
      <c r="E152" s="4">
        <v>3</v>
      </c>
      <c r="F152" s="4">
        <v>19</v>
      </c>
      <c r="G152" s="4">
        <v>6</v>
      </c>
      <c r="H152" s="4" t="s">
        <v>68</v>
      </c>
      <c r="I152" s="4">
        <v>66240</v>
      </c>
      <c r="J152" s="4">
        <v>200</v>
      </c>
      <c r="K152" s="4"/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1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 s="4"/>
      <c r="AL152" s="5">
        <v>2600000</v>
      </c>
      <c r="AM152" s="5">
        <v>411000</v>
      </c>
      <c r="AN152" s="4"/>
      <c r="AO152" s="4">
        <f t="shared" si="28"/>
        <v>0</v>
      </c>
      <c r="AP152" s="4">
        <f t="shared" si="29"/>
        <v>0</v>
      </c>
      <c r="AQ152" s="4">
        <f t="shared" si="30"/>
        <v>0</v>
      </c>
      <c r="AR152" s="4"/>
      <c r="AS152" s="4"/>
      <c r="AT152" s="4"/>
      <c r="AU152" s="4"/>
      <c r="AV152" s="4">
        <f t="shared" si="31"/>
        <v>0</v>
      </c>
      <c r="AW152" s="4">
        <f t="shared" si="32"/>
        <v>0</v>
      </c>
      <c r="AX152" s="4">
        <f t="shared" si="33"/>
        <v>1</v>
      </c>
      <c r="AY152" s="4"/>
      <c r="AZ152" s="4">
        <v>1</v>
      </c>
      <c r="BA152" s="4">
        <f t="shared" si="34"/>
        <v>7</v>
      </c>
      <c r="BB152" s="4">
        <f t="shared" si="35"/>
        <v>0</v>
      </c>
      <c r="BC152" s="4">
        <f t="shared" si="36"/>
        <v>0</v>
      </c>
      <c r="BD152" s="4">
        <f t="shared" si="37"/>
        <v>1</v>
      </c>
      <c r="BE152" s="4">
        <f t="shared" si="38"/>
        <v>1</v>
      </c>
      <c r="BF152" s="4">
        <f t="shared" si="39"/>
        <v>1</v>
      </c>
      <c r="BG152" s="4">
        <f t="shared" si="40"/>
        <v>4</v>
      </c>
      <c r="BH152" s="4">
        <f t="shared" si="41"/>
        <v>11</v>
      </c>
      <c r="BI152" s="1" t="s">
        <v>99</v>
      </c>
    </row>
    <row r="153" spans="1:62" x14ac:dyDescent="0.25">
      <c r="A153" s="4">
        <v>426</v>
      </c>
      <c r="B153" s="4" t="s">
        <v>222</v>
      </c>
      <c r="C153" s="4" t="s">
        <v>266</v>
      </c>
      <c r="D153" s="4" t="s">
        <v>267</v>
      </c>
      <c r="E153" s="4">
        <v>3</v>
      </c>
      <c r="F153" s="4">
        <v>8</v>
      </c>
      <c r="G153" s="4">
        <v>4</v>
      </c>
      <c r="H153" s="4" t="s">
        <v>145</v>
      </c>
      <c r="I153" s="4">
        <v>4320</v>
      </c>
      <c r="J153" s="4">
        <v>500</v>
      </c>
      <c r="K153" s="4"/>
      <c r="L153" s="4">
        <v>0</v>
      </c>
      <c r="M153" s="4">
        <v>0</v>
      </c>
      <c r="N153" s="4">
        <v>1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 s="4"/>
      <c r="AL153" s="5">
        <v>131000</v>
      </c>
      <c r="AM153" s="5">
        <v>123000</v>
      </c>
      <c r="AN153" s="4"/>
      <c r="AO153" s="4">
        <f t="shared" si="28"/>
        <v>1</v>
      </c>
      <c r="AP153" s="4">
        <f t="shared" si="29"/>
        <v>0</v>
      </c>
      <c r="AQ153" s="4">
        <f t="shared" si="30"/>
        <v>0</v>
      </c>
      <c r="AR153" s="4"/>
      <c r="AS153" s="4"/>
      <c r="AT153" s="4"/>
      <c r="AU153" s="4"/>
      <c r="AV153" s="4">
        <f t="shared" si="31"/>
        <v>0</v>
      </c>
      <c r="AW153" s="4">
        <f t="shared" si="32"/>
        <v>0</v>
      </c>
      <c r="AX153" s="4">
        <f t="shared" si="33"/>
        <v>0</v>
      </c>
      <c r="AY153" s="4"/>
      <c r="AZ153" s="4">
        <v>1</v>
      </c>
      <c r="BA153" s="4">
        <f t="shared" si="34"/>
        <v>8</v>
      </c>
      <c r="BB153" s="4">
        <f t="shared" si="35"/>
        <v>0</v>
      </c>
      <c r="BC153" s="4">
        <f t="shared" si="36"/>
        <v>0</v>
      </c>
      <c r="BD153" s="4">
        <f t="shared" si="37"/>
        <v>1</v>
      </c>
      <c r="BE153" s="4">
        <f t="shared" si="38"/>
        <v>1</v>
      </c>
      <c r="BF153" s="4">
        <f t="shared" si="39"/>
        <v>1</v>
      </c>
      <c r="BG153" s="4">
        <f t="shared" si="40"/>
        <v>4</v>
      </c>
      <c r="BH153" s="4">
        <f t="shared" si="41"/>
        <v>12</v>
      </c>
      <c r="BI153" s="1" t="s">
        <v>143</v>
      </c>
      <c r="BJ153">
        <v>2</v>
      </c>
    </row>
    <row r="154" spans="1:62" x14ac:dyDescent="0.25">
      <c r="A154" s="4">
        <v>438</v>
      </c>
      <c r="B154" s="4" t="s">
        <v>222</v>
      </c>
      <c r="C154" s="4" t="s">
        <v>268</v>
      </c>
      <c r="D154" s="4" t="s">
        <v>269</v>
      </c>
      <c r="E154" s="4">
        <v>4</v>
      </c>
      <c r="F154" s="4">
        <v>8</v>
      </c>
      <c r="G154" s="4">
        <v>4</v>
      </c>
      <c r="H154" s="4" t="s">
        <v>160</v>
      </c>
      <c r="I154" s="4">
        <v>2880</v>
      </c>
      <c r="J154" s="4">
        <v>500</v>
      </c>
      <c r="K154" s="4"/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1</v>
      </c>
      <c r="AA154" s="4">
        <v>0</v>
      </c>
      <c r="AB154" s="4">
        <v>0</v>
      </c>
      <c r="AC154" s="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 s="4"/>
      <c r="AL154" s="5">
        <v>2270000</v>
      </c>
      <c r="AM154" s="5">
        <v>2210000</v>
      </c>
      <c r="AN154" s="4"/>
      <c r="AO154" s="4">
        <f t="shared" si="28"/>
        <v>0</v>
      </c>
      <c r="AP154" s="4">
        <f t="shared" si="29"/>
        <v>0</v>
      </c>
      <c r="AQ154" s="4">
        <f t="shared" si="30"/>
        <v>0</v>
      </c>
      <c r="AR154" s="4"/>
      <c r="AS154" s="4"/>
      <c r="AT154" s="4"/>
      <c r="AU154" s="4"/>
      <c r="AV154" s="4">
        <f t="shared" si="31"/>
        <v>0</v>
      </c>
      <c r="AW154" s="4">
        <f t="shared" si="32"/>
        <v>0</v>
      </c>
      <c r="AX154" s="4">
        <f t="shared" si="33"/>
        <v>2</v>
      </c>
      <c r="AY154" s="4"/>
      <c r="AZ154" s="4">
        <v>1</v>
      </c>
      <c r="BA154" s="4">
        <f t="shared" si="34"/>
        <v>10</v>
      </c>
      <c r="BB154" s="4">
        <f t="shared" si="35"/>
        <v>0</v>
      </c>
      <c r="BC154" s="4">
        <f t="shared" si="36"/>
        <v>0</v>
      </c>
      <c r="BD154" s="4">
        <f t="shared" si="37"/>
        <v>1</v>
      </c>
      <c r="BE154" s="4">
        <f t="shared" si="38"/>
        <v>1</v>
      </c>
      <c r="BF154" s="4">
        <f t="shared" si="39"/>
        <v>1</v>
      </c>
      <c r="BG154" s="4">
        <f t="shared" si="40"/>
        <v>4</v>
      </c>
      <c r="BH154" s="4">
        <f t="shared" si="41"/>
        <v>14</v>
      </c>
      <c r="BI154" s="1" t="s">
        <v>64</v>
      </c>
      <c r="BJ154">
        <v>3</v>
      </c>
    </row>
    <row r="155" spans="1:62" x14ac:dyDescent="0.25">
      <c r="A155" s="4">
        <v>446</v>
      </c>
      <c r="B155" s="4" t="s">
        <v>222</v>
      </c>
      <c r="C155" s="4" t="s">
        <v>268</v>
      </c>
      <c r="D155" s="4" t="s">
        <v>270</v>
      </c>
      <c r="E155" s="4">
        <v>3</v>
      </c>
      <c r="F155" s="4">
        <v>13</v>
      </c>
      <c r="G155" s="4">
        <v>5</v>
      </c>
      <c r="H155" s="4" t="s">
        <v>271</v>
      </c>
      <c r="I155" s="4">
        <v>63360</v>
      </c>
      <c r="J155" s="4">
        <v>500</v>
      </c>
      <c r="K155" s="4"/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1</v>
      </c>
      <c r="AA155" s="4">
        <v>0</v>
      </c>
      <c r="AB155" s="4">
        <v>0</v>
      </c>
      <c r="AC155" s="4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 s="4"/>
      <c r="AL155" s="5">
        <v>96400</v>
      </c>
      <c r="AM155" s="5">
        <v>65800</v>
      </c>
      <c r="AN155" s="4"/>
      <c r="AO155" s="4">
        <f t="shared" si="28"/>
        <v>0</v>
      </c>
      <c r="AP155" s="4">
        <f t="shared" si="29"/>
        <v>0</v>
      </c>
      <c r="AQ155" s="4">
        <f t="shared" si="30"/>
        <v>0</v>
      </c>
      <c r="AR155" s="4"/>
      <c r="AS155" s="4"/>
      <c r="AT155" s="4"/>
      <c r="AU155" s="4"/>
      <c r="AV155" s="4">
        <f t="shared" si="31"/>
        <v>0</v>
      </c>
      <c r="AW155" s="4">
        <f t="shared" si="32"/>
        <v>0</v>
      </c>
      <c r="AX155" s="4">
        <f t="shared" si="33"/>
        <v>2</v>
      </c>
      <c r="AY155" s="4"/>
      <c r="AZ155" s="4">
        <v>1</v>
      </c>
      <c r="BA155" s="4">
        <f t="shared" si="34"/>
        <v>10</v>
      </c>
      <c r="BB155" s="4">
        <f t="shared" si="35"/>
        <v>0</v>
      </c>
      <c r="BC155" s="4">
        <f t="shared" si="36"/>
        <v>0</v>
      </c>
      <c r="BD155" s="4">
        <f t="shared" si="37"/>
        <v>1</v>
      </c>
      <c r="BE155" s="4">
        <f t="shared" si="38"/>
        <v>1</v>
      </c>
      <c r="BF155" s="4">
        <f t="shared" si="39"/>
        <v>1</v>
      </c>
      <c r="BG155" s="4">
        <f t="shared" si="40"/>
        <v>4</v>
      </c>
      <c r="BH155" s="4">
        <f t="shared" si="41"/>
        <v>14</v>
      </c>
      <c r="BI155" s="1" t="s">
        <v>64</v>
      </c>
      <c r="BJ155">
        <v>3</v>
      </c>
    </row>
    <row r="156" spans="1:62" x14ac:dyDescent="0.25">
      <c r="A156" s="4">
        <v>451</v>
      </c>
      <c r="B156" s="4" t="s">
        <v>222</v>
      </c>
      <c r="C156" s="4" t="s">
        <v>268</v>
      </c>
      <c r="D156" s="4" t="s">
        <v>272</v>
      </c>
      <c r="E156" s="4">
        <v>4</v>
      </c>
      <c r="F156" s="4">
        <v>11</v>
      </c>
      <c r="G156" s="4">
        <v>6</v>
      </c>
      <c r="H156" s="4" t="s">
        <v>273</v>
      </c>
      <c r="I156" s="4">
        <v>14400</v>
      </c>
      <c r="J156" s="4">
        <v>2000</v>
      </c>
      <c r="K156" s="4"/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1</v>
      </c>
      <c r="AA156" s="4">
        <v>0</v>
      </c>
      <c r="AB156" s="4">
        <v>0</v>
      </c>
      <c r="AC156" s="4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 s="4"/>
      <c r="AL156" s="5">
        <v>1720000</v>
      </c>
      <c r="AM156" s="5">
        <v>905000</v>
      </c>
      <c r="AN156" s="4"/>
      <c r="AO156" s="4">
        <f t="shared" si="28"/>
        <v>0</v>
      </c>
      <c r="AP156" s="4">
        <f t="shared" si="29"/>
        <v>0</v>
      </c>
      <c r="AQ156" s="4">
        <f t="shared" si="30"/>
        <v>0</v>
      </c>
      <c r="AR156" s="4"/>
      <c r="AS156" s="4"/>
      <c r="AT156" s="4"/>
      <c r="AU156" s="4"/>
      <c r="AV156" s="4">
        <f t="shared" si="31"/>
        <v>0</v>
      </c>
      <c r="AW156" s="4">
        <f t="shared" si="32"/>
        <v>0</v>
      </c>
      <c r="AX156" s="4">
        <f t="shared" si="33"/>
        <v>2</v>
      </c>
      <c r="AY156" s="4"/>
      <c r="AZ156" s="4">
        <v>1</v>
      </c>
      <c r="BA156" s="4">
        <f t="shared" si="34"/>
        <v>10</v>
      </c>
      <c r="BB156" s="4">
        <f t="shared" si="35"/>
        <v>0</v>
      </c>
      <c r="BC156" s="4">
        <f t="shared" si="36"/>
        <v>0</v>
      </c>
      <c r="BD156" s="4">
        <f t="shared" si="37"/>
        <v>1</v>
      </c>
      <c r="BE156" s="4">
        <f t="shared" si="38"/>
        <v>0</v>
      </c>
      <c r="BF156" s="4">
        <f t="shared" si="39"/>
        <v>1</v>
      </c>
      <c r="BG156" s="4">
        <f t="shared" si="40"/>
        <v>3</v>
      </c>
      <c r="BH156" s="4">
        <f t="shared" si="41"/>
        <v>13</v>
      </c>
      <c r="BI156" s="1" t="s">
        <v>64</v>
      </c>
      <c r="BJ156">
        <v>3</v>
      </c>
    </row>
    <row r="157" spans="1:62" x14ac:dyDescent="0.25">
      <c r="A157" s="4">
        <v>465</v>
      </c>
      <c r="B157" s="4" t="s">
        <v>222</v>
      </c>
      <c r="C157" s="4" t="s">
        <v>268</v>
      </c>
      <c r="D157" s="4" t="s">
        <v>274</v>
      </c>
      <c r="E157" s="4">
        <v>5</v>
      </c>
      <c r="F157" s="4">
        <v>10</v>
      </c>
      <c r="G157" s="4">
        <v>1</v>
      </c>
      <c r="H157" s="4" t="s">
        <v>275</v>
      </c>
      <c r="I157" s="4">
        <v>187200</v>
      </c>
      <c r="J157" s="4">
        <v>0</v>
      </c>
      <c r="K157" s="4"/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1</v>
      </c>
      <c r="AA157" s="4">
        <v>0</v>
      </c>
      <c r="AB157" s="4">
        <v>0</v>
      </c>
      <c r="AC157" s="4">
        <v>0</v>
      </c>
      <c r="AD157">
        <v>0</v>
      </c>
      <c r="AE157">
        <v>0</v>
      </c>
      <c r="AF157">
        <v>0</v>
      </c>
      <c r="AG157">
        <v>1</v>
      </c>
      <c r="AH157">
        <v>1</v>
      </c>
      <c r="AI157">
        <v>0</v>
      </c>
      <c r="AJ157">
        <v>0</v>
      </c>
      <c r="AK157" s="4"/>
      <c r="AL157" s="5">
        <v>2470000</v>
      </c>
      <c r="AM157" s="5">
        <v>1870000</v>
      </c>
      <c r="AN157" s="4"/>
      <c r="AO157" s="4">
        <f t="shared" si="28"/>
        <v>0</v>
      </c>
      <c r="AP157" s="4">
        <f t="shared" si="29"/>
        <v>0</v>
      </c>
      <c r="AQ157" s="4">
        <f t="shared" si="30"/>
        <v>0</v>
      </c>
      <c r="AR157" s="4"/>
      <c r="AS157" s="4"/>
      <c r="AT157" s="4"/>
      <c r="AU157" s="4"/>
      <c r="AV157" s="4">
        <f t="shared" si="31"/>
        <v>0</v>
      </c>
      <c r="AW157" s="4">
        <f t="shared" si="32"/>
        <v>0</v>
      </c>
      <c r="AX157" s="4">
        <f t="shared" si="33"/>
        <v>3</v>
      </c>
      <c r="AY157" s="4"/>
      <c r="AZ157" s="4"/>
      <c r="BA157" s="4">
        <f t="shared" si="34"/>
        <v>9</v>
      </c>
      <c r="BB157" s="4">
        <f t="shared" si="35"/>
        <v>0</v>
      </c>
      <c r="BC157" s="4">
        <f t="shared" si="36"/>
        <v>0</v>
      </c>
      <c r="BD157" s="4">
        <f t="shared" si="37"/>
        <v>1</v>
      </c>
      <c r="BE157" s="4">
        <f t="shared" si="38"/>
        <v>0</v>
      </c>
      <c r="BF157" s="4">
        <f t="shared" si="39"/>
        <v>0</v>
      </c>
      <c r="BG157" s="4">
        <f t="shared" si="40"/>
        <v>1</v>
      </c>
      <c r="BH157" s="4">
        <f t="shared" si="41"/>
        <v>10</v>
      </c>
      <c r="BI157" s="1" t="s">
        <v>143</v>
      </c>
      <c r="BJ157">
        <v>2</v>
      </c>
    </row>
    <row r="158" spans="1:62" x14ac:dyDescent="0.25">
      <c r="A158" s="4">
        <v>482</v>
      </c>
      <c r="B158" s="4" t="s">
        <v>222</v>
      </c>
      <c r="C158" s="4" t="s">
        <v>268</v>
      </c>
      <c r="D158" s="4" t="s">
        <v>823</v>
      </c>
      <c r="E158" s="4">
        <v>5</v>
      </c>
      <c r="F158" s="4">
        <v>7</v>
      </c>
      <c r="G158" s="4">
        <v>5</v>
      </c>
      <c r="H158" s="4" t="s">
        <v>276</v>
      </c>
      <c r="I158" s="4">
        <v>72000</v>
      </c>
      <c r="J158" s="4">
        <v>500</v>
      </c>
      <c r="K158" s="4"/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1</v>
      </c>
      <c r="AB158" s="4">
        <v>0</v>
      </c>
      <c r="AC158" s="4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 s="4"/>
      <c r="AL158" s="5">
        <v>129000</v>
      </c>
      <c r="AM158" s="5">
        <v>214000</v>
      </c>
      <c r="AN158" s="4"/>
      <c r="AO158" s="4">
        <f t="shared" si="28"/>
        <v>0</v>
      </c>
      <c r="AP158" s="4">
        <f t="shared" si="29"/>
        <v>0</v>
      </c>
      <c r="AQ158" s="4">
        <f t="shared" si="30"/>
        <v>0</v>
      </c>
      <c r="AR158" s="4"/>
      <c r="AS158" s="4"/>
      <c r="AT158" s="4"/>
      <c r="AU158" s="4"/>
      <c r="AV158" s="4">
        <f t="shared" si="31"/>
        <v>0</v>
      </c>
      <c r="AW158" s="4">
        <f t="shared" si="32"/>
        <v>0</v>
      </c>
      <c r="AX158" s="4">
        <f t="shared" si="33"/>
        <v>2</v>
      </c>
      <c r="AY158" s="4"/>
      <c r="AZ158" s="4"/>
      <c r="BA158" s="4">
        <f t="shared" si="34"/>
        <v>6</v>
      </c>
      <c r="BB158" s="4">
        <f t="shared" si="35"/>
        <v>0</v>
      </c>
      <c r="BC158" s="4">
        <f t="shared" si="36"/>
        <v>1</v>
      </c>
      <c r="BD158" s="4">
        <f t="shared" si="37"/>
        <v>1</v>
      </c>
      <c r="BE158" s="4">
        <f t="shared" si="38"/>
        <v>1</v>
      </c>
      <c r="BF158" s="4">
        <f t="shared" si="39"/>
        <v>1</v>
      </c>
      <c r="BG158" s="4">
        <f t="shared" si="40"/>
        <v>5</v>
      </c>
      <c r="BH158" s="4">
        <f t="shared" si="41"/>
        <v>11</v>
      </c>
      <c r="BI158" s="1" t="s">
        <v>143</v>
      </c>
      <c r="BJ158">
        <v>2</v>
      </c>
    </row>
    <row r="159" spans="1:62" x14ac:dyDescent="0.25">
      <c r="A159" s="4">
        <v>558</v>
      </c>
      <c r="B159" s="4" t="s">
        <v>222</v>
      </c>
      <c r="C159" s="4" t="s">
        <v>277</v>
      </c>
      <c r="D159" s="4" t="s">
        <v>278</v>
      </c>
      <c r="E159" s="4">
        <v>0</v>
      </c>
      <c r="F159" s="4">
        <v>0</v>
      </c>
      <c r="G159" s="4">
        <v>0</v>
      </c>
      <c r="H159" s="4"/>
      <c r="I159" s="4">
        <v>0</v>
      </c>
      <c r="J159" s="4">
        <v>0</v>
      </c>
      <c r="K159" s="4"/>
      <c r="L159" s="4">
        <v>1</v>
      </c>
      <c r="M159" s="4">
        <v>0</v>
      </c>
      <c r="N159" s="4">
        <v>1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1</v>
      </c>
      <c r="U159" s="4">
        <v>1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 s="4"/>
      <c r="AL159" s="5">
        <v>35200</v>
      </c>
      <c r="AM159" s="5">
        <v>35200</v>
      </c>
      <c r="AN159" s="4"/>
      <c r="AO159" s="4">
        <f t="shared" si="28"/>
        <v>2</v>
      </c>
      <c r="AP159" s="4">
        <f t="shared" si="29"/>
        <v>2</v>
      </c>
      <c r="AQ159" s="4">
        <f t="shared" si="30"/>
        <v>0</v>
      </c>
      <c r="AR159" s="4"/>
      <c r="AS159" s="4"/>
      <c r="AT159" s="4"/>
      <c r="AU159" s="4"/>
      <c r="AV159" s="4">
        <f t="shared" si="31"/>
        <v>0</v>
      </c>
      <c r="AW159" s="4">
        <f t="shared" si="32"/>
        <v>0</v>
      </c>
      <c r="AX159" s="4">
        <f t="shared" si="33"/>
        <v>0</v>
      </c>
      <c r="AY159" s="4"/>
      <c r="AZ159" s="4"/>
      <c r="BA159" s="4">
        <f t="shared" si="34"/>
        <v>16</v>
      </c>
      <c r="BB159" s="4">
        <f t="shared" si="35"/>
        <v>0</v>
      </c>
      <c r="BC159" s="4">
        <f t="shared" si="36"/>
        <v>0</v>
      </c>
      <c r="BD159" s="4">
        <f t="shared" si="37"/>
        <v>0</v>
      </c>
      <c r="BE159" s="4">
        <f t="shared" si="38"/>
        <v>0</v>
      </c>
      <c r="BF159" s="4">
        <f t="shared" si="39"/>
        <v>0</v>
      </c>
      <c r="BG159" s="4">
        <f t="shared" si="40"/>
        <v>0</v>
      </c>
      <c r="BH159" s="4">
        <f t="shared" si="41"/>
        <v>16</v>
      </c>
      <c r="BI159" s="1" t="s">
        <v>99</v>
      </c>
    </row>
    <row r="160" spans="1:62" x14ac:dyDescent="0.25">
      <c r="A160" s="4">
        <v>559</v>
      </c>
      <c r="B160" s="4" t="s">
        <v>222</v>
      </c>
      <c r="C160" s="4" t="s">
        <v>277</v>
      </c>
      <c r="D160" s="4" t="s">
        <v>279</v>
      </c>
      <c r="E160" s="4">
        <v>6</v>
      </c>
      <c r="F160" s="4">
        <v>6</v>
      </c>
      <c r="G160" s="4">
        <v>6</v>
      </c>
      <c r="H160" s="4" t="s">
        <v>280</v>
      </c>
      <c r="I160" s="4">
        <v>204480</v>
      </c>
      <c r="J160" s="4">
        <v>0</v>
      </c>
      <c r="K160" s="4"/>
      <c r="L160" s="4">
        <v>0</v>
      </c>
      <c r="M160" s="4">
        <v>0</v>
      </c>
      <c r="N160" s="4">
        <v>1</v>
      </c>
      <c r="O160" s="4">
        <v>0</v>
      </c>
      <c r="P160" s="4">
        <v>1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 s="4"/>
      <c r="AL160" s="5">
        <v>146000</v>
      </c>
      <c r="AM160" s="5">
        <v>128000</v>
      </c>
      <c r="AN160" s="4"/>
      <c r="AO160" s="4">
        <f t="shared" si="28"/>
        <v>2</v>
      </c>
      <c r="AP160" s="4">
        <f t="shared" si="29"/>
        <v>0</v>
      </c>
      <c r="AQ160" s="4">
        <f t="shared" si="30"/>
        <v>0</v>
      </c>
      <c r="AR160" s="4"/>
      <c r="AS160" s="4"/>
      <c r="AT160" s="4"/>
      <c r="AU160" s="4"/>
      <c r="AV160" s="4">
        <f t="shared" si="31"/>
        <v>0</v>
      </c>
      <c r="AW160" s="4">
        <f t="shared" si="32"/>
        <v>0</v>
      </c>
      <c r="AX160" s="4">
        <f t="shared" si="33"/>
        <v>0</v>
      </c>
      <c r="AY160" s="4"/>
      <c r="AZ160" s="4"/>
      <c r="BA160" s="4">
        <f t="shared" si="34"/>
        <v>8</v>
      </c>
      <c r="BB160" s="4">
        <f t="shared" si="35"/>
        <v>0</v>
      </c>
      <c r="BC160" s="4">
        <f t="shared" si="36"/>
        <v>0</v>
      </c>
      <c r="BD160" s="4">
        <f t="shared" si="37"/>
        <v>1</v>
      </c>
      <c r="BE160" s="4">
        <f t="shared" si="38"/>
        <v>0</v>
      </c>
      <c r="BF160" s="4">
        <f t="shared" si="39"/>
        <v>1</v>
      </c>
      <c r="BG160" s="4">
        <f t="shared" si="40"/>
        <v>3</v>
      </c>
      <c r="BH160" s="4">
        <f t="shared" si="41"/>
        <v>11</v>
      </c>
      <c r="BI160" s="1" t="s">
        <v>99</v>
      </c>
    </row>
    <row r="161" spans="1:62" x14ac:dyDescent="0.25">
      <c r="A161" s="4">
        <v>560</v>
      </c>
      <c r="B161" s="4" t="s">
        <v>222</v>
      </c>
      <c r="C161" s="4" t="s">
        <v>277</v>
      </c>
      <c r="D161" s="4" t="s">
        <v>281</v>
      </c>
      <c r="E161" s="4">
        <v>4</v>
      </c>
      <c r="F161" s="4">
        <v>9</v>
      </c>
      <c r="G161" s="4">
        <v>7</v>
      </c>
      <c r="H161" s="4" t="s">
        <v>282</v>
      </c>
      <c r="I161" s="4">
        <v>162720</v>
      </c>
      <c r="J161" s="4">
        <v>0</v>
      </c>
      <c r="K161" s="4"/>
      <c r="L161" s="4">
        <v>0</v>
      </c>
      <c r="M161" s="4">
        <v>0</v>
      </c>
      <c r="N161" s="4">
        <v>1</v>
      </c>
      <c r="O161" s="4">
        <v>0</v>
      </c>
      <c r="P161" s="4">
        <v>1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 s="4"/>
      <c r="AL161" s="5">
        <v>951000</v>
      </c>
      <c r="AM161" s="5">
        <v>664000</v>
      </c>
      <c r="AN161" s="4"/>
      <c r="AO161" s="4">
        <f t="shared" si="28"/>
        <v>2</v>
      </c>
      <c r="AP161" s="4">
        <f t="shared" si="29"/>
        <v>0</v>
      </c>
      <c r="AQ161" s="4">
        <f t="shared" si="30"/>
        <v>0</v>
      </c>
      <c r="AR161" s="4"/>
      <c r="AS161" s="4"/>
      <c r="AT161" s="4"/>
      <c r="AU161" s="4"/>
      <c r="AV161" s="4">
        <f t="shared" si="31"/>
        <v>0</v>
      </c>
      <c r="AW161" s="4">
        <f t="shared" si="32"/>
        <v>0</v>
      </c>
      <c r="AX161" s="4">
        <f t="shared" si="33"/>
        <v>0</v>
      </c>
      <c r="AY161" s="4"/>
      <c r="AZ161" s="4"/>
      <c r="BA161" s="4">
        <f t="shared" si="34"/>
        <v>8</v>
      </c>
      <c r="BB161" s="4">
        <f t="shared" si="35"/>
        <v>0</v>
      </c>
      <c r="BC161" s="4">
        <f t="shared" si="36"/>
        <v>0</v>
      </c>
      <c r="BD161" s="4">
        <f t="shared" si="37"/>
        <v>1</v>
      </c>
      <c r="BE161" s="4">
        <f t="shared" si="38"/>
        <v>0</v>
      </c>
      <c r="BF161" s="4">
        <f t="shared" si="39"/>
        <v>1</v>
      </c>
      <c r="BG161" s="4">
        <f t="shared" si="40"/>
        <v>3</v>
      </c>
      <c r="BH161" s="4">
        <f t="shared" si="41"/>
        <v>11</v>
      </c>
      <c r="BI161" s="1" t="s">
        <v>99</v>
      </c>
    </row>
    <row r="162" spans="1:62" x14ac:dyDescent="0.25">
      <c r="A162" s="4">
        <v>561</v>
      </c>
      <c r="B162" s="4" t="s">
        <v>222</v>
      </c>
      <c r="C162" s="4" t="s">
        <v>277</v>
      </c>
      <c r="D162" s="4" t="s">
        <v>283</v>
      </c>
      <c r="E162" s="4">
        <v>5</v>
      </c>
      <c r="F162" s="4">
        <v>9</v>
      </c>
      <c r="G162" s="4">
        <v>8</v>
      </c>
      <c r="H162" s="4" t="s">
        <v>284</v>
      </c>
      <c r="I162" s="4">
        <v>249120</v>
      </c>
      <c r="J162" s="4">
        <v>0</v>
      </c>
      <c r="K162" s="4"/>
      <c r="L162" s="4">
        <v>0</v>
      </c>
      <c r="M162" s="4">
        <v>0</v>
      </c>
      <c r="N162" s="4">
        <v>1</v>
      </c>
      <c r="O162" s="4">
        <v>0</v>
      </c>
      <c r="P162" s="4">
        <v>1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 s="4"/>
      <c r="AL162" s="5">
        <v>445000</v>
      </c>
      <c r="AM162" s="5">
        <v>403000</v>
      </c>
      <c r="AN162" s="4"/>
      <c r="AO162" s="4">
        <f t="shared" si="28"/>
        <v>2</v>
      </c>
      <c r="AP162" s="4">
        <f t="shared" si="29"/>
        <v>0</v>
      </c>
      <c r="AQ162" s="4">
        <f t="shared" si="30"/>
        <v>0</v>
      </c>
      <c r="AR162" s="4"/>
      <c r="AS162" s="4"/>
      <c r="AT162" s="4"/>
      <c r="AU162" s="4"/>
      <c r="AV162" s="4">
        <f t="shared" si="31"/>
        <v>0</v>
      </c>
      <c r="AW162" s="4">
        <f t="shared" si="32"/>
        <v>0</v>
      </c>
      <c r="AX162" s="4">
        <f t="shared" si="33"/>
        <v>0</v>
      </c>
      <c r="AY162" s="4"/>
      <c r="AZ162" s="4"/>
      <c r="BA162" s="4">
        <f t="shared" si="34"/>
        <v>8</v>
      </c>
      <c r="BB162" s="4">
        <f t="shared" si="35"/>
        <v>0</v>
      </c>
      <c r="BC162" s="4">
        <f t="shared" si="36"/>
        <v>0</v>
      </c>
      <c r="BD162" s="4">
        <f t="shared" si="37"/>
        <v>1</v>
      </c>
      <c r="BE162" s="4">
        <f t="shared" si="38"/>
        <v>0</v>
      </c>
      <c r="BF162" s="4">
        <f t="shared" si="39"/>
        <v>1</v>
      </c>
      <c r="BG162" s="4">
        <f t="shared" si="40"/>
        <v>3</v>
      </c>
      <c r="BH162" s="4">
        <f t="shared" si="41"/>
        <v>11</v>
      </c>
      <c r="BI162" s="1" t="s">
        <v>99</v>
      </c>
    </row>
    <row r="163" spans="1:62" x14ac:dyDescent="0.25">
      <c r="A163" s="4">
        <v>562</v>
      </c>
      <c r="B163" s="4" t="s">
        <v>222</v>
      </c>
      <c r="C163" s="4" t="s">
        <v>277</v>
      </c>
      <c r="D163" s="4" t="s">
        <v>285</v>
      </c>
      <c r="E163" s="4">
        <v>5</v>
      </c>
      <c r="F163" s="4">
        <v>11</v>
      </c>
      <c r="G163" s="4">
        <v>10</v>
      </c>
      <c r="H163" s="4" t="s">
        <v>286</v>
      </c>
      <c r="I163" s="4">
        <v>205920</v>
      </c>
      <c r="J163" s="4">
        <v>0</v>
      </c>
      <c r="K163" s="4"/>
      <c r="L163" s="4">
        <v>0</v>
      </c>
      <c r="M163" s="4">
        <v>0</v>
      </c>
      <c r="N163" s="4">
        <v>1</v>
      </c>
      <c r="O163" s="4">
        <v>0</v>
      </c>
      <c r="P163" s="4">
        <v>1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 s="4"/>
      <c r="AL163" s="5">
        <v>199000</v>
      </c>
      <c r="AM163" s="5">
        <v>176000</v>
      </c>
      <c r="AN163" s="4"/>
      <c r="AO163" s="4">
        <f t="shared" si="28"/>
        <v>2</v>
      </c>
      <c r="AP163" s="4">
        <f t="shared" si="29"/>
        <v>0</v>
      </c>
      <c r="AQ163" s="4">
        <f t="shared" si="30"/>
        <v>0</v>
      </c>
      <c r="AR163" s="4"/>
      <c r="AS163" s="4"/>
      <c r="AT163" s="4"/>
      <c r="AU163" s="4"/>
      <c r="AV163" s="4">
        <f t="shared" si="31"/>
        <v>0</v>
      </c>
      <c r="AW163" s="4">
        <f t="shared" si="32"/>
        <v>0</v>
      </c>
      <c r="AX163" s="4">
        <f t="shared" si="33"/>
        <v>0</v>
      </c>
      <c r="AY163" s="4"/>
      <c r="AZ163" s="4">
        <v>1</v>
      </c>
      <c r="BA163" s="4">
        <f t="shared" si="34"/>
        <v>12</v>
      </c>
      <c r="BB163" s="4">
        <f t="shared" si="35"/>
        <v>0</v>
      </c>
      <c r="BC163" s="4">
        <f t="shared" si="36"/>
        <v>0</v>
      </c>
      <c r="BD163" s="4">
        <f t="shared" si="37"/>
        <v>1</v>
      </c>
      <c r="BE163" s="4">
        <f t="shared" si="38"/>
        <v>0</v>
      </c>
      <c r="BF163" s="4">
        <f t="shared" si="39"/>
        <v>1</v>
      </c>
      <c r="BG163" s="4">
        <f t="shared" si="40"/>
        <v>3</v>
      </c>
      <c r="BH163" s="4">
        <f t="shared" si="41"/>
        <v>15</v>
      </c>
      <c r="BI163" s="1" t="s">
        <v>99</v>
      </c>
    </row>
    <row r="164" spans="1:62" x14ac:dyDescent="0.25">
      <c r="A164" s="4">
        <v>563</v>
      </c>
      <c r="B164" s="4" t="s">
        <v>222</v>
      </c>
      <c r="C164" s="4" t="s">
        <v>277</v>
      </c>
      <c r="D164" s="4" t="s">
        <v>287</v>
      </c>
      <c r="E164" s="4">
        <v>6</v>
      </c>
      <c r="F164" s="4">
        <v>11</v>
      </c>
      <c r="G164" s="4">
        <v>8</v>
      </c>
      <c r="H164" s="4" t="s">
        <v>288</v>
      </c>
      <c r="I164" s="4">
        <v>292320</v>
      </c>
      <c r="J164" s="4">
        <v>0</v>
      </c>
      <c r="K164" s="4"/>
      <c r="L164" s="4">
        <v>0</v>
      </c>
      <c r="M164" s="4">
        <v>0</v>
      </c>
      <c r="N164" s="4">
        <v>1</v>
      </c>
      <c r="O164" s="4">
        <v>0</v>
      </c>
      <c r="P164" s="4">
        <v>1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 s="4"/>
      <c r="AL164" s="5">
        <v>175000</v>
      </c>
      <c r="AM164" s="5">
        <v>141000</v>
      </c>
      <c r="AN164" s="4"/>
      <c r="AO164" s="4">
        <f t="shared" si="28"/>
        <v>2</v>
      </c>
      <c r="AP164" s="4">
        <f t="shared" si="29"/>
        <v>0</v>
      </c>
      <c r="AQ164" s="4">
        <f t="shared" si="30"/>
        <v>0</v>
      </c>
      <c r="AR164" s="4"/>
      <c r="AS164" s="4"/>
      <c r="AT164" s="4"/>
      <c r="AU164" s="4"/>
      <c r="AV164" s="4">
        <f t="shared" si="31"/>
        <v>0</v>
      </c>
      <c r="AW164" s="4">
        <f t="shared" si="32"/>
        <v>0</v>
      </c>
      <c r="AX164" s="4">
        <f t="shared" si="33"/>
        <v>0</v>
      </c>
      <c r="AY164" s="4"/>
      <c r="AZ164" s="4">
        <v>1</v>
      </c>
      <c r="BA164" s="4">
        <f t="shared" si="34"/>
        <v>12</v>
      </c>
      <c r="BB164" s="4">
        <f t="shared" si="35"/>
        <v>0</v>
      </c>
      <c r="BC164" s="4">
        <f t="shared" si="36"/>
        <v>0</v>
      </c>
      <c r="BD164" s="4">
        <f t="shared" si="37"/>
        <v>1</v>
      </c>
      <c r="BE164" s="4">
        <f t="shared" si="38"/>
        <v>0</v>
      </c>
      <c r="BF164" s="4">
        <f t="shared" si="39"/>
        <v>1</v>
      </c>
      <c r="BG164" s="4">
        <f t="shared" si="40"/>
        <v>3</v>
      </c>
      <c r="BH164" s="4">
        <f t="shared" si="41"/>
        <v>15</v>
      </c>
      <c r="BI164" s="1" t="s">
        <v>99</v>
      </c>
    </row>
    <row r="165" spans="1:62" x14ac:dyDescent="0.25">
      <c r="A165" s="4">
        <v>572</v>
      </c>
      <c r="B165" s="4" t="s">
        <v>222</v>
      </c>
      <c r="C165" s="4" t="s">
        <v>277</v>
      </c>
      <c r="D165" s="4" t="s">
        <v>289</v>
      </c>
      <c r="E165" s="4">
        <v>0</v>
      </c>
      <c r="F165" s="4">
        <v>0</v>
      </c>
      <c r="G165" s="4">
        <v>0</v>
      </c>
      <c r="H165" s="4"/>
      <c r="I165" s="4">
        <v>0</v>
      </c>
      <c r="J165" s="4">
        <v>0</v>
      </c>
      <c r="K165" s="4"/>
      <c r="L165" s="4">
        <v>0</v>
      </c>
      <c r="M165" s="4">
        <v>0</v>
      </c>
      <c r="N165" s="4">
        <v>1</v>
      </c>
      <c r="O165" s="4">
        <v>0</v>
      </c>
      <c r="P165" s="4">
        <v>0</v>
      </c>
      <c r="Q165" s="4">
        <v>1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 s="4"/>
      <c r="AL165" s="5">
        <v>95200</v>
      </c>
      <c r="AM165" s="5">
        <v>22500</v>
      </c>
      <c r="AN165" s="4"/>
      <c r="AO165" s="4">
        <f t="shared" si="28"/>
        <v>2</v>
      </c>
      <c r="AP165" s="4">
        <f t="shared" si="29"/>
        <v>0</v>
      </c>
      <c r="AQ165" s="4">
        <f t="shared" si="30"/>
        <v>0</v>
      </c>
      <c r="AR165" s="4"/>
      <c r="AS165" s="4"/>
      <c r="AT165" s="4"/>
      <c r="AU165" s="4"/>
      <c r="AV165" s="4">
        <f t="shared" si="31"/>
        <v>0</v>
      </c>
      <c r="AW165" s="4">
        <f t="shared" si="32"/>
        <v>0</v>
      </c>
      <c r="AX165" s="4">
        <f t="shared" si="33"/>
        <v>0</v>
      </c>
      <c r="AY165" s="4"/>
      <c r="AZ165" s="4">
        <v>1</v>
      </c>
      <c r="BA165" s="4">
        <f t="shared" si="34"/>
        <v>12</v>
      </c>
      <c r="BB165" s="4">
        <f t="shared" si="35"/>
        <v>0</v>
      </c>
      <c r="BC165" s="4">
        <f t="shared" si="36"/>
        <v>0</v>
      </c>
      <c r="BD165" s="4">
        <f t="shared" si="37"/>
        <v>0</v>
      </c>
      <c r="BE165" s="4">
        <f t="shared" si="38"/>
        <v>0</v>
      </c>
      <c r="BF165" s="4">
        <f t="shared" si="39"/>
        <v>0</v>
      </c>
      <c r="BG165" s="4">
        <f t="shared" si="40"/>
        <v>0</v>
      </c>
      <c r="BH165" s="4">
        <f t="shared" si="41"/>
        <v>12</v>
      </c>
      <c r="BI165" s="1" t="s">
        <v>99</v>
      </c>
    </row>
    <row r="166" spans="1:62" x14ac:dyDescent="0.25">
      <c r="A166" s="4">
        <v>575</v>
      </c>
      <c r="B166" s="4" t="s">
        <v>222</v>
      </c>
      <c r="C166" s="4" t="s">
        <v>277</v>
      </c>
      <c r="D166" s="4" t="s">
        <v>290</v>
      </c>
      <c r="E166" s="4">
        <v>0</v>
      </c>
      <c r="F166" s="4">
        <v>0</v>
      </c>
      <c r="G166" s="4">
        <v>0</v>
      </c>
      <c r="H166" s="4"/>
      <c r="I166" s="4">
        <v>0</v>
      </c>
      <c r="J166" s="4">
        <v>0</v>
      </c>
      <c r="K166" s="4"/>
      <c r="L166" s="4">
        <v>0</v>
      </c>
      <c r="M166" s="4">
        <v>0</v>
      </c>
      <c r="N166" s="4">
        <v>1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1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 s="4"/>
      <c r="AL166" s="5">
        <v>17000</v>
      </c>
      <c r="AM166" s="5">
        <v>17000</v>
      </c>
      <c r="AN166" s="4"/>
      <c r="AO166" s="4">
        <f t="shared" si="28"/>
        <v>1</v>
      </c>
      <c r="AP166" s="4">
        <f t="shared" si="29"/>
        <v>1</v>
      </c>
      <c r="AQ166" s="4">
        <f t="shared" si="30"/>
        <v>0</v>
      </c>
      <c r="AR166" s="4"/>
      <c r="AS166" s="4"/>
      <c r="AT166" s="4"/>
      <c r="AU166" s="4"/>
      <c r="AV166" s="4">
        <f t="shared" si="31"/>
        <v>0</v>
      </c>
      <c r="AW166" s="4">
        <f t="shared" si="32"/>
        <v>0</v>
      </c>
      <c r="AX166" s="4">
        <f t="shared" si="33"/>
        <v>0</v>
      </c>
      <c r="AY166" s="4"/>
      <c r="AZ166" s="4">
        <v>1</v>
      </c>
      <c r="BA166" s="4">
        <f t="shared" si="34"/>
        <v>12</v>
      </c>
      <c r="BB166" s="4">
        <f t="shared" si="35"/>
        <v>0</v>
      </c>
      <c r="BC166" s="4">
        <f t="shared" si="36"/>
        <v>0</v>
      </c>
      <c r="BD166" s="4">
        <f t="shared" si="37"/>
        <v>0</v>
      </c>
      <c r="BE166" s="4">
        <f t="shared" si="38"/>
        <v>0</v>
      </c>
      <c r="BF166" s="4">
        <f t="shared" si="39"/>
        <v>0</v>
      </c>
      <c r="BG166" s="4">
        <f t="shared" si="40"/>
        <v>0</v>
      </c>
      <c r="BH166" s="4">
        <f t="shared" si="41"/>
        <v>12</v>
      </c>
      <c r="BI166" s="1" t="s">
        <v>99</v>
      </c>
    </row>
    <row r="167" spans="1:62" x14ac:dyDescent="0.25">
      <c r="A167" s="4">
        <v>645</v>
      </c>
      <c r="B167" s="4" t="s">
        <v>291</v>
      </c>
      <c r="C167" s="4" t="s">
        <v>292</v>
      </c>
      <c r="D167" s="4" t="s">
        <v>293</v>
      </c>
      <c r="E167" s="4">
        <v>1</v>
      </c>
      <c r="F167" s="4">
        <v>6</v>
      </c>
      <c r="G167" s="4">
        <v>4</v>
      </c>
      <c r="H167" s="4" t="s">
        <v>95</v>
      </c>
      <c r="I167" s="4">
        <v>1440</v>
      </c>
      <c r="J167" s="4">
        <v>5</v>
      </c>
      <c r="K167" s="4"/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1</v>
      </c>
      <c r="AB167" s="4">
        <v>0</v>
      </c>
      <c r="AC167" s="4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 s="4"/>
      <c r="AL167" s="5">
        <v>18800</v>
      </c>
      <c r="AM167" s="5">
        <v>15500</v>
      </c>
      <c r="AN167" s="4"/>
      <c r="AO167" s="4">
        <f t="shared" si="28"/>
        <v>0</v>
      </c>
      <c r="AP167" s="4">
        <f t="shared" si="29"/>
        <v>0</v>
      </c>
      <c r="AQ167" s="4">
        <f t="shared" si="30"/>
        <v>0</v>
      </c>
      <c r="AR167" s="4"/>
      <c r="AS167" s="4"/>
      <c r="AT167" s="4"/>
      <c r="AU167" s="4"/>
      <c r="AV167" s="4">
        <f t="shared" si="31"/>
        <v>1</v>
      </c>
      <c r="AW167" s="4">
        <f t="shared" si="32"/>
        <v>0</v>
      </c>
      <c r="AX167" s="4">
        <f t="shared" si="33"/>
        <v>1</v>
      </c>
      <c r="AY167" s="4"/>
      <c r="AZ167" s="4">
        <v>1</v>
      </c>
      <c r="BA167" s="4">
        <f t="shared" si="34"/>
        <v>11</v>
      </c>
      <c r="BB167" s="4">
        <f t="shared" si="35"/>
        <v>0</v>
      </c>
      <c r="BC167" s="4">
        <f t="shared" si="36"/>
        <v>0</v>
      </c>
      <c r="BD167" s="4">
        <f t="shared" si="37"/>
        <v>0</v>
      </c>
      <c r="BE167" s="4">
        <f t="shared" si="38"/>
        <v>0</v>
      </c>
      <c r="BF167" s="4">
        <f t="shared" si="39"/>
        <v>1</v>
      </c>
      <c r="BG167" s="4">
        <f t="shared" si="40"/>
        <v>2</v>
      </c>
      <c r="BH167" s="4">
        <f t="shared" si="41"/>
        <v>13</v>
      </c>
      <c r="BI167" s="1" t="s">
        <v>143</v>
      </c>
      <c r="BJ167">
        <v>2</v>
      </c>
    </row>
    <row r="168" spans="1:62" x14ac:dyDescent="0.25">
      <c r="A168" s="4">
        <v>792</v>
      </c>
      <c r="B168" s="4" t="s">
        <v>291</v>
      </c>
      <c r="C168" s="4" t="s">
        <v>294</v>
      </c>
      <c r="D168" s="4" t="s">
        <v>295</v>
      </c>
      <c r="E168" s="4">
        <v>1</v>
      </c>
      <c r="F168" s="4">
        <v>3</v>
      </c>
      <c r="G168" s="4">
        <v>3</v>
      </c>
      <c r="H168" s="4" t="s">
        <v>145</v>
      </c>
      <c r="I168" s="4">
        <v>4320</v>
      </c>
      <c r="J168" s="4">
        <v>60</v>
      </c>
      <c r="K168" s="4"/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1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 s="4"/>
      <c r="AL168" s="5">
        <v>308000</v>
      </c>
      <c r="AM168" s="5">
        <v>217000</v>
      </c>
      <c r="AN168" s="4"/>
      <c r="AO168" s="4">
        <f t="shared" si="28"/>
        <v>0</v>
      </c>
      <c r="AP168" s="4">
        <f t="shared" si="29"/>
        <v>0</v>
      </c>
      <c r="AQ168" s="4">
        <f t="shared" si="30"/>
        <v>0</v>
      </c>
      <c r="AR168" s="4"/>
      <c r="AS168" s="4"/>
      <c r="AT168" s="4"/>
      <c r="AU168" s="4"/>
      <c r="AV168" s="4">
        <f t="shared" si="31"/>
        <v>0</v>
      </c>
      <c r="AW168" s="4">
        <f t="shared" si="32"/>
        <v>0</v>
      </c>
      <c r="AX168" s="4">
        <f t="shared" si="33"/>
        <v>1</v>
      </c>
      <c r="AY168" s="4"/>
      <c r="AZ168" s="4">
        <v>1</v>
      </c>
      <c r="BA168" s="4">
        <f t="shared" si="34"/>
        <v>7</v>
      </c>
      <c r="BB168" s="4">
        <f t="shared" si="35"/>
        <v>0</v>
      </c>
      <c r="BC168" s="4">
        <f t="shared" si="36"/>
        <v>0</v>
      </c>
      <c r="BD168" s="4">
        <f t="shared" si="37"/>
        <v>1</v>
      </c>
      <c r="BE168" s="4">
        <f t="shared" si="38"/>
        <v>0</v>
      </c>
      <c r="BF168" s="4">
        <f t="shared" si="39"/>
        <v>1</v>
      </c>
      <c r="BG168" s="4">
        <f t="shared" si="40"/>
        <v>3</v>
      </c>
      <c r="BH168" s="4">
        <f t="shared" si="41"/>
        <v>10</v>
      </c>
      <c r="BI168" s="1" t="s">
        <v>99</v>
      </c>
    </row>
    <row r="169" spans="1:62" x14ac:dyDescent="0.25">
      <c r="A169" s="4">
        <v>795</v>
      </c>
      <c r="B169" s="4" t="s">
        <v>291</v>
      </c>
      <c r="C169" s="4" t="s">
        <v>294</v>
      </c>
      <c r="D169" s="4" t="s">
        <v>296</v>
      </c>
      <c r="E169" s="4">
        <v>3</v>
      </c>
      <c r="F169" s="4">
        <v>12</v>
      </c>
      <c r="G169" s="4">
        <v>11</v>
      </c>
      <c r="H169" s="4" t="s">
        <v>145</v>
      </c>
      <c r="I169" s="4">
        <v>4320</v>
      </c>
      <c r="J169" s="4">
        <v>521</v>
      </c>
      <c r="K169" s="4"/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 s="4"/>
      <c r="AL169" s="5">
        <v>91600000</v>
      </c>
      <c r="AM169" s="5">
        <v>79500000</v>
      </c>
      <c r="AN169" s="4"/>
      <c r="AO169" s="4">
        <f t="shared" si="28"/>
        <v>0</v>
      </c>
      <c r="AP169" s="4">
        <f t="shared" si="29"/>
        <v>0</v>
      </c>
      <c r="AQ169" s="4">
        <f t="shared" si="30"/>
        <v>0</v>
      </c>
      <c r="AR169" s="4"/>
      <c r="AS169" s="4"/>
      <c r="AT169" s="4"/>
      <c r="AU169" s="4"/>
      <c r="AV169" s="4">
        <f t="shared" si="31"/>
        <v>0</v>
      </c>
      <c r="AW169" s="4">
        <f t="shared" si="32"/>
        <v>0</v>
      </c>
      <c r="AX169" s="4">
        <f t="shared" si="33"/>
        <v>0</v>
      </c>
      <c r="AY169" s="4"/>
      <c r="AZ169" s="4">
        <v>1</v>
      </c>
      <c r="BA169" s="4">
        <f t="shared" si="34"/>
        <v>4</v>
      </c>
      <c r="BB169" s="4">
        <f t="shared" si="35"/>
        <v>1</v>
      </c>
      <c r="BC169" s="4">
        <f t="shared" si="36"/>
        <v>0</v>
      </c>
      <c r="BD169" s="4">
        <f t="shared" si="37"/>
        <v>1</v>
      </c>
      <c r="BE169" s="4">
        <f t="shared" si="38"/>
        <v>1</v>
      </c>
      <c r="BF169" s="4">
        <f t="shared" si="39"/>
        <v>1</v>
      </c>
      <c r="BG169" s="4">
        <f t="shared" si="40"/>
        <v>5</v>
      </c>
      <c r="BH169" s="4">
        <f t="shared" si="41"/>
        <v>9</v>
      </c>
      <c r="BI169" s="1" t="s">
        <v>99</v>
      </c>
    </row>
    <row r="170" spans="1:62" x14ac:dyDescent="0.25">
      <c r="A170" s="4">
        <v>796</v>
      </c>
      <c r="B170" s="4" t="s">
        <v>291</v>
      </c>
      <c r="C170" s="4" t="s">
        <v>294</v>
      </c>
      <c r="D170" s="4" t="s">
        <v>297</v>
      </c>
      <c r="E170" s="4">
        <v>3</v>
      </c>
      <c r="F170" s="4">
        <v>6</v>
      </c>
      <c r="G170" s="4">
        <v>2</v>
      </c>
      <c r="H170" s="4" t="s">
        <v>298</v>
      </c>
      <c r="I170" s="4">
        <v>28</v>
      </c>
      <c r="J170" s="4">
        <v>0</v>
      </c>
      <c r="K170" s="4"/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1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 s="4"/>
      <c r="AL170" s="5">
        <v>117000</v>
      </c>
      <c r="AM170" s="5">
        <v>206000</v>
      </c>
      <c r="AN170" s="4"/>
      <c r="AO170" s="4">
        <f t="shared" si="28"/>
        <v>0</v>
      </c>
      <c r="AP170" s="4">
        <f t="shared" si="29"/>
        <v>0</v>
      </c>
      <c r="AQ170" s="4">
        <f t="shared" si="30"/>
        <v>0</v>
      </c>
      <c r="AR170" s="4"/>
      <c r="AS170" s="4"/>
      <c r="AT170" s="4"/>
      <c r="AU170" s="4"/>
      <c r="AV170" s="4">
        <f t="shared" si="31"/>
        <v>0</v>
      </c>
      <c r="AW170" s="4">
        <f t="shared" si="32"/>
        <v>0</v>
      </c>
      <c r="AX170" s="4">
        <f t="shared" si="33"/>
        <v>1</v>
      </c>
      <c r="AY170" s="4"/>
      <c r="AZ170" s="4">
        <v>1</v>
      </c>
      <c r="BA170" s="4">
        <f t="shared" si="34"/>
        <v>7</v>
      </c>
      <c r="BB170" s="4">
        <f t="shared" si="35"/>
        <v>0</v>
      </c>
      <c r="BC170" s="4">
        <f t="shared" si="36"/>
        <v>1</v>
      </c>
      <c r="BD170" s="4">
        <f t="shared" si="37"/>
        <v>0</v>
      </c>
      <c r="BE170" s="4">
        <f t="shared" si="38"/>
        <v>0</v>
      </c>
      <c r="BF170" s="4">
        <f t="shared" si="39"/>
        <v>0</v>
      </c>
      <c r="BG170" s="4">
        <f t="shared" si="40"/>
        <v>1</v>
      </c>
      <c r="BH170" s="4">
        <f t="shared" si="41"/>
        <v>8</v>
      </c>
      <c r="BI170" s="1" t="s">
        <v>99</v>
      </c>
    </row>
    <row r="171" spans="1:62" x14ac:dyDescent="0.25">
      <c r="A171" s="4">
        <v>797</v>
      </c>
      <c r="B171" s="4" t="s">
        <v>291</v>
      </c>
      <c r="C171" s="4" t="s">
        <v>294</v>
      </c>
      <c r="D171" s="4" t="s">
        <v>299</v>
      </c>
      <c r="E171" s="4">
        <v>4</v>
      </c>
      <c r="F171" s="4">
        <v>5</v>
      </c>
      <c r="G171" s="4">
        <v>5</v>
      </c>
      <c r="H171" s="4" t="s">
        <v>145</v>
      </c>
      <c r="I171" s="4">
        <v>4320</v>
      </c>
      <c r="J171" s="4">
        <v>4000</v>
      </c>
      <c r="K171" s="4"/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 s="4"/>
      <c r="AL171" s="5">
        <v>10400000</v>
      </c>
      <c r="AM171" s="5">
        <v>6270000</v>
      </c>
      <c r="AN171" s="4"/>
      <c r="AO171" s="4">
        <f t="shared" si="28"/>
        <v>0</v>
      </c>
      <c r="AP171" s="4">
        <f t="shared" si="29"/>
        <v>0</v>
      </c>
      <c r="AQ171" s="4">
        <f t="shared" si="30"/>
        <v>0</v>
      </c>
      <c r="AR171" s="4"/>
      <c r="AS171" s="4"/>
      <c r="AT171" s="4"/>
      <c r="AU171" s="4"/>
      <c r="AV171" s="4">
        <f t="shared" si="31"/>
        <v>0</v>
      </c>
      <c r="AW171" s="4">
        <f t="shared" si="32"/>
        <v>0</v>
      </c>
      <c r="AX171" s="4">
        <f t="shared" si="33"/>
        <v>1</v>
      </c>
      <c r="AY171" s="4"/>
      <c r="AZ171" s="4">
        <v>1</v>
      </c>
      <c r="BA171" s="4">
        <f t="shared" si="34"/>
        <v>7</v>
      </c>
      <c r="BB171" s="4">
        <f t="shared" si="35"/>
        <v>1</v>
      </c>
      <c r="BC171" s="4">
        <f t="shared" si="36"/>
        <v>0</v>
      </c>
      <c r="BD171" s="4">
        <f t="shared" si="37"/>
        <v>1</v>
      </c>
      <c r="BE171" s="4">
        <f t="shared" si="38"/>
        <v>0</v>
      </c>
      <c r="BF171" s="4">
        <f t="shared" si="39"/>
        <v>1</v>
      </c>
      <c r="BG171" s="4">
        <f t="shared" si="40"/>
        <v>4</v>
      </c>
      <c r="BH171" s="4">
        <f t="shared" si="41"/>
        <v>11</v>
      </c>
      <c r="BI171" s="1" t="s">
        <v>99</v>
      </c>
    </row>
    <row r="172" spans="1:62" x14ac:dyDescent="0.25">
      <c r="A172" s="4">
        <v>798</v>
      </c>
      <c r="B172" s="4" t="s">
        <v>291</v>
      </c>
      <c r="C172" s="4" t="s">
        <v>294</v>
      </c>
      <c r="D172" s="4" t="s">
        <v>300</v>
      </c>
      <c r="E172" s="4">
        <v>3</v>
      </c>
      <c r="F172" s="4">
        <v>17</v>
      </c>
      <c r="G172" s="4">
        <v>0</v>
      </c>
      <c r="H172" s="4" t="s">
        <v>298</v>
      </c>
      <c r="I172" s="4">
        <v>28</v>
      </c>
      <c r="J172" s="4">
        <v>100</v>
      </c>
      <c r="K172" s="4"/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1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 s="4"/>
      <c r="AL172" s="5">
        <v>25600000</v>
      </c>
      <c r="AM172" s="5">
        <v>14600000</v>
      </c>
      <c r="AN172" s="4"/>
      <c r="AO172" s="4">
        <f t="shared" si="28"/>
        <v>0</v>
      </c>
      <c r="AP172" s="4">
        <f t="shared" si="29"/>
        <v>0</v>
      </c>
      <c r="AQ172" s="4">
        <f t="shared" si="30"/>
        <v>0</v>
      </c>
      <c r="AR172" s="4"/>
      <c r="AS172" s="4"/>
      <c r="AT172" s="4"/>
      <c r="AU172" s="4"/>
      <c r="AV172" s="4">
        <f t="shared" si="31"/>
        <v>0</v>
      </c>
      <c r="AW172" s="4">
        <f t="shared" si="32"/>
        <v>0</v>
      </c>
      <c r="AX172" s="4">
        <f t="shared" si="33"/>
        <v>1</v>
      </c>
      <c r="AY172" s="4"/>
      <c r="AZ172" s="4">
        <v>1</v>
      </c>
      <c r="BA172" s="4">
        <f t="shared" si="34"/>
        <v>7</v>
      </c>
      <c r="BB172" s="4">
        <f t="shared" si="35"/>
        <v>1</v>
      </c>
      <c r="BC172" s="4">
        <f t="shared" si="36"/>
        <v>0</v>
      </c>
      <c r="BD172" s="4">
        <f t="shared" si="37"/>
        <v>0</v>
      </c>
      <c r="BE172" s="4">
        <f t="shared" si="38"/>
        <v>0</v>
      </c>
      <c r="BF172" s="4">
        <f t="shared" si="39"/>
        <v>0</v>
      </c>
      <c r="BG172" s="4">
        <f t="shared" si="40"/>
        <v>1</v>
      </c>
      <c r="BH172" s="4">
        <f t="shared" si="41"/>
        <v>8</v>
      </c>
      <c r="BI172" s="1" t="s">
        <v>99</v>
      </c>
    </row>
    <row r="173" spans="1:62" x14ac:dyDescent="0.25">
      <c r="A173" s="4">
        <v>799</v>
      </c>
      <c r="B173" s="4" t="s">
        <v>291</v>
      </c>
      <c r="C173" s="4" t="s">
        <v>294</v>
      </c>
      <c r="D173" s="4" t="s">
        <v>301</v>
      </c>
      <c r="E173" s="4">
        <v>4</v>
      </c>
      <c r="F173" s="4">
        <v>10</v>
      </c>
      <c r="G173" s="4">
        <v>4</v>
      </c>
      <c r="H173" s="4" t="s">
        <v>152</v>
      </c>
      <c r="I173" s="4">
        <v>7200</v>
      </c>
      <c r="J173" s="4">
        <v>0</v>
      </c>
      <c r="K173" s="4"/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 s="4"/>
      <c r="AL173" s="5">
        <v>27700000</v>
      </c>
      <c r="AM173" s="5">
        <v>16700000</v>
      </c>
      <c r="AN173" s="4"/>
      <c r="AO173" s="4">
        <f t="shared" si="28"/>
        <v>0</v>
      </c>
      <c r="AP173" s="4">
        <f t="shared" si="29"/>
        <v>0</v>
      </c>
      <c r="AQ173" s="4">
        <f t="shared" si="30"/>
        <v>0</v>
      </c>
      <c r="AR173" s="4"/>
      <c r="AS173" s="4"/>
      <c r="AT173" s="4"/>
      <c r="AU173" s="4"/>
      <c r="AV173" s="4">
        <f t="shared" si="31"/>
        <v>0</v>
      </c>
      <c r="AW173" s="4">
        <f t="shared" si="32"/>
        <v>0</v>
      </c>
      <c r="AX173" s="4">
        <f t="shared" si="33"/>
        <v>0</v>
      </c>
      <c r="AY173" s="4"/>
      <c r="AZ173" s="4">
        <v>1</v>
      </c>
      <c r="BA173" s="4">
        <f t="shared" si="34"/>
        <v>4</v>
      </c>
      <c r="BB173" s="4">
        <f t="shared" si="35"/>
        <v>1</v>
      </c>
      <c r="BC173" s="4">
        <f t="shared" si="36"/>
        <v>0</v>
      </c>
      <c r="BD173" s="4">
        <f t="shared" si="37"/>
        <v>1</v>
      </c>
      <c r="BE173" s="4">
        <f t="shared" si="38"/>
        <v>0</v>
      </c>
      <c r="BF173" s="4">
        <f t="shared" si="39"/>
        <v>1</v>
      </c>
      <c r="BG173" s="4">
        <f t="shared" si="40"/>
        <v>4</v>
      </c>
      <c r="BH173" s="4">
        <f t="shared" si="41"/>
        <v>8</v>
      </c>
      <c r="BI173" s="1" t="s">
        <v>99</v>
      </c>
    </row>
    <row r="174" spans="1:62" x14ac:dyDescent="0.25">
      <c r="A174" s="4">
        <v>800</v>
      </c>
      <c r="B174" s="4" t="s">
        <v>291</v>
      </c>
      <c r="C174" s="4" t="s">
        <v>294</v>
      </c>
      <c r="D174" s="4" t="s">
        <v>302</v>
      </c>
      <c r="E174" s="4">
        <v>3</v>
      </c>
      <c r="F174" s="4">
        <v>5</v>
      </c>
      <c r="G174" s="4">
        <v>3</v>
      </c>
      <c r="H174" s="4" t="s">
        <v>98</v>
      </c>
      <c r="I174" s="4">
        <v>64800</v>
      </c>
      <c r="J174" s="4">
        <v>250</v>
      </c>
      <c r="K174" s="4"/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1</v>
      </c>
      <c r="AB174" s="4">
        <v>0</v>
      </c>
      <c r="AC174" s="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 s="4"/>
      <c r="AL174" s="5">
        <v>1140000</v>
      </c>
      <c r="AM174" s="5">
        <v>2820000</v>
      </c>
      <c r="AN174" s="4"/>
      <c r="AO174" s="4">
        <f t="shared" si="28"/>
        <v>0</v>
      </c>
      <c r="AP174" s="4">
        <f t="shared" si="29"/>
        <v>0</v>
      </c>
      <c r="AQ174" s="4">
        <f t="shared" si="30"/>
        <v>0</v>
      </c>
      <c r="AR174" s="4"/>
      <c r="AS174" s="4"/>
      <c r="AT174" s="4"/>
      <c r="AU174" s="4"/>
      <c r="AV174" s="4">
        <f t="shared" si="31"/>
        <v>0</v>
      </c>
      <c r="AW174" s="4">
        <f t="shared" si="32"/>
        <v>0</v>
      </c>
      <c r="AX174" s="4">
        <f t="shared" si="33"/>
        <v>1</v>
      </c>
      <c r="AY174" s="4"/>
      <c r="AZ174" s="4">
        <v>1</v>
      </c>
      <c r="BA174" s="4">
        <f t="shared" si="34"/>
        <v>7</v>
      </c>
      <c r="BB174" s="4">
        <f t="shared" si="35"/>
        <v>0</v>
      </c>
      <c r="BC174" s="4">
        <f t="shared" si="36"/>
        <v>1</v>
      </c>
      <c r="BD174" s="4">
        <f t="shared" si="37"/>
        <v>1</v>
      </c>
      <c r="BE174" s="4">
        <f t="shared" si="38"/>
        <v>1</v>
      </c>
      <c r="BF174" s="4">
        <f t="shared" si="39"/>
        <v>1</v>
      </c>
      <c r="BG174" s="4">
        <f t="shared" si="40"/>
        <v>5</v>
      </c>
      <c r="BH174" s="4">
        <f t="shared" si="41"/>
        <v>12</v>
      </c>
      <c r="BI174" s="1" t="s">
        <v>99</v>
      </c>
    </row>
    <row r="175" spans="1:62" x14ac:dyDescent="0.25">
      <c r="A175" s="4">
        <v>801</v>
      </c>
      <c r="B175" s="4" t="s">
        <v>291</v>
      </c>
      <c r="C175" s="4" t="s">
        <v>294</v>
      </c>
      <c r="D175" s="4" t="s">
        <v>303</v>
      </c>
      <c r="E175" s="4">
        <v>3</v>
      </c>
      <c r="F175" s="4">
        <v>9</v>
      </c>
      <c r="G175" s="4">
        <v>7</v>
      </c>
      <c r="H175" s="4" t="s">
        <v>89</v>
      </c>
      <c r="I175" s="4">
        <v>12960</v>
      </c>
      <c r="J175" s="4">
        <v>0</v>
      </c>
      <c r="K175" s="4"/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1</v>
      </c>
      <c r="AB175" s="4">
        <v>0</v>
      </c>
      <c r="AC175" s="4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 s="4"/>
      <c r="AL175" s="5">
        <v>7350000</v>
      </c>
      <c r="AM175" s="5">
        <v>6250000</v>
      </c>
      <c r="AN175" s="4"/>
      <c r="AO175" s="4">
        <f t="shared" si="28"/>
        <v>0</v>
      </c>
      <c r="AP175" s="4">
        <f t="shared" si="29"/>
        <v>0</v>
      </c>
      <c r="AQ175" s="4">
        <f t="shared" si="30"/>
        <v>0</v>
      </c>
      <c r="AR175" s="4"/>
      <c r="AS175" s="4"/>
      <c r="AT175" s="4"/>
      <c r="AU175" s="4"/>
      <c r="AV175" s="4">
        <f t="shared" si="31"/>
        <v>0</v>
      </c>
      <c r="AW175" s="4">
        <f t="shared" si="32"/>
        <v>0</v>
      </c>
      <c r="AX175" s="4">
        <f t="shared" si="33"/>
        <v>1</v>
      </c>
      <c r="AY175" s="4"/>
      <c r="AZ175" s="4">
        <v>1</v>
      </c>
      <c r="BA175" s="4">
        <f t="shared" si="34"/>
        <v>7</v>
      </c>
      <c r="BB175" s="4">
        <f t="shared" si="35"/>
        <v>1</v>
      </c>
      <c r="BC175" s="4">
        <f t="shared" si="36"/>
        <v>0</v>
      </c>
      <c r="BD175" s="4">
        <f t="shared" si="37"/>
        <v>1</v>
      </c>
      <c r="BE175" s="4">
        <f t="shared" si="38"/>
        <v>0</v>
      </c>
      <c r="BF175" s="4">
        <f t="shared" si="39"/>
        <v>1</v>
      </c>
      <c r="BG175" s="4">
        <f t="shared" si="40"/>
        <v>4</v>
      </c>
      <c r="BH175" s="4">
        <f t="shared" si="41"/>
        <v>11</v>
      </c>
      <c r="BI175" s="1" t="s">
        <v>99</v>
      </c>
    </row>
    <row r="176" spans="1:62" x14ac:dyDescent="0.25">
      <c r="A176" s="4">
        <v>802</v>
      </c>
      <c r="B176" s="4" t="s">
        <v>291</v>
      </c>
      <c r="C176" s="4" t="s">
        <v>294</v>
      </c>
      <c r="D176" s="4" t="s">
        <v>304</v>
      </c>
      <c r="E176" s="4">
        <v>3</v>
      </c>
      <c r="F176" s="4">
        <v>8</v>
      </c>
      <c r="G176" s="4">
        <v>4</v>
      </c>
      <c r="H176" s="4" t="s">
        <v>89</v>
      </c>
      <c r="I176" s="4">
        <v>12960</v>
      </c>
      <c r="J176" s="4">
        <v>0</v>
      </c>
      <c r="K176" s="4"/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1</v>
      </c>
      <c r="AB176" s="4">
        <v>0</v>
      </c>
      <c r="AC176" s="4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 s="4"/>
      <c r="AL176" s="5">
        <v>779000</v>
      </c>
      <c r="AM176" s="5">
        <v>613000</v>
      </c>
      <c r="AN176" s="4"/>
      <c r="AO176" s="4">
        <f t="shared" si="28"/>
        <v>0</v>
      </c>
      <c r="AP176" s="4">
        <f t="shared" si="29"/>
        <v>0</v>
      </c>
      <c r="AQ176" s="4">
        <f t="shared" si="30"/>
        <v>0</v>
      </c>
      <c r="AR176" s="4"/>
      <c r="AS176" s="4"/>
      <c r="AT176" s="4"/>
      <c r="AU176" s="4"/>
      <c r="AV176" s="4">
        <f t="shared" si="31"/>
        <v>0</v>
      </c>
      <c r="AW176" s="4">
        <f t="shared" si="32"/>
        <v>0</v>
      </c>
      <c r="AX176" s="4">
        <f t="shared" si="33"/>
        <v>1</v>
      </c>
      <c r="AY176" s="4"/>
      <c r="AZ176" s="4">
        <v>1</v>
      </c>
      <c r="BA176" s="4">
        <f t="shared" si="34"/>
        <v>7</v>
      </c>
      <c r="BB176" s="4">
        <f t="shared" si="35"/>
        <v>0</v>
      </c>
      <c r="BC176" s="4">
        <f t="shared" si="36"/>
        <v>0</v>
      </c>
      <c r="BD176" s="4">
        <f t="shared" si="37"/>
        <v>1</v>
      </c>
      <c r="BE176" s="4">
        <f t="shared" si="38"/>
        <v>0</v>
      </c>
      <c r="BF176" s="4">
        <f t="shared" si="39"/>
        <v>1</v>
      </c>
      <c r="BG176" s="4">
        <f t="shared" si="40"/>
        <v>3</v>
      </c>
      <c r="BH176" s="4">
        <f t="shared" si="41"/>
        <v>10</v>
      </c>
      <c r="BI176" s="1" t="s">
        <v>99</v>
      </c>
    </row>
    <row r="177" spans="1:62" x14ac:dyDescent="0.25">
      <c r="A177" s="4">
        <v>805</v>
      </c>
      <c r="B177" s="4" t="s">
        <v>291</v>
      </c>
      <c r="C177" s="4" t="s">
        <v>294</v>
      </c>
      <c r="D177" s="4" t="s">
        <v>305</v>
      </c>
      <c r="E177" s="4">
        <v>4</v>
      </c>
      <c r="F177" s="4">
        <v>10</v>
      </c>
      <c r="G177" s="4">
        <v>4</v>
      </c>
      <c r="H177" s="4" t="s">
        <v>306</v>
      </c>
      <c r="I177" s="4">
        <v>30240</v>
      </c>
      <c r="J177" s="4">
        <v>0</v>
      </c>
      <c r="K177" s="4"/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 s="4"/>
      <c r="AL177" s="5">
        <v>37500</v>
      </c>
      <c r="AM177" s="5">
        <v>39300</v>
      </c>
      <c r="AN177" s="4"/>
      <c r="AO177" s="4">
        <f t="shared" si="28"/>
        <v>0</v>
      </c>
      <c r="AP177" s="4">
        <f t="shared" si="29"/>
        <v>0</v>
      </c>
      <c r="AQ177" s="4">
        <f t="shared" si="30"/>
        <v>0</v>
      </c>
      <c r="AR177" s="4"/>
      <c r="AS177" s="4"/>
      <c r="AT177" s="4"/>
      <c r="AU177" s="4"/>
      <c r="AV177" s="4">
        <f t="shared" si="31"/>
        <v>0</v>
      </c>
      <c r="AW177" s="4">
        <f t="shared" si="32"/>
        <v>0</v>
      </c>
      <c r="AX177" s="4">
        <f t="shared" si="33"/>
        <v>1</v>
      </c>
      <c r="AY177" s="4"/>
      <c r="AZ177" s="4">
        <v>1</v>
      </c>
      <c r="BA177" s="4">
        <f t="shared" si="34"/>
        <v>7</v>
      </c>
      <c r="BB177" s="4">
        <f t="shared" si="35"/>
        <v>0</v>
      </c>
      <c r="BC177" s="4">
        <f t="shared" si="36"/>
        <v>0</v>
      </c>
      <c r="BD177" s="4">
        <f t="shared" si="37"/>
        <v>1</v>
      </c>
      <c r="BE177" s="4">
        <f t="shared" si="38"/>
        <v>0</v>
      </c>
      <c r="BF177" s="4">
        <f t="shared" si="39"/>
        <v>1</v>
      </c>
      <c r="BG177" s="4">
        <f t="shared" si="40"/>
        <v>3</v>
      </c>
      <c r="BH177" s="4">
        <f t="shared" si="41"/>
        <v>10</v>
      </c>
      <c r="BI177" s="1" t="s">
        <v>143</v>
      </c>
      <c r="BJ177">
        <v>2</v>
      </c>
    </row>
    <row r="178" spans="1:62" x14ac:dyDescent="0.25">
      <c r="A178" s="4">
        <v>807</v>
      </c>
      <c r="B178" s="4" t="s">
        <v>291</v>
      </c>
      <c r="C178" s="4" t="s">
        <v>294</v>
      </c>
      <c r="D178" s="4" t="s">
        <v>307</v>
      </c>
      <c r="E178" s="4">
        <v>3</v>
      </c>
      <c r="F178" s="4">
        <v>11</v>
      </c>
      <c r="G178" s="4">
        <v>6</v>
      </c>
      <c r="H178" s="4" t="s">
        <v>139</v>
      </c>
      <c r="I178" s="4">
        <v>10080</v>
      </c>
      <c r="J178" s="4">
        <v>0</v>
      </c>
      <c r="K178" s="4"/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s="4"/>
      <c r="AL178" s="5">
        <v>13300000</v>
      </c>
      <c r="AM178" s="5">
        <v>11100000</v>
      </c>
      <c r="AN178" s="4"/>
      <c r="AO178" s="4">
        <f t="shared" si="28"/>
        <v>0</v>
      </c>
      <c r="AP178" s="4">
        <f t="shared" si="29"/>
        <v>0</v>
      </c>
      <c r="AQ178" s="4">
        <f t="shared" si="30"/>
        <v>0</v>
      </c>
      <c r="AR178" s="4"/>
      <c r="AS178" s="4"/>
      <c r="AT178" s="4"/>
      <c r="AU178" s="4"/>
      <c r="AV178" s="4">
        <f t="shared" si="31"/>
        <v>0</v>
      </c>
      <c r="AW178" s="4">
        <f t="shared" si="32"/>
        <v>0</v>
      </c>
      <c r="AX178" s="4">
        <f t="shared" si="33"/>
        <v>0</v>
      </c>
      <c r="AY178" s="4"/>
      <c r="AZ178" s="4">
        <v>1</v>
      </c>
      <c r="BA178" s="4">
        <f t="shared" si="34"/>
        <v>4</v>
      </c>
      <c r="BB178" s="4">
        <f t="shared" si="35"/>
        <v>1</v>
      </c>
      <c r="BC178" s="4">
        <f t="shared" si="36"/>
        <v>0</v>
      </c>
      <c r="BD178" s="4">
        <f t="shared" si="37"/>
        <v>1</v>
      </c>
      <c r="BE178" s="4">
        <f t="shared" si="38"/>
        <v>0</v>
      </c>
      <c r="BF178" s="4">
        <f t="shared" si="39"/>
        <v>1</v>
      </c>
      <c r="BG178" s="4">
        <f t="shared" si="40"/>
        <v>4</v>
      </c>
      <c r="BH178" s="4">
        <f t="shared" si="41"/>
        <v>8</v>
      </c>
      <c r="BI178" s="1" t="s">
        <v>99</v>
      </c>
    </row>
    <row r="179" spans="1:62" x14ac:dyDescent="0.25">
      <c r="A179" s="4">
        <v>809</v>
      </c>
      <c r="B179" s="4" t="s">
        <v>291</v>
      </c>
      <c r="C179" s="4" t="s">
        <v>294</v>
      </c>
      <c r="D179" s="4" t="s">
        <v>308</v>
      </c>
      <c r="E179" s="4">
        <v>3</v>
      </c>
      <c r="F179" s="4">
        <v>7</v>
      </c>
      <c r="G179" s="4">
        <v>4</v>
      </c>
      <c r="H179" s="4" t="s">
        <v>89</v>
      </c>
      <c r="I179" s="4">
        <v>12960</v>
      </c>
      <c r="J179" s="4">
        <v>0</v>
      </c>
      <c r="K179" s="4"/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1</v>
      </c>
      <c r="AB179" s="4">
        <v>0</v>
      </c>
      <c r="AC179" s="4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 s="4"/>
      <c r="AL179" s="5">
        <v>521000</v>
      </c>
      <c r="AM179" s="5">
        <v>419000</v>
      </c>
      <c r="AN179" s="4"/>
      <c r="AO179" s="4">
        <f t="shared" si="28"/>
        <v>0</v>
      </c>
      <c r="AP179" s="4">
        <f t="shared" si="29"/>
        <v>0</v>
      </c>
      <c r="AQ179" s="4">
        <f t="shared" si="30"/>
        <v>0</v>
      </c>
      <c r="AR179" s="4"/>
      <c r="AS179" s="4"/>
      <c r="AT179" s="4"/>
      <c r="AU179" s="4"/>
      <c r="AV179" s="4">
        <f t="shared" si="31"/>
        <v>0</v>
      </c>
      <c r="AW179" s="4">
        <f t="shared" si="32"/>
        <v>0</v>
      </c>
      <c r="AX179" s="4">
        <f t="shared" si="33"/>
        <v>1</v>
      </c>
      <c r="AY179" s="4"/>
      <c r="AZ179" s="4">
        <v>1</v>
      </c>
      <c r="BA179" s="4">
        <f t="shared" si="34"/>
        <v>7</v>
      </c>
      <c r="BB179" s="4">
        <f t="shared" si="35"/>
        <v>0</v>
      </c>
      <c r="BC179" s="4">
        <f t="shared" si="36"/>
        <v>0</v>
      </c>
      <c r="BD179" s="4">
        <f t="shared" si="37"/>
        <v>1</v>
      </c>
      <c r="BE179" s="4">
        <f t="shared" si="38"/>
        <v>0</v>
      </c>
      <c r="BF179" s="4">
        <f t="shared" si="39"/>
        <v>1</v>
      </c>
      <c r="BG179" s="4">
        <f t="shared" si="40"/>
        <v>3</v>
      </c>
      <c r="BH179" s="4">
        <f t="shared" si="41"/>
        <v>10</v>
      </c>
      <c r="BI179" s="1" t="s">
        <v>99</v>
      </c>
    </row>
    <row r="180" spans="1:62" x14ac:dyDescent="0.25">
      <c r="A180" s="4">
        <v>812</v>
      </c>
      <c r="B180" s="4" t="s">
        <v>291</v>
      </c>
      <c r="C180" s="4" t="s">
        <v>294</v>
      </c>
      <c r="D180" s="4" t="s">
        <v>309</v>
      </c>
      <c r="E180" s="4">
        <v>3</v>
      </c>
      <c r="F180" s="4">
        <v>7</v>
      </c>
      <c r="G180" s="4">
        <v>2</v>
      </c>
      <c r="H180" s="4" t="s">
        <v>106</v>
      </c>
      <c r="I180" s="4">
        <v>43200</v>
      </c>
      <c r="J180" s="4">
        <v>250</v>
      </c>
      <c r="K180" s="4"/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1</v>
      </c>
      <c r="AB180" s="4">
        <v>0</v>
      </c>
      <c r="AC180" s="4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 s="4"/>
      <c r="AL180" s="5">
        <v>15500000</v>
      </c>
      <c r="AM180" s="5">
        <v>9290000</v>
      </c>
      <c r="AN180" s="4"/>
      <c r="AO180" s="4">
        <f t="shared" si="28"/>
        <v>0</v>
      </c>
      <c r="AP180" s="4">
        <f t="shared" si="29"/>
        <v>0</v>
      </c>
      <c r="AQ180" s="4">
        <f t="shared" si="30"/>
        <v>0</v>
      </c>
      <c r="AR180" s="4"/>
      <c r="AS180" s="4"/>
      <c r="AT180" s="4"/>
      <c r="AU180" s="4"/>
      <c r="AV180" s="4">
        <f t="shared" si="31"/>
        <v>0</v>
      </c>
      <c r="AW180" s="4">
        <f t="shared" si="32"/>
        <v>0</v>
      </c>
      <c r="AX180" s="4">
        <f t="shared" si="33"/>
        <v>1</v>
      </c>
      <c r="AY180" s="4"/>
      <c r="AZ180" s="4">
        <v>1</v>
      </c>
      <c r="BA180" s="4">
        <f t="shared" si="34"/>
        <v>7</v>
      </c>
      <c r="BB180" s="4">
        <f t="shared" si="35"/>
        <v>1</v>
      </c>
      <c r="BC180" s="4">
        <f t="shared" si="36"/>
        <v>0</v>
      </c>
      <c r="BD180" s="4">
        <f t="shared" si="37"/>
        <v>1</v>
      </c>
      <c r="BE180" s="4">
        <f t="shared" si="38"/>
        <v>1</v>
      </c>
      <c r="BF180" s="4">
        <f t="shared" si="39"/>
        <v>0</v>
      </c>
      <c r="BG180" s="4">
        <f t="shared" si="40"/>
        <v>3</v>
      </c>
      <c r="BH180" s="4">
        <f t="shared" si="41"/>
        <v>10</v>
      </c>
      <c r="BI180" s="1" t="s">
        <v>99</v>
      </c>
    </row>
    <row r="181" spans="1:62" x14ac:dyDescent="0.25">
      <c r="A181" s="4">
        <v>813</v>
      </c>
      <c r="B181" s="4" t="s">
        <v>291</v>
      </c>
      <c r="C181" s="4" t="s">
        <v>294</v>
      </c>
      <c r="D181" s="4" t="s">
        <v>310</v>
      </c>
      <c r="E181" s="4">
        <v>3</v>
      </c>
      <c r="F181" s="4">
        <v>4</v>
      </c>
      <c r="G181" s="4">
        <v>3</v>
      </c>
      <c r="H181" s="4" t="s">
        <v>139</v>
      </c>
      <c r="I181" s="4">
        <v>10080</v>
      </c>
      <c r="J181" s="4">
        <v>100</v>
      </c>
      <c r="K181" s="4"/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 s="4"/>
      <c r="AL181" s="5">
        <v>12800000</v>
      </c>
      <c r="AM181" s="5">
        <v>6710000</v>
      </c>
      <c r="AN181" s="4"/>
      <c r="AO181" s="4">
        <f t="shared" si="28"/>
        <v>0</v>
      </c>
      <c r="AP181" s="4">
        <f t="shared" si="29"/>
        <v>0</v>
      </c>
      <c r="AQ181" s="4">
        <f t="shared" si="30"/>
        <v>0</v>
      </c>
      <c r="AR181" s="4"/>
      <c r="AS181" s="4"/>
      <c r="AT181" s="4"/>
      <c r="AU181" s="4"/>
      <c r="AV181" s="4">
        <f t="shared" si="31"/>
        <v>0</v>
      </c>
      <c r="AW181" s="4">
        <f t="shared" si="32"/>
        <v>0</v>
      </c>
      <c r="AX181" s="4">
        <f t="shared" si="33"/>
        <v>0</v>
      </c>
      <c r="AY181" s="4"/>
      <c r="AZ181" s="4">
        <v>1</v>
      </c>
      <c r="BA181" s="4">
        <f t="shared" si="34"/>
        <v>4</v>
      </c>
      <c r="BB181" s="4">
        <f t="shared" si="35"/>
        <v>1</v>
      </c>
      <c r="BC181" s="4">
        <f t="shared" si="36"/>
        <v>0</v>
      </c>
      <c r="BD181" s="4">
        <f t="shared" si="37"/>
        <v>1</v>
      </c>
      <c r="BE181" s="4">
        <f t="shared" si="38"/>
        <v>0</v>
      </c>
      <c r="BF181" s="4">
        <f t="shared" si="39"/>
        <v>1</v>
      </c>
      <c r="BG181" s="4">
        <f t="shared" si="40"/>
        <v>4</v>
      </c>
      <c r="BH181" s="4">
        <f t="shared" si="41"/>
        <v>8</v>
      </c>
      <c r="BI181" s="1" t="s">
        <v>143</v>
      </c>
      <c r="BJ181">
        <v>2</v>
      </c>
    </row>
    <row r="182" spans="1:62" x14ac:dyDescent="0.25">
      <c r="A182" s="4">
        <v>814</v>
      </c>
      <c r="B182" s="4" t="s">
        <v>291</v>
      </c>
      <c r="C182" s="4" t="s">
        <v>294</v>
      </c>
      <c r="D182" s="4" t="s">
        <v>311</v>
      </c>
      <c r="E182" s="4">
        <v>3</v>
      </c>
      <c r="F182" s="4">
        <v>4</v>
      </c>
      <c r="G182" s="4">
        <v>3</v>
      </c>
      <c r="H182" s="4" t="s">
        <v>106</v>
      </c>
      <c r="I182" s="4">
        <v>43200</v>
      </c>
      <c r="J182" s="4">
        <v>250</v>
      </c>
      <c r="K182" s="4"/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 s="4"/>
      <c r="AL182" s="5">
        <v>2590000</v>
      </c>
      <c r="AM182" s="5">
        <v>2530000</v>
      </c>
      <c r="AN182" s="4"/>
      <c r="AO182" s="4">
        <f t="shared" si="28"/>
        <v>0</v>
      </c>
      <c r="AP182" s="4">
        <f t="shared" si="29"/>
        <v>0</v>
      </c>
      <c r="AQ182" s="4">
        <f t="shared" si="30"/>
        <v>0</v>
      </c>
      <c r="AR182" s="4"/>
      <c r="AS182" s="4"/>
      <c r="AT182" s="4"/>
      <c r="AU182" s="4"/>
      <c r="AV182" s="4">
        <f t="shared" si="31"/>
        <v>0</v>
      </c>
      <c r="AW182" s="4">
        <f t="shared" si="32"/>
        <v>0</v>
      </c>
      <c r="AX182" s="4">
        <f t="shared" si="33"/>
        <v>0</v>
      </c>
      <c r="AY182" s="4"/>
      <c r="AZ182" s="4">
        <v>1</v>
      </c>
      <c r="BA182" s="4">
        <f t="shared" si="34"/>
        <v>4</v>
      </c>
      <c r="BB182" s="4">
        <f t="shared" si="35"/>
        <v>0</v>
      </c>
      <c r="BC182" s="4">
        <f t="shared" si="36"/>
        <v>0</v>
      </c>
      <c r="BD182" s="4">
        <f t="shared" si="37"/>
        <v>1</v>
      </c>
      <c r="BE182" s="4">
        <f t="shared" si="38"/>
        <v>1</v>
      </c>
      <c r="BF182" s="4">
        <f t="shared" si="39"/>
        <v>1</v>
      </c>
      <c r="BG182" s="4">
        <f t="shared" si="40"/>
        <v>4</v>
      </c>
      <c r="BH182" s="4">
        <f t="shared" si="41"/>
        <v>8</v>
      </c>
      <c r="BI182" s="1" t="s">
        <v>99</v>
      </c>
    </row>
    <row r="183" spans="1:62" x14ac:dyDescent="0.25">
      <c r="A183" s="4">
        <v>816</v>
      </c>
      <c r="B183" s="4" t="s">
        <v>291</v>
      </c>
      <c r="C183" s="4" t="s">
        <v>294</v>
      </c>
      <c r="D183" s="4" t="s">
        <v>312</v>
      </c>
      <c r="E183" s="4">
        <v>3</v>
      </c>
      <c r="F183" s="4">
        <v>6</v>
      </c>
      <c r="G183" s="4">
        <v>4</v>
      </c>
      <c r="H183" s="4" t="s">
        <v>106</v>
      </c>
      <c r="I183" s="4">
        <v>43200</v>
      </c>
      <c r="J183" s="4">
        <v>250</v>
      </c>
      <c r="K183" s="4"/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 s="4"/>
      <c r="AL183" s="5">
        <v>146000</v>
      </c>
      <c r="AM183" s="5">
        <v>138000</v>
      </c>
      <c r="AN183" s="4"/>
      <c r="AO183" s="4">
        <f t="shared" si="28"/>
        <v>0</v>
      </c>
      <c r="AP183" s="4">
        <f t="shared" si="29"/>
        <v>0</v>
      </c>
      <c r="AQ183" s="4">
        <f t="shared" si="30"/>
        <v>0</v>
      </c>
      <c r="AR183" s="4"/>
      <c r="AS183" s="4"/>
      <c r="AT183" s="4"/>
      <c r="AU183" s="4"/>
      <c r="AV183" s="4">
        <f t="shared" si="31"/>
        <v>0</v>
      </c>
      <c r="AW183" s="4">
        <f t="shared" si="32"/>
        <v>0</v>
      </c>
      <c r="AX183" s="4">
        <f t="shared" si="33"/>
        <v>1</v>
      </c>
      <c r="AY183" s="4"/>
      <c r="AZ183" s="4">
        <v>1</v>
      </c>
      <c r="BA183" s="4">
        <f t="shared" si="34"/>
        <v>7</v>
      </c>
      <c r="BB183" s="4">
        <f t="shared" si="35"/>
        <v>0</v>
      </c>
      <c r="BC183" s="4">
        <f t="shared" si="36"/>
        <v>0</v>
      </c>
      <c r="BD183" s="4">
        <f t="shared" si="37"/>
        <v>1</v>
      </c>
      <c r="BE183" s="4">
        <f t="shared" si="38"/>
        <v>1</v>
      </c>
      <c r="BF183" s="4">
        <f t="shared" si="39"/>
        <v>1</v>
      </c>
      <c r="BG183" s="4">
        <f t="shared" si="40"/>
        <v>4</v>
      </c>
      <c r="BH183" s="4">
        <f t="shared" si="41"/>
        <v>11</v>
      </c>
      <c r="BI183" s="1" t="s">
        <v>99</v>
      </c>
    </row>
    <row r="184" spans="1:62" x14ac:dyDescent="0.25">
      <c r="A184" s="4">
        <v>817</v>
      </c>
      <c r="B184" s="4" t="s">
        <v>291</v>
      </c>
      <c r="C184" s="4" t="s">
        <v>294</v>
      </c>
      <c r="D184" s="4" t="s">
        <v>313</v>
      </c>
      <c r="E184" s="4">
        <v>3</v>
      </c>
      <c r="F184" s="4">
        <v>8</v>
      </c>
      <c r="G184" s="4">
        <v>4</v>
      </c>
      <c r="H184" s="4" t="s">
        <v>106</v>
      </c>
      <c r="I184" s="4">
        <v>43200</v>
      </c>
      <c r="J184" s="4">
        <v>250</v>
      </c>
      <c r="K184" s="4"/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 s="4"/>
      <c r="AL184" s="5">
        <v>47400</v>
      </c>
      <c r="AM184" s="5">
        <v>46300</v>
      </c>
      <c r="AN184" s="4"/>
      <c r="AO184" s="4">
        <f t="shared" si="28"/>
        <v>0</v>
      </c>
      <c r="AP184" s="4">
        <f t="shared" si="29"/>
        <v>0</v>
      </c>
      <c r="AQ184" s="4">
        <f t="shared" si="30"/>
        <v>0</v>
      </c>
      <c r="AR184" s="4"/>
      <c r="AS184" s="4"/>
      <c r="AT184" s="4"/>
      <c r="AU184" s="4"/>
      <c r="AV184" s="4">
        <f t="shared" si="31"/>
        <v>0</v>
      </c>
      <c r="AW184" s="4">
        <f t="shared" si="32"/>
        <v>0</v>
      </c>
      <c r="AX184" s="4">
        <f t="shared" si="33"/>
        <v>0</v>
      </c>
      <c r="AY184" s="4"/>
      <c r="AZ184" s="4">
        <v>1</v>
      </c>
      <c r="BA184" s="4">
        <f t="shared" si="34"/>
        <v>4</v>
      </c>
      <c r="BB184" s="4">
        <f t="shared" si="35"/>
        <v>0</v>
      </c>
      <c r="BC184" s="4">
        <f t="shared" si="36"/>
        <v>0</v>
      </c>
      <c r="BD184" s="4">
        <f t="shared" si="37"/>
        <v>1</v>
      </c>
      <c r="BE184" s="4">
        <f t="shared" si="38"/>
        <v>1</v>
      </c>
      <c r="BF184" s="4">
        <f t="shared" si="39"/>
        <v>1</v>
      </c>
      <c r="BG184" s="4">
        <f t="shared" si="40"/>
        <v>4</v>
      </c>
      <c r="BH184" s="4">
        <f t="shared" si="41"/>
        <v>8</v>
      </c>
      <c r="BI184" s="1" t="s">
        <v>99</v>
      </c>
    </row>
    <row r="185" spans="1:62" x14ac:dyDescent="0.25">
      <c r="A185" s="4">
        <v>818</v>
      </c>
      <c r="B185" s="4" t="s">
        <v>291</v>
      </c>
      <c r="C185" s="4" t="s">
        <v>294</v>
      </c>
      <c r="D185" s="4" t="s">
        <v>314</v>
      </c>
      <c r="E185" s="4">
        <v>3</v>
      </c>
      <c r="F185" s="4">
        <v>7</v>
      </c>
      <c r="G185" s="4">
        <v>2</v>
      </c>
      <c r="H185" s="4" t="s">
        <v>106</v>
      </c>
      <c r="I185" s="4">
        <v>43200</v>
      </c>
      <c r="J185" s="4">
        <v>250</v>
      </c>
      <c r="K185" s="4"/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 s="4"/>
      <c r="AL185" s="5">
        <v>49200000</v>
      </c>
      <c r="AM185" s="5">
        <v>31200000</v>
      </c>
      <c r="AN185" s="4"/>
      <c r="AO185" s="4">
        <f t="shared" si="28"/>
        <v>0</v>
      </c>
      <c r="AP185" s="4">
        <f t="shared" si="29"/>
        <v>0</v>
      </c>
      <c r="AQ185" s="4">
        <f t="shared" si="30"/>
        <v>0</v>
      </c>
      <c r="AR185" s="4"/>
      <c r="AS185" s="4"/>
      <c r="AT185" s="4"/>
      <c r="AU185" s="4"/>
      <c r="AV185" s="4">
        <f t="shared" si="31"/>
        <v>0</v>
      </c>
      <c r="AW185" s="4">
        <f t="shared" si="32"/>
        <v>0</v>
      </c>
      <c r="AX185" s="4">
        <f t="shared" si="33"/>
        <v>1</v>
      </c>
      <c r="AY185" s="4"/>
      <c r="AZ185" s="4">
        <v>1</v>
      </c>
      <c r="BA185" s="4">
        <f t="shared" si="34"/>
        <v>7</v>
      </c>
      <c r="BB185" s="4">
        <f t="shared" si="35"/>
        <v>1</v>
      </c>
      <c r="BC185" s="4">
        <f t="shared" si="36"/>
        <v>0</v>
      </c>
      <c r="BD185" s="4">
        <f t="shared" si="37"/>
        <v>1</v>
      </c>
      <c r="BE185" s="4">
        <f t="shared" si="38"/>
        <v>1</v>
      </c>
      <c r="BF185" s="4">
        <f t="shared" si="39"/>
        <v>0</v>
      </c>
      <c r="BG185" s="4">
        <f t="shared" si="40"/>
        <v>3</v>
      </c>
      <c r="BH185" s="4">
        <f t="shared" si="41"/>
        <v>10</v>
      </c>
      <c r="BI185" s="1" t="s">
        <v>143</v>
      </c>
      <c r="BJ185">
        <v>2</v>
      </c>
    </row>
    <row r="186" spans="1:62" x14ac:dyDescent="0.25">
      <c r="A186" s="4">
        <v>819</v>
      </c>
      <c r="B186" s="4" t="s">
        <v>291</v>
      </c>
      <c r="C186" s="4" t="s">
        <v>294</v>
      </c>
      <c r="D186" s="4" t="s">
        <v>315</v>
      </c>
      <c r="E186" s="4">
        <v>3</v>
      </c>
      <c r="F186" s="4">
        <v>4</v>
      </c>
      <c r="G186" s="4">
        <v>3</v>
      </c>
      <c r="H186" s="4" t="s">
        <v>131</v>
      </c>
      <c r="I186" s="4">
        <v>21600</v>
      </c>
      <c r="J186" s="4">
        <v>100</v>
      </c>
      <c r="K186" s="4"/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 s="4"/>
      <c r="AL186" s="5">
        <v>45500000</v>
      </c>
      <c r="AM186" s="5">
        <v>34300000</v>
      </c>
      <c r="AN186" s="4"/>
      <c r="AO186" s="4">
        <f t="shared" si="28"/>
        <v>0</v>
      </c>
      <c r="AP186" s="4">
        <f t="shared" si="29"/>
        <v>0</v>
      </c>
      <c r="AQ186" s="4">
        <f t="shared" si="30"/>
        <v>0</v>
      </c>
      <c r="AR186" s="4"/>
      <c r="AS186" s="4"/>
      <c r="AT186" s="4"/>
      <c r="AU186" s="4"/>
      <c r="AV186" s="4">
        <f t="shared" si="31"/>
        <v>0</v>
      </c>
      <c r="AW186" s="4">
        <f t="shared" si="32"/>
        <v>0</v>
      </c>
      <c r="AX186" s="4">
        <f t="shared" si="33"/>
        <v>1</v>
      </c>
      <c r="AY186" s="4"/>
      <c r="AZ186" s="4">
        <v>1</v>
      </c>
      <c r="BA186" s="4">
        <f t="shared" si="34"/>
        <v>7</v>
      </c>
      <c r="BB186" s="4">
        <f t="shared" si="35"/>
        <v>1</v>
      </c>
      <c r="BC186" s="4">
        <f t="shared" si="36"/>
        <v>0</v>
      </c>
      <c r="BD186" s="4">
        <f t="shared" si="37"/>
        <v>1</v>
      </c>
      <c r="BE186" s="4">
        <f t="shared" si="38"/>
        <v>0</v>
      </c>
      <c r="BF186" s="4">
        <f t="shared" si="39"/>
        <v>1</v>
      </c>
      <c r="BG186" s="4">
        <f t="shared" si="40"/>
        <v>4</v>
      </c>
      <c r="BH186" s="4">
        <f t="shared" si="41"/>
        <v>11</v>
      </c>
      <c r="BI186" s="1" t="s">
        <v>99</v>
      </c>
    </row>
    <row r="187" spans="1:62" x14ac:dyDescent="0.25">
      <c r="A187" s="4">
        <v>822</v>
      </c>
      <c r="B187" s="4" t="s">
        <v>291</v>
      </c>
      <c r="C187" s="4" t="s">
        <v>294</v>
      </c>
      <c r="D187" s="4" t="s">
        <v>316</v>
      </c>
      <c r="E187" s="4">
        <v>6</v>
      </c>
      <c r="F187" s="4">
        <v>8</v>
      </c>
      <c r="G187" s="4">
        <v>3</v>
      </c>
      <c r="H187" s="4" t="s">
        <v>86</v>
      </c>
      <c r="I187" s="4">
        <v>84960</v>
      </c>
      <c r="J187" s="4">
        <v>0</v>
      </c>
      <c r="K187" s="4"/>
      <c r="L187" s="4">
        <v>0</v>
      </c>
      <c r="M187" s="4">
        <v>0</v>
      </c>
      <c r="N187" s="4">
        <v>0</v>
      </c>
      <c r="O187" s="4">
        <v>0</v>
      </c>
      <c r="P187" s="4">
        <v>1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 s="4"/>
      <c r="AL187" s="5">
        <v>55900000</v>
      </c>
      <c r="AM187" s="5">
        <v>5200000</v>
      </c>
      <c r="AN187" s="4"/>
      <c r="AO187" s="4">
        <f t="shared" si="28"/>
        <v>1</v>
      </c>
      <c r="AP187" s="4">
        <f t="shared" si="29"/>
        <v>0</v>
      </c>
      <c r="AQ187" s="4">
        <f t="shared" si="30"/>
        <v>0</v>
      </c>
      <c r="AR187" s="4"/>
      <c r="AS187" s="4"/>
      <c r="AT187" s="4"/>
      <c r="AU187" s="4"/>
      <c r="AV187" s="4">
        <f t="shared" si="31"/>
        <v>0</v>
      </c>
      <c r="AW187" s="4">
        <f t="shared" si="32"/>
        <v>0</v>
      </c>
      <c r="AX187" s="4">
        <f t="shared" si="33"/>
        <v>0</v>
      </c>
      <c r="AY187" s="4"/>
      <c r="AZ187" s="4">
        <v>1</v>
      </c>
      <c r="BA187" s="4">
        <f t="shared" si="34"/>
        <v>8</v>
      </c>
      <c r="BB187" s="4">
        <f t="shared" si="35"/>
        <v>1</v>
      </c>
      <c r="BC187" s="4">
        <f t="shared" si="36"/>
        <v>0</v>
      </c>
      <c r="BD187" s="4">
        <f t="shared" si="37"/>
        <v>1</v>
      </c>
      <c r="BE187" s="4">
        <f t="shared" si="38"/>
        <v>0</v>
      </c>
      <c r="BF187" s="4">
        <f t="shared" si="39"/>
        <v>1</v>
      </c>
      <c r="BG187" s="4">
        <f t="shared" si="40"/>
        <v>4</v>
      </c>
      <c r="BH187" s="4">
        <f t="shared" si="41"/>
        <v>12</v>
      </c>
      <c r="BI187" s="1" t="s">
        <v>99</v>
      </c>
    </row>
    <row r="188" spans="1:62" x14ac:dyDescent="0.25">
      <c r="A188" s="4">
        <v>826</v>
      </c>
      <c r="B188" s="4" t="s">
        <v>291</v>
      </c>
      <c r="C188" s="4" t="s">
        <v>294</v>
      </c>
      <c r="D188" s="4" t="s">
        <v>317</v>
      </c>
      <c r="E188" s="4">
        <v>3</v>
      </c>
      <c r="F188" s="4">
        <v>5</v>
      </c>
      <c r="G188" s="4">
        <v>2</v>
      </c>
      <c r="H188" s="4" t="s">
        <v>89</v>
      </c>
      <c r="I188" s="4">
        <v>12960</v>
      </c>
      <c r="J188" s="4">
        <v>0</v>
      </c>
      <c r="K188" s="4"/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1</v>
      </c>
      <c r="AB188" s="4">
        <v>0</v>
      </c>
      <c r="AC188" s="4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 s="4"/>
      <c r="AL188" s="5">
        <v>184000</v>
      </c>
      <c r="AM188" s="5">
        <v>391000</v>
      </c>
      <c r="AN188" s="4"/>
      <c r="AO188" s="4">
        <f t="shared" si="28"/>
        <v>0</v>
      </c>
      <c r="AP188" s="4">
        <f t="shared" si="29"/>
        <v>0</v>
      </c>
      <c r="AQ188" s="4">
        <f t="shared" si="30"/>
        <v>0</v>
      </c>
      <c r="AR188" s="4"/>
      <c r="AS188" s="4"/>
      <c r="AT188" s="4"/>
      <c r="AU188" s="4"/>
      <c r="AV188" s="4">
        <f t="shared" si="31"/>
        <v>0</v>
      </c>
      <c r="AW188" s="4">
        <f t="shared" si="32"/>
        <v>0</v>
      </c>
      <c r="AX188" s="4">
        <f t="shared" si="33"/>
        <v>1</v>
      </c>
      <c r="AY188" s="4"/>
      <c r="AZ188" s="4"/>
      <c r="BA188" s="4">
        <f t="shared" si="34"/>
        <v>3</v>
      </c>
      <c r="BB188" s="4">
        <f t="shared" si="35"/>
        <v>0</v>
      </c>
      <c r="BC188" s="4">
        <f t="shared" si="36"/>
        <v>1</v>
      </c>
      <c r="BD188" s="4">
        <f t="shared" si="37"/>
        <v>1</v>
      </c>
      <c r="BE188" s="4">
        <f t="shared" si="38"/>
        <v>0</v>
      </c>
      <c r="BF188" s="4">
        <f t="shared" si="39"/>
        <v>0</v>
      </c>
      <c r="BG188" s="4">
        <f t="shared" si="40"/>
        <v>2</v>
      </c>
      <c r="BH188" s="4">
        <f t="shared" si="41"/>
        <v>5</v>
      </c>
      <c r="BI188" s="1" t="s">
        <v>99</v>
      </c>
    </row>
    <row r="189" spans="1:62" x14ac:dyDescent="0.25">
      <c r="A189" s="4">
        <v>829</v>
      </c>
      <c r="B189" s="4" t="s">
        <v>291</v>
      </c>
      <c r="C189" s="4" t="s">
        <v>294</v>
      </c>
      <c r="D189" s="4" t="s">
        <v>318</v>
      </c>
      <c r="E189" s="4">
        <v>3</v>
      </c>
      <c r="F189" s="4">
        <v>29</v>
      </c>
      <c r="G189" s="4">
        <v>16</v>
      </c>
      <c r="H189" s="4" t="s">
        <v>319</v>
      </c>
      <c r="I189" s="4">
        <v>60</v>
      </c>
      <c r="J189" s="4">
        <v>20</v>
      </c>
      <c r="K189" s="4"/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1</v>
      </c>
      <c r="AB189" s="4">
        <v>0</v>
      </c>
      <c r="AC189" s="4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 s="4"/>
      <c r="AL189" s="5">
        <v>3320000</v>
      </c>
      <c r="AM189" s="5">
        <v>2700000</v>
      </c>
      <c r="AN189" s="4"/>
      <c r="AO189" s="4">
        <f t="shared" si="28"/>
        <v>0</v>
      </c>
      <c r="AP189" s="4">
        <f t="shared" si="29"/>
        <v>0</v>
      </c>
      <c r="AQ189" s="4">
        <f t="shared" si="30"/>
        <v>0</v>
      </c>
      <c r="AR189" s="4"/>
      <c r="AS189" s="4"/>
      <c r="AT189" s="4"/>
      <c r="AU189" s="4"/>
      <c r="AV189" s="4">
        <f t="shared" si="31"/>
        <v>0</v>
      </c>
      <c r="AW189" s="4">
        <f t="shared" si="32"/>
        <v>0</v>
      </c>
      <c r="AX189" s="4">
        <f t="shared" si="33"/>
        <v>1</v>
      </c>
      <c r="AY189" s="4"/>
      <c r="AZ189" s="4"/>
      <c r="BA189" s="4">
        <f t="shared" si="34"/>
        <v>3</v>
      </c>
      <c r="BB189" s="4">
        <f t="shared" si="35"/>
        <v>0</v>
      </c>
      <c r="BC189" s="4">
        <f t="shared" si="36"/>
        <v>0</v>
      </c>
      <c r="BD189" s="4">
        <f t="shared" si="37"/>
        <v>0</v>
      </c>
      <c r="BE189" s="4">
        <f t="shared" si="38"/>
        <v>0</v>
      </c>
      <c r="BF189" s="4">
        <f t="shared" si="39"/>
        <v>1</v>
      </c>
      <c r="BG189" s="4">
        <f t="shared" si="40"/>
        <v>2</v>
      </c>
      <c r="BH189" s="4">
        <f t="shared" si="41"/>
        <v>5</v>
      </c>
      <c r="BI189" s="1" t="s">
        <v>99</v>
      </c>
    </row>
    <row r="190" spans="1:62" x14ac:dyDescent="0.25">
      <c r="A190" s="4">
        <v>833</v>
      </c>
      <c r="B190" s="4" t="s">
        <v>291</v>
      </c>
      <c r="C190" s="4" t="s">
        <v>294</v>
      </c>
      <c r="D190" s="4" t="s">
        <v>320</v>
      </c>
      <c r="E190" s="4">
        <v>3</v>
      </c>
      <c r="F190" s="4">
        <v>25</v>
      </c>
      <c r="G190" s="4">
        <v>14</v>
      </c>
      <c r="H190" s="4" t="s">
        <v>321</v>
      </c>
      <c r="I190" s="4">
        <v>60</v>
      </c>
      <c r="J190" s="4">
        <v>20</v>
      </c>
      <c r="K190" s="4"/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 s="4"/>
      <c r="AL190" s="5">
        <v>398000</v>
      </c>
      <c r="AM190" s="5">
        <v>14800000</v>
      </c>
      <c r="AN190" s="4"/>
      <c r="AO190" s="4">
        <f t="shared" si="28"/>
        <v>0</v>
      </c>
      <c r="AP190" s="4">
        <f t="shared" si="29"/>
        <v>0</v>
      </c>
      <c r="AQ190" s="4">
        <f t="shared" si="30"/>
        <v>0</v>
      </c>
      <c r="AR190" s="4"/>
      <c r="AS190" s="4"/>
      <c r="AT190" s="4"/>
      <c r="AU190" s="4"/>
      <c r="AV190" s="4">
        <f t="shared" si="31"/>
        <v>0</v>
      </c>
      <c r="AW190" s="4">
        <f t="shared" si="32"/>
        <v>0</v>
      </c>
      <c r="AX190" s="4">
        <f t="shared" si="33"/>
        <v>0</v>
      </c>
      <c r="AY190" s="4"/>
      <c r="AZ190" s="4"/>
      <c r="BA190" s="4">
        <f t="shared" si="34"/>
        <v>0</v>
      </c>
      <c r="BB190" s="4">
        <f t="shared" si="35"/>
        <v>1</v>
      </c>
      <c r="BC190" s="4">
        <f t="shared" si="36"/>
        <v>1</v>
      </c>
      <c r="BD190" s="4">
        <f t="shared" si="37"/>
        <v>0</v>
      </c>
      <c r="BE190" s="4">
        <f t="shared" si="38"/>
        <v>0</v>
      </c>
      <c r="BF190" s="4">
        <f t="shared" si="39"/>
        <v>1</v>
      </c>
      <c r="BG190" s="4">
        <f t="shared" si="40"/>
        <v>0</v>
      </c>
      <c r="BH190" s="4">
        <f t="shared" si="41"/>
        <v>0</v>
      </c>
      <c r="BI190" s="1" t="s">
        <v>99</v>
      </c>
    </row>
    <row r="191" spans="1:62" x14ac:dyDescent="0.25">
      <c r="A191" s="4">
        <v>836</v>
      </c>
      <c r="B191" s="4" t="s">
        <v>291</v>
      </c>
      <c r="C191" s="4" t="s">
        <v>294</v>
      </c>
      <c r="D191" s="4" t="s">
        <v>322</v>
      </c>
      <c r="E191" s="4">
        <v>3</v>
      </c>
      <c r="F191" s="4">
        <v>7</v>
      </c>
      <c r="G191" s="4">
        <v>6</v>
      </c>
      <c r="H191" s="4" t="s">
        <v>323</v>
      </c>
      <c r="I191" s="4">
        <v>0</v>
      </c>
      <c r="J191" s="4">
        <v>100</v>
      </c>
      <c r="K191" s="4"/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 s="4"/>
      <c r="AL191" s="5">
        <v>395000</v>
      </c>
      <c r="AM191" s="5">
        <v>300000</v>
      </c>
      <c r="AN191" s="4"/>
      <c r="AO191" s="4">
        <f t="shared" si="28"/>
        <v>0</v>
      </c>
      <c r="AP191" s="4">
        <f t="shared" si="29"/>
        <v>0</v>
      </c>
      <c r="AQ191" s="4">
        <f t="shared" si="30"/>
        <v>0</v>
      </c>
      <c r="AR191" s="4"/>
      <c r="AS191" s="4"/>
      <c r="AT191" s="4"/>
      <c r="AU191" s="4"/>
      <c r="AV191" s="4">
        <f t="shared" si="31"/>
        <v>0</v>
      </c>
      <c r="AW191" s="4">
        <f t="shared" si="32"/>
        <v>0</v>
      </c>
      <c r="AX191" s="4">
        <f t="shared" si="33"/>
        <v>1</v>
      </c>
      <c r="AY191" s="4"/>
      <c r="AZ191" s="4"/>
      <c r="BA191" s="4">
        <f t="shared" si="34"/>
        <v>3</v>
      </c>
      <c r="BB191" s="4">
        <f t="shared" si="35"/>
        <v>0</v>
      </c>
      <c r="BC191" s="4">
        <f t="shared" si="36"/>
        <v>0</v>
      </c>
      <c r="BD191" s="4">
        <f t="shared" si="37"/>
        <v>0</v>
      </c>
      <c r="BE191" s="4">
        <f t="shared" si="38"/>
        <v>0</v>
      </c>
      <c r="BF191" s="4">
        <f t="shared" si="39"/>
        <v>1</v>
      </c>
      <c r="BG191" s="4">
        <f t="shared" si="40"/>
        <v>2</v>
      </c>
      <c r="BH191" s="4">
        <f t="shared" si="41"/>
        <v>5</v>
      </c>
      <c r="BI191" s="1" t="s">
        <v>143</v>
      </c>
      <c r="BJ191">
        <v>2</v>
      </c>
    </row>
    <row r="192" spans="1:62" x14ac:dyDescent="0.25">
      <c r="A192" s="4">
        <v>838</v>
      </c>
      <c r="B192" s="4" t="s">
        <v>291</v>
      </c>
      <c r="C192" s="4" t="s">
        <v>294</v>
      </c>
      <c r="D192" s="4" t="s">
        <v>324</v>
      </c>
      <c r="E192" s="4">
        <v>4</v>
      </c>
      <c r="F192" s="4">
        <v>4</v>
      </c>
      <c r="G192" s="4">
        <v>4</v>
      </c>
      <c r="H192" s="4" t="s">
        <v>145</v>
      </c>
      <c r="I192" s="4">
        <v>4320</v>
      </c>
      <c r="J192" s="4">
        <v>4000</v>
      </c>
      <c r="K192" s="4"/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1</v>
      </c>
      <c r="AB192" s="4">
        <v>0</v>
      </c>
      <c r="AC192" s="4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 s="4"/>
      <c r="AL192" s="5">
        <v>5470000</v>
      </c>
      <c r="AM192" s="5">
        <v>2990000</v>
      </c>
      <c r="AN192" s="4"/>
      <c r="AO192" s="4">
        <f t="shared" si="28"/>
        <v>0</v>
      </c>
      <c r="AP192" s="4">
        <f t="shared" si="29"/>
        <v>0</v>
      </c>
      <c r="AQ192" s="4">
        <f t="shared" si="30"/>
        <v>0</v>
      </c>
      <c r="AR192" s="4"/>
      <c r="AS192" s="4"/>
      <c r="AT192" s="4"/>
      <c r="AU192" s="4"/>
      <c r="AV192" s="4">
        <f t="shared" si="31"/>
        <v>0</v>
      </c>
      <c r="AW192" s="4">
        <f t="shared" si="32"/>
        <v>0</v>
      </c>
      <c r="AX192" s="4">
        <f t="shared" si="33"/>
        <v>2</v>
      </c>
      <c r="AY192" s="4"/>
      <c r="AZ192" s="4">
        <v>1</v>
      </c>
      <c r="BA192" s="4">
        <f t="shared" si="34"/>
        <v>10</v>
      </c>
      <c r="BB192" s="4">
        <f t="shared" si="35"/>
        <v>0</v>
      </c>
      <c r="BC192" s="4">
        <f t="shared" si="36"/>
        <v>0</v>
      </c>
      <c r="BD192" s="4">
        <f t="shared" si="37"/>
        <v>1</v>
      </c>
      <c r="BE192" s="4">
        <f t="shared" si="38"/>
        <v>0</v>
      </c>
      <c r="BF192" s="4">
        <f t="shared" si="39"/>
        <v>1</v>
      </c>
      <c r="BG192" s="4">
        <f t="shared" si="40"/>
        <v>3</v>
      </c>
      <c r="BH192" s="4">
        <f t="shared" si="41"/>
        <v>13</v>
      </c>
      <c r="BI192" s="1" t="s">
        <v>99</v>
      </c>
    </row>
    <row r="193" spans="1:62" x14ac:dyDescent="0.25">
      <c r="A193" s="4">
        <v>839</v>
      </c>
      <c r="B193" s="4" t="s">
        <v>291</v>
      </c>
      <c r="C193" s="4" t="s">
        <v>294</v>
      </c>
      <c r="D193" s="4" t="s">
        <v>325</v>
      </c>
      <c r="E193" s="4">
        <v>3</v>
      </c>
      <c r="F193" s="4">
        <v>6</v>
      </c>
      <c r="G193" s="4">
        <v>6</v>
      </c>
      <c r="H193" s="4" t="s">
        <v>145</v>
      </c>
      <c r="I193" s="4">
        <v>4320</v>
      </c>
      <c r="J193" s="4">
        <v>521</v>
      </c>
      <c r="K193" s="4"/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 s="4"/>
      <c r="AL193" s="5">
        <v>6130</v>
      </c>
      <c r="AM193" s="5">
        <v>5770</v>
      </c>
      <c r="AN193" s="4"/>
      <c r="AO193" s="4">
        <f t="shared" si="28"/>
        <v>0</v>
      </c>
      <c r="AP193" s="4">
        <f t="shared" si="29"/>
        <v>0</v>
      </c>
      <c r="AQ193" s="4">
        <f t="shared" si="30"/>
        <v>0</v>
      </c>
      <c r="AR193" s="4"/>
      <c r="AS193" s="4"/>
      <c r="AT193" s="4"/>
      <c r="AU193" s="4"/>
      <c r="AV193" s="4">
        <f t="shared" si="31"/>
        <v>0</v>
      </c>
      <c r="AW193" s="4">
        <f t="shared" si="32"/>
        <v>0</v>
      </c>
      <c r="AX193" s="4">
        <f t="shared" si="33"/>
        <v>0</v>
      </c>
      <c r="AY193" s="4"/>
      <c r="AZ193" s="4">
        <v>1</v>
      </c>
      <c r="BA193" s="4">
        <f t="shared" si="34"/>
        <v>4</v>
      </c>
      <c r="BB193" s="4">
        <f t="shared" si="35"/>
        <v>0</v>
      </c>
      <c r="BC193" s="4">
        <f t="shared" si="36"/>
        <v>0</v>
      </c>
      <c r="BD193" s="4">
        <f t="shared" si="37"/>
        <v>1</v>
      </c>
      <c r="BE193" s="4">
        <f t="shared" si="38"/>
        <v>1</v>
      </c>
      <c r="BF193" s="4">
        <f t="shared" si="39"/>
        <v>1</v>
      </c>
      <c r="BG193" s="4">
        <f t="shared" si="40"/>
        <v>4</v>
      </c>
      <c r="BH193" s="4">
        <f t="shared" si="41"/>
        <v>8</v>
      </c>
      <c r="BI193" s="1" t="s">
        <v>143</v>
      </c>
      <c r="BJ193">
        <v>2</v>
      </c>
    </row>
    <row r="194" spans="1:62" x14ac:dyDescent="0.25">
      <c r="A194" s="4">
        <v>840</v>
      </c>
      <c r="B194" s="4" t="s">
        <v>291</v>
      </c>
      <c r="C194" s="4" t="s">
        <v>294</v>
      </c>
      <c r="D194" s="4" t="s">
        <v>326</v>
      </c>
      <c r="E194" s="4">
        <v>4</v>
      </c>
      <c r="F194" s="4">
        <v>7</v>
      </c>
      <c r="G194" s="4">
        <v>5</v>
      </c>
      <c r="H194" s="4" t="s">
        <v>145</v>
      </c>
      <c r="I194" s="4">
        <v>4320</v>
      </c>
      <c r="J194" s="4">
        <v>521</v>
      </c>
      <c r="K194" s="4"/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 s="4"/>
      <c r="AL194" s="5">
        <v>29000</v>
      </c>
      <c r="AM194" s="5">
        <v>29400</v>
      </c>
      <c r="AN194" s="4"/>
      <c r="AO194" s="4">
        <f t="shared" si="28"/>
        <v>0</v>
      </c>
      <c r="AP194" s="4">
        <f t="shared" si="29"/>
        <v>0</v>
      </c>
      <c r="AQ194" s="4">
        <f t="shared" si="30"/>
        <v>0</v>
      </c>
      <c r="AR194" s="4"/>
      <c r="AS194" s="4"/>
      <c r="AT194" s="4"/>
      <c r="AU194" s="4"/>
      <c r="AV194" s="4">
        <f t="shared" si="31"/>
        <v>0</v>
      </c>
      <c r="AW194" s="4">
        <f t="shared" si="32"/>
        <v>0</v>
      </c>
      <c r="AX194" s="4">
        <f t="shared" si="33"/>
        <v>0</v>
      </c>
      <c r="AY194" s="4"/>
      <c r="AZ194" s="4">
        <v>1</v>
      </c>
      <c r="BA194" s="4">
        <f t="shared" si="34"/>
        <v>4</v>
      </c>
      <c r="BB194" s="4">
        <f t="shared" si="35"/>
        <v>0</v>
      </c>
      <c r="BC194" s="4">
        <f t="shared" si="36"/>
        <v>0</v>
      </c>
      <c r="BD194" s="4">
        <f t="shared" si="37"/>
        <v>1</v>
      </c>
      <c r="BE194" s="4">
        <f t="shared" si="38"/>
        <v>1</v>
      </c>
      <c r="BF194" s="4">
        <f t="shared" si="39"/>
        <v>1</v>
      </c>
      <c r="BG194" s="4">
        <f t="shared" si="40"/>
        <v>4</v>
      </c>
      <c r="BH194" s="4">
        <f t="shared" si="41"/>
        <v>8</v>
      </c>
      <c r="BI194" s="1" t="s">
        <v>143</v>
      </c>
      <c r="BJ194">
        <v>2</v>
      </c>
    </row>
    <row r="195" spans="1:62" x14ac:dyDescent="0.25">
      <c r="A195" s="4">
        <v>841</v>
      </c>
      <c r="B195" s="4" t="s">
        <v>291</v>
      </c>
      <c r="C195" s="4" t="s">
        <v>294</v>
      </c>
      <c r="D195" s="4" t="s">
        <v>327</v>
      </c>
      <c r="E195" s="4">
        <v>4</v>
      </c>
      <c r="F195" s="4">
        <v>6</v>
      </c>
      <c r="G195" s="4">
        <v>4</v>
      </c>
      <c r="H195" s="4" t="s">
        <v>145</v>
      </c>
      <c r="I195" s="4">
        <v>4320</v>
      </c>
      <c r="J195" s="4">
        <v>521</v>
      </c>
      <c r="K195" s="4"/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 s="4"/>
      <c r="AL195" s="5">
        <v>23200</v>
      </c>
      <c r="AM195" s="5">
        <v>22800</v>
      </c>
      <c r="AN195" s="4"/>
      <c r="AO195" s="4">
        <f t="shared" si="28"/>
        <v>0</v>
      </c>
      <c r="AP195" s="4">
        <f t="shared" si="29"/>
        <v>0</v>
      </c>
      <c r="AQ195" s="4">
        <f t="shared" si="30"/>
        <v>0</v>
      </c>
      <c r="AR195" s="4"/>
      <c r="AS195" s="4"/>
      <c r="AT195" s="4"/>
      <c r="AU195" s="4"/>
      <c r="AV195" s="4">
        <f t="shared" si="31"/>
        <v>0</v>
      </c>
      <c r="AW195" s="4">
        <f t="shared" si="32"/>
        <v>0</v>
      </c>
      <c r="AX195" s="4">
        <f t="shared" si="33"/>
        <v>0</v>
      </c>
      <c r="AY195" s="4"/>
      <c r="AZ195" s="4">
        <v>1</v>
      </c>
      <c r="BA195" s="4">
        <f t="shared" si="34"/>
        <v>4</v>
      </c>
      <c r="BB195" s="4">
        <f t="shared" si="35"/>
        <v>0</v>
      </c>
      <c r="BC195" s="4">
        <f t="shared" si="36"/>
        <v>0</v>
      </c>
      <c r="BD195" s="4">
        <f t="shared" si="37"/>
        <v>1</v>
      </c>
      <c r="BE195" s="4">
        <f t="shared" si="38"/>
        <v>1</v>
      </c>
      <c r="BF195" s="4">
        <f t="shared" si="39"/>
        <v>1</v>
      </c>
      <c r="BG195" s="4">
        <f t="shared" si="40"/>
        <v>4</v>
      </c>
      <c r="BH195" s="4">
        <f t="shared" si="41"/>
        <v>8</v>
      </c>
      <c r="BI195" s="1" t="s">
        <v>143</v>
      </c>
      <c r="BJ195">
        <v>2</v>
      </c>
    </row>
    <row r="196" spans="1:62" x14ac:dyDescent="0.25">
      <c r="A196" s="4">
        <v>842</v>
      </c>
      <c r="B196" s="4" t="s">
        <v>291</v>
      </c>
      <c r="C196" s="4" t="s">
        <v>294</v>
      </c>
      <c r="D196" s="4" t="s">
        <v>328</v>
      </c>
      <c r="E196" s="4">
        <v>4</v>
      </c>
      <c r="F196" s="4">
        <v>7</v>
      </c>
      <c r="G196" s="4">
        <v>4</v>
      </c>
      <c r="H196" s="4" t="s">
        <v>145</v>
      </c>
      <c r="I196" s="4">
        <v>4320</v>
      </c>
      <c r="J196" s="4">
        <v>521</v>
      </c>
      <c r="K196" s="4"/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 s="4"/>
      <c r="AL196" s="5">
        <v>24800</v>
      </c>
      <c r="AM196" s="5">
        <v>25700</v>
      </c>
      <c r="AN196" s="4"/>
      <c r="AO196" s="4">
        <f t="shared" ref="AO196:AO259" si="42">SUM(L196:S196)</f>
        <v>0</v>
      </c>
      <c r="AP196" s="4">
        <f t="shared" ref="AP196:AP259" si="43">T196+U196</f>
        <v>0</v>
      </c>
      <c r="AQ196" s="4">
        <f t="shared" ref="AQ196:AQ259" si="44">W196</f>
        <v>0</v>
      </c>
      <c r="AR196" s="4"/>
      <c r="AS196" s="4"/>
      <c r="AT196" s="4"/>
      <c r="AU196" s="4"/>
      <c r="AV196" s="4">
        <f t="shared" ref="AV196:AV259" si="45">AI196+AJ196</f>
        <v>0</v>
      </c>
      <c r="AW196" s="4">
        <f t="shared" ref="AW196:AW259" si="46">V196</f>
        <v>0</v>
      </c>
      <c r="AX196" s="4">
        <f t="shared" ref="AX196:AX259" si="47">SUM(X196:AH196)</f>
        <v>0</v>
      </c>
      <c r="AY196" s="4"/>
      <c r="AZ196" s="4">
        <v>1</v>
      </c>
      <c r="BA196" s="4">
        <f t="shared" ref="BA196:BA259" si="48">AN196*4+AO196*4+AP196*4+AQ196*3+AR196*4+AS196*4+(AT196+AU196+AV196)*4+AW196*4+AX196*3-AY196*3+AZ196*4</f>
        <v>4</v>
      </c>
      <c r="BB196" s="4">
        <f t="shared" ref="BB196:BB259" si="49">IF(AM196&gt;3000000,1,0)</f>
        <v>0</v>
      </c>
      <c r="BC196" s="4">
        <f t="shared" ref="BC196:BC259" si="50">IF(AM196/AL196&gt;1.5,1,0)</f>
        <v>0</v>
      </c>
      <c r="BD196" s="4">
        <f t="shared" ref="BD196:BD259" si="51">IF(AND(I196&gt;1440,I196&lt;365*1440),1,0)</f>
        <v>1</v>
      </c>
      <c r="BE196" s="4">
        <f t="shared" ref="BE196:BE259" si="52">IF(AND(J196&gt;=200,J196&lt;1000),1,0)</f>
        <v>1</v>
      </c>
      <c r="BF196" s="4">
        <f t="shared" ref="BF196:BF259" si="53">IF(G196&gt;=3,1,0)</f>
        <v>1</v>
      </c>
      <c r="BG196" s="4">
        <f t="shared" ref="BG196:BG259" si="54">IF(BA196&gt;0,BB196+BC196+BD196+BE196+BF196*2,0)</f>
        <v>4</v>
      </c>
      <c r="BH196" s="4">
        <f t="shared" ref="BH196:BH259" si="55">BA196+BG196</f>
        <v>8</v>
      </c>
      <c r="BI196" s="1" t="s">
        <v>143</v>
      </c>
      <c r="BJ196">
        <v>2</v>
      </c>
    </row>
    <row r="197" spans="1:62" x14ac:dyDescent="0.25">
      <c r="A197" s="4">
        <v>843</v>
      </c>
      <c r="B197" s="4" t="s">
        <v>291</v>
      </c>
      <c r="C197" s="4" t="s">
        <v>294</v>
      </c>
      <c r="D197" s="4" t="s">
        <v>329</v>
      </c>
      <c r="E197" s="4">
        <v>4</v>
      </c>
      <c r="F197" s="4">
        <v>7</v>
      </c>
      <c r="G197" s="4">
        <v>6</v>
      </c>
      <c r="H197" s="4" t="s">
        <v>145</v>
      </c>
      <c r="I197" s="4">
        <v>4320</v>
      </c>
      <c r="J197" s="4">
        <v>521</v>
      </c>
      <c r="K197" s="4"/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 s="4"/>
      <c r="AL197" s="5">
        <v>28100</v>
      </c>
      <c r="AM197" s="5">
        <v>27200</v>
      </c>
      <c r="AN197" s="4"/>
      <c r="AO197" s="4">
        <f t="shared" si="42"/>
        <v>0</v>
      </c>
      <c r="AP197" s="4">
        <f t="shared" si="43"/>
        <v>0</v>
      </c>
      <c r="AQ197" s="4">
        <f t="shared" si="44"/>
        <v>0</v>
      </c>
      <c r="AR197" s="4"/>
      <c r="AS197" s="4"/>
      <c r="AT197" s="4"/>
      <c r="AU197" s="4"/>
      <c r="AV197" s="4">
        <f t="shared" si="45"/>
        <v>0</v>
      </c>
      <c r="AW197" s="4">
        <f t="shared" si="46"/>
        <v>0</v>
      </c>
      <c r="AX197" s="4">
        <f t="shared" si="47"/>
        <v>0</v>
      </c>
      <c r="AY197" s="4"/>
      <c r="AZ197" s="4">
        <v>1</v>
      </c>
      <c r="BA197" s="4">
        <f t="shared" si="48"/>
        <v>4</v>
      </c>
      <c r="BB197" s="4">
        <f t="shared" si="49"/>
        <v>0</v>
      </c>
      <c r="BC197" s="4">
        <f t="shared" si="50"/>
        <v>0</v>
      </c>
      <c r="BD197" s="4">
        <f t="shared" si="51"/>
        <v>1</v>
      </c>
      <c r="BE197" s="4">
        <f t="shared" si="52"/>
        <v>1</v>
      </c>
      <c r="BF197" s="4">
        <f t="shared" si="53"/>
        <v>1</v>
      </c>
      <c r="BG197" s="4">
        <f t="shared" si="54"/>
        <v>4</v>
      </c>
      <c r="BH197" s="4">
        <f t="shared" si="55"/>
        <v>8</v>
      </c>
      <c r="BI197" s="1" t="s">
        <v>143</v>
      </c>
      <c r="BJ197">
        <v>2</v>
      </c>
    </row>
    <row r="198" spans="1:62" x14ac:dyDescent="0.25">
      <c r="A198" s="4">
        <v>844</v>
      </c>
      <c r="B198" s="4" t="s">
        <v>291</v>
      </c>
      <c r="C198" s="4" t="s">
        <v>294</v>
      </c>
      <c r="D198" s="4" t="s">
        <v>330</v>
      </c>
      <c r="E198" s="4">
        <v>4</v>
      </c>
      <c r="F198" s="4">
        <v>6</v>
      </c>
      <c r="G198" s="4">
        <v>6</v>
      </c>
      <c r="H198" s="4" t="s">
        <v>145</v>
      </c>
      <c r="I198" s="4">
        <v>4320</v>
      </c>
      <c r="J198" s="4">
        <v>521</v>
      </c>
      <c r="K198" s="4"/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 s="4"/>
      <c r="AL198" s="5">
        <v>11800</v>
      </c>
      <c r="AM198" s="5">
        <v>13700</v>
      </c>
      <c r="AN198" s="4"/>
      <c r="AO198" s="4">
        <f t="shared" si="42"/>
        <v>0</v>
      </c>
      <c r="AP198" s="4">
        <f t="shared" si="43"/>
        <v>0</v>
      </c>
      <c r="AQ198" s="4">
        <f t="shared" si="44"/>
        <v>0</v>
      </c>
      <c r="AR198" s="4"/>
      <c r="AS198" s="4"/>
      <c r="AT198" s="4"/>
      <c r="AU198" s="4"/>
      <c r="AV198" s="4">
        <f t="shared" si="45"/>
        <v>0</v>
      </c>
      <c r="AW198" s="4">
        <f t="shared" si="46"/>
        <v>0</v>
      </c>
      <c r="AX198" s="4">
        <f t="shared" si="47"/>
        <v>0</v>
      </c>
      <c r="AY198" s="4"/>
      <c r="AZ198" s="4">
        <v>1</v>
      </c>
      <c r="BA198" s="4">
        <f t="shared" si="48"/>
        <v>4</v>
      </c>
      <c r="BB198" s="4">
        <f t="shared" si="49"/>
        <v>0</v>
      </c>
      <c r="BC198" s="4">
        <f t="shared" si="50"/>
        <v>0</v>
      </c>
      <c r="BD198" s="4">
        <f t="shared" si="51"/>
        <v>1</v>
      </c>
      <c r="BE198" s="4">
        <f t="shared" si="52"/>
        <v>1</v>
      </c>
      <c r="BF198" s="4">
        <f t="shared" si="53"/>
        <v>1</v>
      </c>
      <c r="BG198" s="4">
        <f t="shared" si="54"/>
        <v>4</v>
      </c>
      <c r="BH198" s="4">
        <f t="shared" si="55"/>
        <v>8</v>
      </c>
      <c r="BI198" s="1" t="s">
        <v>143</v>
      </c>
      <c r="BJ198">
        <v>2</v>
      </c>
    </row>
    <row r="199" spans="1:62" x14ac:dyDescent="0.25">
      <c r="A199" s="4">
        <v>845</v>
      </c>
      <c r="B199" s="4" t="s">
        <v>291</v>
      </c>
      <c r="C199" s="4" t="s">
        <v>294</v>
      </c>
      <c r="D199" s="4" t="s">
        <v>331</v>
      </c>
      <c r="E199" s="4">
        <v>4</v>
      </c>
      <c r="F199" s="4">
        <v>6</v>
      </c>
      <c r="G199" s="4">
        <v>4</v>
      </c>
      <c r="H199" s="4" t="s">
        <v>145</v>
      </c>
      <c r="I199" s="4">
        <v>4320</v>
      </c>
      <c r="J199" s="4">
        <v>521</v>
      </c>
      <c r="K199" s="4"/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 s="4"/>
      <c r="AL199" s="5">
        <v>38100</v>
      </c>
      <c r="AM199" s="5">
        <v>35800</v>
      </c>
      <c r="AN199" s="4"/>
      <c r="AO199" s="4">
        <f t="shared" si="42"/>
        <v>0</v>
      </c>
      <c r="AP199" s="4">
        <f t="shared" si="43"/>
        <v>0</v>
      </c>
      <c r="AQ199" s="4">
        <f t="shared" si="44"/>
        <v>0</v>
      </c>
      <c r="AR199" s="4"/>
      <c r="AS199" s="4"/>
      <c r="AT199" s="4"/>
      <c r="AU199" s="4"/>
      <c r="AV199" s="4">
        <f t="shared" si="45"/>
        <v>0</v>
      </c>
      <c r="AW199" s="4">
        <f t="shared" si="46"/>
        <v>0</v>
      </c>
      <c r="AX199" s="4">
        <f t="shared" si="47"/>
        <v>0</v>
      </c>
      <c r="AY199" s="4"/>
      <c r="AZ199" s="4">
        <v>1</v>
      </c>
      <c r="BA199" s="4">
        <f t="shared" si="48"/>
        <v>4</v>
      </c>
      <c r="BB199" s="4">
        <f t="shared" si="49"/>
        <v>0</v>
      </c>
      <c r="BC199" s="4">
        <f t="shared" si="50"/>
        <v>0</v>
      </c>
      <c r="BD199" s="4">
        <f t="shared" si="51"/>
        <v>1</v>
      </c>
      <c r="BE199" s="4">
        <f t="shared" si="52"/>
        <v>1</v>
      </c>
      <c r="BF199" s="4">
        <f t="shared" si="53"/>
        <v>1</v>
      </c>
      <c r="BG199" s="4">
        <f t="shared" si="54"/>
        <v>4</v>
      </c>
      <c r="BH199" s="4">
        <f t="shared" si="55"/>
        <v>8</v>
      </c>
      <c r="BI199" s="1" t="s">
        <v>143</v>
      </c>
      <c r="BJ199">
        <v>2</v>
      </c>
    </row>
    <row r="200" spans="1:62" x14ac:dyDescent="0.25">
      <c r="A200" s="4">
        <v>846</v>
      </c>
      <c r="B200" s="4" t="s">
        <v>291</v>
      </c>
      <c r="C200" s="4" t="s">
        <v>294</v>
      </c>
      <c r="D200" s="4" t="s">
        <v>332</v>
      </c>
      <c r="E200" s="4">
        <v>4</v>
      </c>
      <c r="F200" s="4">
        <v>7</v>
      </c>
      <c r="G200" s="4">
        <v>6</v>
      </c>
      <c r="H200" s="4" t="s">
        <v>145</v>
      </c>
      <c r="I200" s="4">
        <v>4320</v>
      </c>
      <c r="J200" s="4">
        <v>521</v>
      </c>
      <c r="K200" s="4"/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 s="4"/>
      <c r="AL200" s="5">
        <v>21400</v>
      </c>
      <c r="AM200" s="5">
        <v>17600</v>
      </c>
      <c r="AN200" s="4"/>
      <c r="AO200" s="4">
        <f t="shared" si="42"/>
        <v>0</v>
      </c>
      <c r="AP200" s="4">
        <f t="shared" si="43"/>
        <v>0</v>
      </c>
      <c r="AQ200" s="4">
        <f t="shared" si="44"/>
        <v>0</v>
      </c>
      <c r="AR200" s="4"/>
      <c r="AS200" s="4"/>
      <c r="AT200" s="4"/>
      <c r="AU200" s="4"/>
      <c r="AV200" s="4">
        <f t="shared" si="45"/>
        <v>0</v>
      </c>
      <c r="AW200" s="4">
        <f t="shared" si="46"/>
        <v>0</v>
      </c>
      <c r="AX200" s="4">
        <f t="shared" si="47"/>
        <v>0</v>
      </c>
      <c r="AY200" s="4"/>
      <c r="AZ200" s="4">
        <v>1</v>
      </c>
      <c r="BA200" s="4">
        <f t="shared" si="48"/>
        <v>4</v>
      </c>
      <c r="BB200" s="4">
        <f t="shared" si="49"/>
        <v>0</v>
      </c>
      <c r="BC200" s="4">
        <f t="shared" si="50"/>
        <v>0</v>
      </c>
      <c r="BD200" s="4">
        <f t="shared" si="51"/>
        <v>1</v>
      </c>
      <c r="BE200" s="4">
        <f t="shared" si="52"/>
        <v>1</v>
      </c>
      <c r="BF200" s="4">
        <f t="shared" si="53"/>
        <v>1</v>
      </c>
      <c r="BG200" s="4">
        <f t="shared" si="54"/>
        <v>4</v>
      </c>
      <c r="BH200" s="4">
        <f t="shared" si="55"/>
        <v>8</v>
      </c>
      <c r="BI200" s="1" t="s">
        <v>143</v>
      </c>
      <c r="BJ200">
        <v>2</v>
      </c>
    </row>
    <row r="201" spans="1:62" x14ac:dyDescent="0.25">
      <c r="A201" s="4">
        <v>847</v>
      </c>
      <c r="B201" s="4" t="s">
        <v>291</v>
      </c>
      <c r="C201" s="4" t="s">
        <v>294</v>
      </c>
      <c r="D201" s="4" t="s">
        <v>333</v>
      </c>
      <c r="E201" s="4">
        <v>4</v>
      </c>
      <c r="F201" s="4">
        <v>6</v>
      </c>
      <c r="G201" s="4">
        <v>4</v>
      </c>
      <c r="H201" s="4" t="s">
        <v>145</v>
      </c>
      <c r="I201" s="4">
        <v>4320</v>
      </c>
      <c r="J201" s="4">
        <v>521</v>
      </c>
      <c r="K201" s="4"/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 s="4"/>
      <c r="AL201" s="5">
        <v>2010</v>
      </c>
      <c r="AM201" s="5">
        <v>1590</v>
      </c>
      <c r="AN201" s="4"/>
      <c r="AO201" s="4">
        <f t="shared" si="42"/>
        <v>0</v>
      </c>
      <c r="AP201" s="4">
        <f t="shared" si="43"/>
        <v>0</v>
      </c>
      <c r="AQ201" s="4">
        <f t="shared" si="44"/>
        <v>0</v>
      </c>
      <c r="AR201" s="4"/>
      <c r="AS201" s="4"/>
      <c r="AT201" s="4"/>
      <c r="AU201" s="4"/>
      <c r="AV201" s="4">
        <f t="shared" si="45"/>
        <v>0</v>
      </c>
      <c r="AW201" s="4">
        <f t="shared" si="46"/>
        <v>0</v>
      </c>
      <c r="AX201" s="4">
        <f t="shared" si="47"/>
        <v>0</v>
      </c>
      <c r="AY201" s="4"/>
      <c r="AZ201" s="4">
        <v>1</v>
      </c>
      <c r="BA201" s="4">
        <f t="shared" si="48"/>
        <v>4</v>
      </c>
      <c r="BB201" s="4">
        <f t="shared" si="49"/>
        <v>0</v>
      </c>
      <c r="BC201" s="4">
        <f t="shared" si="50"/>
        <v>0</v>
      </c>
      <c r="BD201" s="4">
        <f t="shared" si="51"/>
        <v>1</v>
      </c>
      <c r="BE201" s="4">
        <f t="shared" si="52"/>
        <v>1</v>
      </c>
      <c r="BF201" s="4">
        <f t="shared" si="53"/>
        <v>1</v>
      </c>
      <c r="BG201" s="4">
        <f t="shared" si="54"/>
        <v>4</v>
      </c>
      <c r="BH201" s="4">
        <f t="shared" si="55"/>
        <v>8</v>
      </c>
      <c r="BI201" s="1" t="s">
        <v>143</v>
      </c>
      <c r="BJ201">
        <v>2</v>
      </c>
    </row>
    <row r="202" spans="1:62" x14ac:dyDescent="0.25">
      <c r="A202" s="4">
        <v>848</v>
      </c>
      <c r="B202" s="4" t="s">
        <v>291</v>
      </c>
      <c r="C202" s="4" t="s">
        <v>294</v>
      </c>
      <c r="D202" s="4" t="s">
        <v>334</v>
      </c>
      <c r="E202" s="4">
        <v>4</v>
      </c>
      <c r="F202" s="4">
        <v>6</v>
      </c>
      <c r="G202" s="4">
        <v>4</v>
      </c>
      <c r="H202" s="4" t="s">
        <v>145</v>
      </c>
      <c r="I202" s="4">
        <v>4320</v>
      </c>
      <c r="J202" s="4">
        <v>521</v>
      </c>
      <c r="K202" s="4"/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 s="4"/>
      <c r="AL202" s="5">
        <v>38100</v>
      </c>
      <c r="AM202" s="5">
        <v>36700</v>
      </c>
      <c r="AN202" s="4"/>
      <c r="AO202" s="4">
        <f t="shared" si="42"/>
        <v>0</v>
      </c>
      <c r="AP202" s="4">
        <f t="shared" si="43"/>
        <v>0</v>
      </c>
      <c r="AQ202" s="4">
        <f t="shared" si="44"/>
        <v>0</v>
      </c>
      <c r="AR202" s="4"/>
      <c r="AS202" s="4"/>
      <c r="AT202" s="4"/>
      <c r="AU202" s="4"/>
      <c r="AV202" s="4">
        <f t="shared" si="45"/>
        <v>0</v>
      </c>
      <c r="AW202" s="4">
        <f t="shared" si="46"/>
        <v>0</v>
      </c>
      <c r="AX202" s="4">
        <f t="shared" si="47"/>
        <v>0</v>
      </c>
      <c r="AY202" s="4"/>
      <c r="AZ202" s="4">
        <v>1</v>
      </c>
      <c r="BA202" s="4">
        <f t="shared" si="48"/>
        <v>4</v>
      </c>
      <c r="BB202" s="4">
        <f t="shared" si="49"/>
        <v>0</v>
      </c>
      <c r="BC202" s="4">
        <f t="shared" si="50"/>
        <v>0</v>
      </c>
      <c r="BD202" s="4">
        <f t="shared" si="51"/>
        <v>1</v>
      </c>
      <c r="BE202" s="4">
        <f t="shared" si="52"/>
        <v>1</v>
      </c>
      <c r="BF202" s="4">
        <f t="shared" si="53"/>
        <v>1</v>
      </c>
      <c r="BG202" s="4">
        <f t="shared" si="54"/>
        <v>4</v>
      </c>
      <c r="BH202" s="4">
        <f t="shared" si="55"/>
        <v>8</v>
      </c>
      <c r="BI202" s="1" t="s">
        <v>143</v>
      </c>
      <c r="BJ202">
        <v>2</v>
      </c>
    </row>
    <row r="203" spans="1:62" x14ac:dyDescent="0.25">
      <c r="A203" s="4">
        <v>849</v>
      </c>
      <c r="B203" s="4" t="s">
        <v>291</v>
      </c>
      <c r="C203" s="4" t="s">
        <v>294</v>
      </c>
      <c r="D203" s="4" t="s">
        <v>335</v>
      </c>
      <c r="E203" s="4">
        <v>3</v>
      </c>
      <c r="F203" s="4">
        <v>8</v>
      </c>
      <c r="G203" s="4">
        <v>8</v>
      </c>
      <c r="H203" s="4" t="s">
        <v>145</v>
      </c>
      <c r="I203" s="4">
        <v>4320</v>
      </c>
      <c r="J203" s="4">
        <v>0</v>
      </c>
      <c r="K203" s="4"/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 s="4"/>
      <c r="AL203" s="5">
        <v>85600</v>
      </c>
      <c r="AM203" s="5">
        <v>71400</v>
      </c>
      <c r="AN203" s="4"/>
      <c r="AO203" s="4">
        <f t="shared" si="42"/>
        <v>0</v>
      </c>
      <c r="AP203" s="4">
        <f t="shared" si="43"/>
        <v>0</v>
      </c>
      <c r="AQ203" s="4">
        <f t="shared" si="44"/>
        <v>0</v>
      </c>
      <c r="AR203" s="4"/>
      <c r="AS203" s="4"/>
      <c r="AT203" s="4"/>
      <c r="AU203" s="4"/>
      <c r="AV203" s="4">
        <f t="shared" si="45"/>
        <v>0</v>
      </c>
      <c r="AW203" s="4">
        <f t="shared" si="46"/>
        <v>0</v>
      </c>
      <c r="AX203" s="4">
        <f t="shared" si="47"/>
        <v>1</v>
      </c>
      <c r="AY203" s="4"/>
      <c r="AZ203" s="4">
        <v>1</v>
      </c>
      <c r="BA203" s="4">
        <f t="shared" si="48"/>
        <v>7</v>
      </c>
      <c r="BB203" s="4">
        <f t="shared" si="49"/>
        <v>0</v>
      </c>
      <c r="BC203" s="4">
        <f t="shared" si="50"/>
        <v>0</v>
      </c>
      <c r="BD203" s="4">
        <f t="shared" si="51"/>
        <v>1</v>
      </c>
      <c r="BE203" s="4">
        <f t="shared" si="52"/>
        <v>0</v>
      </c>
      <c r="BF203" s="4">
        <f t="shared" si="53"/>
        <v>1</v>
      </c>
      <c r="BG203" s="4">
        <f t="shared" si="54"/>
        <v>3</v>
      </c>
      <c r="BH203" s="4">
        <f t="shared" si="55"/>
        <v>10</v>
      </c>
      <c r="BI203" s="1" t="s">
        <v>99</v>
      </c>
    </row>
    <row r="204" spans="1:62" x14ac:dyDescent="0.25">
      <c r="A204" s="4">
        <v>852</v>
      </c>
      <c r="B204" s="4" t="s">
        <v>291</v>
      </c>
      <c r="C204" s="4" t="s">
        <v>294</v>
      </c>
      <c r="D204" s="4" t="s">
        <v>336</v>
      </c>
      <c r="E204" s="4">
        <v>4</v>
      </c>
      <c r="F204" s="4">
        <v>8</v>
      </c>
      <c r="G204" s="4">
        <v>6</v>
      </c>
      <c r="H204" s="4" t="s">
        <v>152</v>
      </c>
      <c r="I204" s="4">
        <v>7200</v>
      </c>
      <c r="J204" s="4">
        <v>521</v>
      </c>
      <c r="K204" s="4"/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 s="4"/>
      <c r="AL204" s="5">
        <v>87400</v>
      </c>
      <c r="AM204" s="5">
        <v>20600</v>
      </c>
      <c r="AN204" s="4"/>
      <c r="AO204" s="4">
        <f t="shared" si="42"/>
        <v>0</v>
      </c>
      <c r="AP204" s="4">
        <f t="shared" si="43"/>
        <v>0</v>
      </c>
      <c r="AQ204" s="4">
        <f t="shared" si="44"/>
        <v>0</v>
      </c>
      <c r="AR204" s="4"/>
      <c r="AS204" s="4"/>
      <c r="AT204" s="4"/>
      <c r="AU204" s="4"/>
      <c r="AV204" s="4">
        <f t="shared" si="45"/>
        <v>0</v>
      </c>
      <c r="AW204" s="4">
        <f t="shared" si="46"/>
        <v>0</v>
      </c>
      <c r="AX204" s="4">
        <f t="shared" si="47"/>
        <v>0</v>
      </c>
      <c r="AY204" s="4"/>
      <c r="AZ204" s="4">
        <v>1</v>
      </c>
      <c r="BA204" s="4">
        <f t="shared" si="48"/>
        <v>4</v>
      </c>
      <c r="BB204" s="4">
        <f t="shared" si="49"/>
        <v>0</v>
      </c>
      <c r="BC204" s="4">
        <f t="shared" si="50"/>
        <v>0</v>
      </c>
      <c r="BD204" s="4">
        <f t="shared" si="51"/>
        <v>1</v>
      </c>
      <c r="BE204" s="4">
        <f t="shared" si="52"/>
        <v>1</v>
      </c>
      <c r="BF204" s="4">
        <f t="shared" si="53"/>
        <v>1</v>
      </c>
      <c r="BG204" s="4">
        <f t="shared" si="54"/>
        <v>4</v>
      </c>
      <c r="BH204" s="4">
        <f t="shared" si="55"/>
        <v>8</v>
      </c>
      <c r="BI204" s="1" t="s">
        <v>143</v>
      </c>
      <c r="BJ204">
        <v>2</v>
      </c>
    </row>
    <row r="205" spans="1:62" x14ac:dyDescent="0.25">
      <c r="A205" s="4">
        <v>871</v>
      </c>
      <c r="B205" s="4" t="s">
        <v>291</v>
      </c>
      <c r="C205" s="4" t="s">
        <v>294</v>
      </c>
      <c r="D205" s="4" t="s">
        <v>337</v>
      </c>
      <c r="E205" s="4">
        <v>3</v>
      </c>
      <c r="F205" s="4">
        <v>12</v>
      </c>
      <c r="G205" s="4">
        <v>5</v>
      </c>
      <c r="H205" s="4" t="s">
        <v>338</v>
      </c>
      <c r="I205" s="4">
        <v>55</v>
      </c>
      <c r="J205" s="4">
        <v>50</v>
      </c>
      <c r="K205" s="4"/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1</v>
      </c>
      <c r="AA205" s="4">
        <v>0</v>
      </c>
      <c r="AB205" s="4">
        <v>0</v>
      </c>
      <c r="AC205" s="4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 s="4"/>
      <c r="AL205" s="5">
        <v>2150000</v>
      </c>
      <c r="AM205" s="5">
        <v>1710000</v>
      </c>
      <c r="AN205" s="4"/>
      <c r="AO205" s="4">
        <f t="shared" si="42"/>
        <v>0</v>
      </c>
      <c r="AP205" s="4">
        <f t="shared" si="43"/>
        <v>0</v>
      </c>
      <c r="AQ205" s="4">
        <f t="shared" si="44"/>
        <v>0</v>
      </c>
      <c r="AR205" s="4"/>
      <c r="AS205" s="4"/>
      <c r="AT205" s="4"/>
      <c r="AU205" s="4"/>
      <c r="AV205" s="4">
        <f t="shared" si="45"/>
        <v>0</v>
      </c>
      <c r="AW205" s="4">
        <f t="shared" si="46"/>
        <v>0</v>
      </c>
      <c r="AX205" s="4">
        <f t="shared" si="47"/>
        <v>1</v>
      </c>
      <c r="AY205" s="4"/>
      <c r="AZ205" s="4"/>
      <c r="BA205" s="4">
        <f t="shared" si="48"/>
        <v>3</v>
      </c>
      <c r="BB205" s="4">
        <f t="shared" si="49"/>
        <v>0</v>
      </c>
      <c r="BC205" s="4">
        <f t="shared" si="50"/>
        <v>0</v>
      </c>
      <c r="BD205" s="4">
        <f t="shared" si="51"/>
        <v>0</v>
      </c>
      <c r="BE205" s="4">
        <f t="shared" si="52"/>
        <v>0</v>
      </c>
      <c r="BF205" s="4">
        <f t="shared" si="53"/>
        <v>1</v>
      </c>
      <c r="BG205" s="4">
        <f t="shared" si="54"/>
        <v>2</v>
      </c>
      <c r="BH205" s="4">
        <f t="shared" si="55"/>
        <v>5</v>
      </c>
      <c r="BI205" s="1" t="s">
        <v>99</v>
      </c>
    </row>
    <row r="206" spans="1:62" x14ac:dyDescent="0.25">
      <c r="A206" s="4">
        <v>874</v>
      </c>
      <c r="B206" s="4" t="s">
        <v>291</v>
      </c>
      <c r="C206" s="4" t="s">
        <v>294</v>
      </c>
      <c r="D206" s="4" t="s">
        <v>339</v>
      </c>
      <c r="E206" s="4">
        <v>3</v>
      </c>
      <c r="F206" s="4">
        <v>5</v>
      </c>
      <c r="G206" s="4">
        <v>3</v>
      </c>
      <c r="H206" s="4" t="s">
        <v>104</v>
      </c>
      <c r="I206" s="4">
        <v>30</v>
      </c>
      <c r="J206" s="4">
        <v>0</v>
      </c>
      <c r="K206" s="4"/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 s="4"/>
      <c r="AL206" s="5">
        <v>7970000</v>
      </c>
      <c r="AM206" s="5">
        <v>17300000</v>
      </c>
      <c r="AN206" s="4"/>
      <c r="AO206" s="4">
        <f t="shared" si="42"/>
        <v>0</v>
      </c>
      <c r="AP206" s="4">
        <f t="shared" si="43"/>
        <v>0</v>
      </c>
      <c r="AQ206" s="4">
        <f t="shared" si="44"/>
        <v>0</v>
      </c>
      <c r="AR206" s="4"/>
      <c r="AS206" s="4"/>
      <c r="AT206" s="4"/>
      <c r="AU206" s="4"/>
      <c r="AV206" s="4">
        <f t="shared" si="45"/>
        <v>0</v>
      </c>
      <c r="AW206" s="4">
        <f t="shared" si="46"/>
        <v>0</v>
      </c>
      <c r="AX206" s="4">
        <f t="shared" si="47"/>
        <v>0</v>
      </c>
      <c r="AY206" s="4"/>
      <c r="AZ206" s="4"/>
      <c r="BA206" s="4">
        <f t="shared" si="48"/>
        <v>0</v>
      </c>
      <c r="BB206" s="4">
        <f t="shared" si="49"/>
        <v>1</v>
      </c>
      <c r="BC206" s="4">
        <f t="shared" si="50"/>
        <v>1</v>
      </c>
      <c r="BD206" s="4">
        <f t="shared" si="51"/>
        <v>0</v>
      </c>
      <c r="BE206" s="4">
        <f t="shared" si="52"/>
        <v>0</v>
      </c>
      <c r="BF206" s="4">
        <f t="shared" si="53"/>
        <v>1</v>
      </c>
      <c r="BG206" s="4">
        <f t="shared" si="54"/>
        <v>0</v>
      </c>
      <c r="BH206" s="4">
        <f t="shared" si="55"/>
        <v>0</v>
      </c>
      <c r="BI206" s="1" t="s">
        <v>143</v>
      </c>
      <c r="BJ206">
        <v>2</v>
      </c>
    </row>
    <row r="207" spans="1:62" x14ac:dyDescent="0.25">
      <c r="A207" s="4">
        <v>879</v>
      </c>
      <c r="B207" s="4" t="s">
        <v>291</v>
      </c>
      <c r="C207" s="4" t="s">
        <v>294</v>
      </c>
      <c r="D207" s="4" t="s">
        <v>340</v>
      </c>
      <c r="E207" s="4">
        <v>3</v>
      </c>
      <c r="F207" s="4">
        <v>7</v>
      </c>
      <c r="G207" s="4">
        <v>7</v>
      </c>
      <c r="H207" s="4" t="s">
        <v>145</v>
      </c>
      <c r="I207" s="4">
        <v>4320</v>
      </c>
      <c r="J207" s="4">
        <v>521</v>
      </c>
      <c r="K207" s="4"/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 s="4"/>
      <c r="AL207" s="5">
        <v>1620000</v>
      </c>
      <c r="AM207" s="5">
        <v>1140000</v>
      </c>
      <c r="AN207" s="4"/>
      <c r="AO207" s="4">
        <f t="shared" si="42"/>
        <v>0</v>
      </c>
      <c r="AP207" s="4">
        <f t="shared" si="43"/>
        <v>0</v>
      </c>
      <c r="AQ207" s="4">
        <f t="shared" si="44"/>
        <v>0</v>
      </c>
      <c r="AR207" s="4"/>
      <c r="AS207" s="4"/>
      <c r="AT207" s="4"/>
      <c r="AU207" s="4"/>
      <c r="AV207" s="4">
        <f t="shared" si="45"/>
        <v>0</v>
      </c>
      <c r="AW207" s="4">
        <f t="shared" si="46"/>
        <v>0</v>
      </c>
      <c r="AX207" s="4">
        <f t="shared" si="47"/>
        <v>0</v>
      </c>
      <c r="AY207" s="4"/>
      <c r="AZ207" s="4"/>
      <c r="BA207" s="4">
        <f t="shared" si="48"/>
        <v>0</v>
      </c>
      <c r="BB207" s="4">
        <f t="shared" si="49"/>
        <v>0</v>
      </c>
      <c r="BC207" s="4">
        <f t="shared" si="50"/>
        <v>0</v>
      </c>
      <c r="BD207" s="4">
        <f t="shared" si="51"/>
        <v>1</v>
      </c>
      <c r="BE207" s="4">
        <f t="shared" si="52"/>
        <v>1</v>
      </c>
      <c r="BF207" s="4">
        <f t="shared" si="53"/>
        <v>1</v>
      </c>
      <c r="BG207" s="4">
        <f t="shared" si="54"/>
        <v>0</v>
      </c>
      <c r="BH207" s="4">
        <f t="shared" si="55"/>
        <v>0</v>
      </c>
      <c r="BI207" s="1" t="s">
        <v>99</v>
      </c>
    </row>
    <row r="208" spans="1:62" x14ac:dyDescent="0.25">
      <c r="A208" s="4">
        <v>891</v>
      </c>
      <c r="B208" s="4" t="s">
        <v>291</v>
      </c>
      <c r="C208" s="4" t="s">
        <v>294</v>
      </c>
      <c r="D208" s="4" t="s">
        <v>341</v>
      </c>
      <c r="E208" s="4">
        <v>5</v>
      </c>
      <c r="F208" s="4">
        <v>8</v>
      </c>
      <c r="G208" s="4">
        <v>6</v>
      </c>
      <c r="H208" s="4" t="s">
        <v>342</v>
      </c>
      <c r="I208" s="4">
        <v>1051200</v>
      </c>
      <c r="J208" s="4">
        <v>0</v>
      </c>
      <c r="K208" s="4"/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 s="4"/>
      <c r="AL208" s="5">
        <v>51400</v>
      </c>
      <c r="AM208" s="5">
        <v>40500</v>
      </c>
      <c r="AN208" s="4"/>
      <c r="AO208" s="4">
        <f t="shared" si="42"/>
        <v>0</v>
      </c>
      <c r="AP208" s="4">
        <f t="shared" si="43"/>
        <v>0</v>
      </c>
      <c r="AQ208" s="4">
        <f t="shared" si="44"/>
        <v>0</v>
      </c>
      <c r="AR208" s="4"/>
      <c r="AS208" s="4"/>
      <c r="AT208" s="4"/>
      <c r="AU208" s="4"/>
      <c r="AV208" s="4">
        <f t="shared" si="45"/>
        <v>0</v>
      </c>
      <c r="AW208" s="4">
        <f t="shared" si="46"/>
        <v>0</v>
      </c>
      <c r="AX208" s="4">
        <f t="shared" si="47"/>
        <v>1</v>
      </c>
      <c r="AY208" s="4"/>
      <c r="AZ208" s="4"/>
      <c r="BA208" s="4">
        <f t="shared" si="48"/>
        <v>3</v>
      </c>
      <c r="BB208" s="4">
        <f t="shared" si="49"/>
        <v>0</v>
      </c>
      <c r="BC208" s="4">
        <f t="shared" si="50"/>
        <v>0</v>
      </c>
      <c r="BD208" s="4">
        <f t="shared" si="51"/>
        <v>0</v>
      </c>
      <c r="BE208" s="4">
        <f t="shared" si="52"/>
        <v>0</v>
      </c>
      <c r="BF208" s="4">
        <f t="shared" si="53"/>
        <v>1</v>
      </c>
      <c r="BG208" s="4">
        <f t="shared" si="54"/>
        <v>2</v>
      </c>
      <c r="BH208" s="4">
        <f t="shared" si="55"/>
        <v>5</v>
      </c>
      <c r="BI208" s="1" t="s">
        <v>143</v>
      </c>
      <c r="BJ208">
        <v>2</v>
      </c>
    </row>
    <row r="209" spans="1:62" x14ac:dyDescent="0.25">
      <c r="A209" s="4">
        <v>892</v>
      </c>
      <c r="B209" s="4" t="s">
        <v>291</v>
      </c>
      <c r="C209" s="4" t="s">
        <v>294</v>
      </c>
      <c r="D209" s="4" t="s">
        <v>343</v>
      </c>
      <c r="E209" s="4">
        <v>3</v>
      </c>
      <c r="F209" s="4">
        <v>8</v>
      </c>
      <c r="G209" s="4">
        <v>6</v>
      </c>
      <c r="H209" s="4" t="s">
        <v>139</v>
      </c>
      <c r="I209" s="4">
        <v>10080</v>
      </c>
      <c r="J209" s="4">
        <v>521</v>
      </c>
      <c r="K209" s="4"/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 s="4"/>
      <c r="AL209" s="5">
        <v>29300</v>
      </c>
      <c r="AM209" s="5">
        <v>30500</v>
      </c>
      <c r="AN209" s="4"/>
      <c r="AO209" s="4">
        <f t="shared" si="42"/>
        <v>0</v>
      </c>
      <c r="AP209" s="4">
        <f t="shared" si="43"/>
        <v>0</v>
      </c>
      <c r="AQ209" s="4">
        <f t="shared" si="44"/>
        <v>0</v>
      </c>
      <c r="AR209" s="4"/>
      <c r="AS209" s="4"/>
      <c r="AT209" s="4"/>
      <c r="AU209" s="4"/>
      <c r="AV209" s="4">
        <f t="shared" si="45"/>
        <v>0</v>
      </c>
      <c r="AW209" s="4">
        <f t="shared" si="46"/>
        <v>0</v>
      </c>
      <c r="AX209" s="4">
        <f t="shared" si="47"/>
        <v>1</v>
      </c>
      <c r="AY209" s="4"/>
      <c r="AZ209" s="4"/>
      <c r="BA209" s="4">
        <f t="shared" si="48"/>
        <v>3</v>
      </c>
      <c r="BB209" s="4">
        <f t="shared" si="49"/>
        <v>0</v>
      </c>
      <c r="BC209" s="4">
        <f t="shared" si="50"/>
        <v>0</v>
      </c>
      <c r="BD209" s="4">
        <f t="shared" si="51"/>
        <v>1</v>
      </c>
      <c r="BE209" s="4">
        <f t="shared" si="52"/>
        <v>1</v>
      </c>
      <c r="BF209" s="4">
        <f t="shared" si="53"/>
        <v>1</v>
      </c>
      <c r="BG209" s="4">
        <f t="shared" si="54"/>
        <v>4</v>
      </c>
      <c r="BH209" s="4">
        <f t="shared" si="55"/>
        <v>7</v>
      </c>
      <c r="BI209" s="1" t="s">
        <v>143</v>
      </c>
      <c r="BJ209">
        <v>2</v>
      </c>
    </row>
    <row r="210" spans="1:62" x14ac:dyDescent="0.25">
      <c r="A210" s="4">
        <v>893</v>
      </c>
      <c r="B210" s="4" t="s">
        <v>291</v>
      </c>
      <c r="C210" s="4" t="s">
        <v>294</v>
      </c>
      <c r="D210" s="4" t="s">
        <v>344</v>
      </c>
      <c r="E210" s="4">
        <v>3</v>
      </c>
      <c r="F210" s="4">
        <v>8</v>
      </c>
      <c r="G210" s="4">
        <v>6</v>
      </c>
      <c r="H210" s="4" t="s">
        <v>139</v>
      </c>
      <c r="I210" s="4">
        <v>10080</v>
      </c>
      <c r="J210" s="4">
        <v>0</v>
      </c>
      <c r="K210" s="4"/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 s="4"/>
      <c r="AL210" s="5">
        <v>34400</v>
      </c>
      <c r="AM210" s="5">
        <v>32700</v>
      </c>
      <c r="AN210" s="4"/>
      <c r="AO210" s="4">
        <f t="shared" si="42"/>
        <v>0</v>
      </c>
      <c r="AP210" s="4">
        <f t="shared" si="43"/>
        <v>0</v>
      </c>
      <c r="AQ210" s="4">
        <f t="shared" si="44"/>
        <v>0</v>
      </c>
      <c r="AR210" s="4"/>
      <c r="AS210" s="4"/>
      <c r="AT210" s="4"/>
      <c r="AU210" s="4"/>
      <c r="AV210" s="4">
        <f t="shared" si="45"/>
        <v>0</v>
      </c>
      <c r="AW210" s="4">
        <f t="shared" si="46"/>
        <v>0</v>
      </c>
      <c r="AX210" s="4">
        <f t="shared" si="47"/>
        <v>1</v>
      </c>
      <c r="AY210" s="4"/>
      <c r="AZ210" s="4"/>
      <c r="BA210" s="4">
        <f t="shared" si="48"/>
        <v>3</v>
      </c>
      <c r="BB210" s="4">
        <f t="shared" si="49"/>
        <v>0</v>
      </c>
      <c r="BC210" s="4">
        <f t="shared" si="50"/>
        <v>0</v>
      </c>
      <c r="BD210" s="4">
        <f t="shared" si="51"/>
        <v>1</v>
      </c>
      <c r="BE210" s="4">
        <f t="shared" si="52"/>
        <v>0</v>
      </c>
      <c r="BF210" s="4">
        <f t="shared" si="53"/>
        <v>1</v>
      </c>
      <c r="BG210" s="4">
        <f t="shared" si="54"/>
        <v>3</v>
      </c>
      <c r="BH210" s="4">
        <f t="shared" si="55"/>
        <v>6</v>
      </c>
      <c r="BI210" s="1" t="s">
        <v>143</v>
      </c>
      <c r="BJ210">
        <v>2</v>
      </c>
    </row>
    <row r="211" spans="1:62" x14ac:dyDescent="0.25">
      <c r="A211" s="4">
        <v>894</v>
      </c>
      <c r="B211" s="4" t="s">
        <v>291</v>
      </c>
      <c r="C211" s="4" t="s">
        <v>294</v>
      </c>
      <c r="D211" s="4" t="s">
        <v>328</v>
      </c>
      <c r="E211" s="4">
        <v>4</v>
      </c>
      <c r="F211" s="4">
        <v>7</v>
      </c>
      <c r="G211" s="4">
        <v>6</v>
      </c>
      <c r="H211" s="4" t="s">
        <v>139</v>
      </c>
      <c r="I211" s="4">
        <v>10080</v>
      </c>
      <c r="J211" s="4">
        <v>521</v>
      </c>
      <c r="K211" s="4"/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 s="4"/>
      <c r="AL211" s="5">
        <v>24800</v>
      </c>
      <c r="AM211" s="5">
        <v>25700</v>
      </c>
      <c r="AN211" s="4"/>
      <c r="AO211" s="4">
        <f t="shared" si="42"/>
        <v>0</v>
      </c>
      <c r="AP211" s="4">
        <f t="shared" si="43"/>
        <v>0</v>
      </c>
      <c r="AQ211" s="4">
        <f t="shared" si="44"/>
        <v>0</v>
      </c>
      <c r="AR211" s="4"/>
      <c r="AS211" s="4"/>
      <c r="AT211" s="4"/>
      <c r="AU211" s="4"/>
      <c r="AV211" s="4">
        <f t="shared" si="45"/>
        <v>0</v>
      </c>
      <c r="AW211" s="4">
        <f t="shared" si="46"/>
        <v>0</v>
      </c>
      <c r="AX211" s="4">
        <f t="shared" si="47"/>
        <v>0</v>
      </c>
      <c r="AY211" s="4"/>
      <c r="AZ211" s="4"/>
      <c r="BA211" s="4">
        <f t="shared" si="48"/>
        <v>0</v>
      </c>
      <c r="BB211" s="4">
        <f t="shared" si="49"/>
        <v>0</v>
      </c>
      <c r="BC211" s="4">
        <f t="shared" si="50"/>
        <v>0</v>
      </c>
      <c r="BD211" s="4">
        <f t="shared" si="51"/>
        <v>1</v>
      </c>
      <c r="BE211" s="4">
        <f t="shared" si="52"/>
        <v>1</v>
      </c>
      <c r="BF211" s="4">
        <f t="shared" si="53"/>
        <v>1</v>
      </c>
      <c r="BG211" s="4">
        <f t="shared" si="54"/>
        <v>0</v>
      </c>
      <c r="BH211" s="4">
        <f t="shared" si="55"/>
        <v>0</v>
      </c>
      <c r="BI211" s="1" t="s">
        <v>143</v>
      </c>
      <c r="BJ211">
        <v>2</v>
      </c>
    </row>
    <row r="212" spans="1:62" x14ac:dyDescent="0.25">
      <c r="A212" s="4">
        <v>921</v>
      </c>
      <c r="B212" s="4" t="s">
        <v>291</v>
      </c>
      <c r="C212" s="4" t="s">
        <v>294</v>
      </c>
      <c r="D212" s="4" t="s">
        <v>345</v>
      </c>
      <c r="E212" s="4">
        <v>4</v>
      </c>
      <c r="F212" s="4">
        <v>7</v>
      </c>
      <c r="G212" s="4">
        <v>5</v>
      </c>
      <c r="H212" s="4" t="s">
        <v>346</v>
      </c>
      <c r="I212" s="4">
        <v>2628000</v>
      </c>
      <c r="J212" s="4">
        <v>0</v>
      </c>
      <c r="K212" s="4"/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 s="4"/>
      <c r="AL212" s="5">
        <v>71300</v>
      </c>
      <c r="AM212" s="5">
        <v>58600</v>
      </c>
      <c r="AN212" s="4"/>
      <c r="AO212" s="4">
        <f t="shared" si="42"/>
        <v>0</v>
      </c>
      <c r="AP212" s="4">
        <f t="shared" si="43"/>
        <v>0</v>
      </c>
      <c r="AQ212" s="4">
        <f t="shared" si="44"/>
        <v>0</v>
      </c>
      <c r="AR212" s="4"/>
      <c r="AS212" s="4"/>
      <c r="AT212" s="4"/>
      <c r="AU212" s="4"/>
      <c r="AV212" s="4">
        <f t="shared" si="45"/>
        <v>0</v>
      </c>
      <c r="AW212" s="4">
        <f t="shared" si="46"/>
        <v>0</v>
      </c>
      <c r="AX212" s="4">
        <f t="shared" si="47"/>
        <v>1</v>
      </c>
      <c r="AY212" s="4"/>
      <c r="AZ212" s="4"/>
      <c r="BA212" s="4">
        <f t="shared" si="48"/>
        <v>3</v>
      </c>
      <c r="BB212" s="4">
        <f t="shared" si="49"/>
        <v>0</v>
      </c>
      <c r="BC212" s="4">
        <f t="shared" si="50"/>
        <v>0</v>
      </c>
      <c r="BD212" s="4">
        <f t="shared" si="51"/>
        <v>0</v>
      </c>
      <c r="BE212" s="4">
        <f t="shared" si="52"/>
        <v>0</v>
      </c>
      <c r="BF212" s="4">
        <f t="shared" si="53"/>
        <v>1</v>
      </c>
      <c r="BG212" s="4">
        <f t="shared" si="54"/>
        <v>2</v>
      </c>
      <c r="BH212" s="4">
        <f t="shared" si="55"/>
        <v>5</v>
      </c>
      <c r="BI212" s="1" t="s">
        <v>143</v>
      </c>
      <c r="BJ212">
        <v>2</v>
      </c>
    </row>
    <row r="213" spans="1:62" x14ac:dyDescent="0.25">
      <c r="A213" s="4">
        <v>924</v>
      </c>
      <c r="B213" s="4" t="s">
        <v>291</v>
      </c>
      <c r="C213" s="4" t="s">
        <v>294</v>
      </c>
      <c r="D213" s="4" t="s">
        <v>347</v>
      </c>
      <c r="E213" s="4">
        <v>5</v>
      </c>
      <c r="F213" s="4">
        <v>18</v>
      </c>
      <c r="G213" s="4">
        <v>13</v>
      </c>
      <c r="H213" s="4" t="s">
        <v>112</v>
      </c>
      <c r="I213" s="4">
        <v>0</v>
      </c>
      <c r="J213" s="4">
        <v>62</v>
      </c>
      <c r="K213" s="4"/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1</v>
      </c>
      <c r="X213" s="4">
        <v>0</v>
      </c>
      <c r="Y213" s="4">
        <v>1</v>
      </c>
      <c r="Z213" s="4">
        <v>0</v>
      </c>
      <c r="AA213" s="4">
        <v>0</v>
      </c>
      <c r="AB213" s="4">
        <v>0</v>
      </c>
      <c r="AC213" s="4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 s="4"/>
      <c r="AL213" s="5">
        <v>134000</v>
      </c>
      <c r="AM213" s="5">
        <v>145000</v>
      </c>
      <c r="AN213" s="4"/>
      <c r="AO213" s="4">
        <f t="shared" si="42"/>
        <v>0</v>
      </c>
      <c r="AP213" s="4">
        <f t="shared" si="43"/>
        <v>0</v>
      </c>
      <c r="AQ213" s="4">
        <f t="shared" si="44"/>
        <v>1</v>
      </c>
      <c r="AR213" s="4"/>
      <c r="AS213" s="4"/>
      <c r="AT213" s="4"/>
      <c r="AU213" s="4"/>
      <c r="AV213" s="4">
        <f t="shared" si="45"/>
        <v>0</v>
      </c>
      <c r="AW213" s="4">
        <f t="shared" si="46"/>
        <v>0</v>
      </c>
      <c r="AX213" s="4">
        <f t="shared" si="47"/>
        <v>1</v>
      </c>
      <c r="AY213" s="4"/>
      <c r="AZ213" s="4"/>
      <c r="BA213" s="4">
        <f t="shared" si="48"/>
        <v>6</v>
      </c>
      <c r="BB213" s="4">
        <f t="shared" si="49"/>
        <v>0</v>
      </c>
      <c r="BC213" s="4">
        <f t="shared" si="50"/>
        <v>0</v>
      </c>
      <c r="BD213" s="4">
        <f t="shared" si="51"/>
        <v>0</v>
      </c>
      <c r="BE213" s="4">
        <f t="shared" si="52"/>
        <v>0</v>
      </c>
      <c r="BF213" s="4">
        <f t="shared" si="53"/>
        <v>1</v>
      </c>
      <c r="BG213" s="4">
        <f t="shared" si="54"/>
        <v>2</v>
      </c>
      <c r="BH213" s="4">
        <f t="shared" si="55"/>
        <v>8</v>
      </c>
      <c r="BI213" s="1" t="s">
        <v>143</v>
      </c>
      <c r="BJ213">
        <v>2</v>
      </c>
    </row>
    <row r="214" spans="1:62" x14ac:dyDescent="0.25">
      <c r="A214" s="4">
        <v>925</v>
      </c>
      <c r="B214" s="4" t="s">
        <v>291</v>
      </c>
      <c r="C214" s="4" t="s">
        <v>294</v>
      </c>
      <c r="D214" s="4" t="s">
        <v>348</v>
      </c>
      <c r="E214" s="4">
        <v>3</v>
      </c>
      <c r="F214" s="4">
        <v>16</v>
      </c>
      <c r="G214" s="4">
        <v>15</v>
      </c>
      <c r="H214" s="4" t="s">
        <v>112</v>
      </c>
      <c r="I214" s="4">
        <v>0</v>
      </c>
      <c r="J214" s="4">
        <v>0</v>
      </c>
      <c r="K214" s="4"/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1</v>
      </c>
      <c r="X214" s="4">
        <v>0</v>
      </c>
      <c r="Y214" s="4">
        <v>1</v>
      </c>
      <c r="Z214" s="4">
        <v>0</v>
      </c>
      <c r="AA214" s="4">
        <v>0</v>
      </c>
      <c r="AB214" s="4">
        <v>0</v>
      </c>
      <c r="AC214" s="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 s="4"/>
      <c r="AL214" s="5">
        <v>302000</v>
      </c>
      <c r="AM214" s="5">
        <v>562000</v>
      </c>
      <c r="AN214" s="4"/>
      <c r="AO214" s="4">
        <f t="shared" si="42"/>
        <v>0</v>
      </c>
      <c r="AP214" s="4">
        <f t="shared" si="43"/>
        <v>0</v>
      </c>
      <c r="AQ214" s="4">
        <f t="shared" si="44"/>
        <v>1</v>
      </c>
      <c r="AR214" s="4"/>
      <c r="AS214" s="4"/>
      <c r="AT214" s="4"/>
      <c r="AU214" s="4"/>
      <c r="AV214" s="4">
        <f t="shared" si="45"/>
        <v>0</v>
      </c>
      <c r="AW214" s="4">
        <f t="shared" si="46"/>
        <v>0</v>
      </c>
      <c r="AX214" s="4">
        <f t="shared" si="47"/>
        <v>1</v>
      </c>
      <c r="AY214" s="4"/>
      <c r="AZ214" s="4"/>
      <c r="BA214" s="4">
        <f t="shared" si="48"/>
        <v>6</v>
      </c>
      <c r="BB214" s="4">
        <f t="shared" si="49"/>
        <v>0</v>
      </c>
      <c r="BC214" s="4">
        <f t="shared" si="50"/>
        <v>1</v>
      </c>
      <c r="BD214" s="4">
        <f t="shared" si="51"/>
        <v>0</v>
      </c>
      <c r="BE214" s="4">
        <f t="shared" si="52"/>
        <v>0</v>
      </c>
      <c r="BF214" s="4">
        <f t="shared" si="53"/>
        <v>1</v>
      </c>
      <c r="BG214" s="4">
        <f t="shared" si="54"/>
        <v>3</v>
      </c>
      <c r="BH214" s="4">
        <f t="shared" si="55"/>
        <v>9</v>
      </c>
      <c r="BI214" s="1" t="s">
        <v>143</v>
      </c>
      <c r="BJ214">
        <v>2</v>
      </c>
    </row>
    <row r="215" spans="1:62" x14ac:dyDescent="0.25">
      <c r="A215" s="4">
        <v>933</v>
      </c>
      <c r="B215" s="4" t="s">
        <v>291</v>
      </c>
      <c r="C215" s="4" t="s">
        <v>349</v>
      </c>
      <c r="D215" s="4" t="s">
        <v>350</v>
      </c>
      <c r="E215" s="4">
        <v>4</v>
      </c>
      <c r="F215" s="4">
        <v>22</v>
      </c>
      <c r="G215" s="4">
        <v>17</v>
      </c>
      <c r="H215" s="4" t="s">
        <v>275</v>
      </c>
      <c r="I215" s="4">
        <v>187200</v>
      </c>
      <c r="J215" s="4">
        <v>500</v>
      </c>
      <c r="K215" s="4"/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1</v>
      </c>
      <c r="AB215" s="4">
        <v>0</v>
      </c>
      <c r="AC215" s="4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 s="4"/>
      <c r="AL215" s="5">
        <v>5560</v>
      </c>
      <c r="AM215" s="5">
        <v>2760</v>
      </c>
      <c r="AN215" s="4"/>
      <c r="AO215" s="4">
        <f t="shared" si="42"/>
        <v>0</v>
      </c>
      <c r="AP215" s="4">
        <f t="shared" si="43"/>
        <v>0</v>
      </c>
      <c r="AQ215" s="4">
        <f t="shared" si="44"/>
        <v>0</v>
      </c>
      <c r="AR215" s="4"/>
      <c r="AS215" s="4"/>
      <c r="AT215" s="4"/>
      <c r="AU215" s="4"/>
      <c r="AV215" s="4">
        <f t="shared" si="45"/>
        <v>0</v>
      </c>
      <c r="AW215" s="4">
        <f t="shared" si="46"/>
        <v>0</v>
      </c>
      <c r="AX215" s="4">
        <f t="shared" si="47"/>
        <v>1</v>
      </c>
      <c r="AY215" s="4"/>
      <c r="AZ215" s="4"/>
      <c r="BA215" s="4">
        <f t="shared" si="48"/>
        <v>3</v>
      </c>
      <c r="BB215" s="4">
        <f t="shared" si="49"/>
        <v>0</v>
      </c>
      <c r="BC215" s="4">
        <f t="shared" si="50"/>
        <v>0</v>
      </c>
      <c r="BD215" s="4">
        <f t="shared" si="51"/>
        <v>1</v>
      </c>
      <c r="BE215" s="4">
        <f t="shared" si="52"/>
        <v>1</v>
      </c>
      <c r="BF215" s="4">
        <f t="shared" si="53"/>
        <v>1</v>
      </c>
      <c r="BG215" s="4">
        <f t="shared" si="54"/>
        <v>4</v>
      </c>
      <c r="BH215" s="4">
        <f t="shared" si="55"/>
        <v>7</v>
      </c>
      <c r="BI215" s="1" t="s">
        <v>99</v>
      </c>
    </row>
    <row r="216" spans="1:62" x14ac:dyDescent="0.25">
      <c r="A216" s="4">
        <v>934</v>
      </c>
      <c r="B216" s="4" t="s">
        <v>291</v>
      </c>
      <c r="C216" s="4" t="s">
        <v>349</v>
      </c>
      <c r="D216" s="4" t="s">
        <v>351</v>
      </c>
      <c r="E216" s="4">
        <v>4</v>
      </c>
      <c r="F216" s="4">
        <v>22</v>
      </c>
      <c r="G216" s="4">
        <v>17</v>
      </c>
      <c r="H216" s="4" t="s">
        <v>275</v>
      </c>
      <c r="I216" s="4">
        <v>187200</v>
      </c>
      <c r="J216" s="4">
        <v>500</v>
      </c>
      <c r="K216" s="4"/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1</v>
      </c>
      <c r="AB216" s="4">
        <v>0</v>
      </c>
      <c r="AC216" s="4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 s="4"/>
      <c r="AL216" s="5">
        <v>85100</v>
      </c>
      <c r="AM216" s="5">
        <v>12400</v>
      </c>
      <c r="AN216" s="4"/>
      <c r="AO216" s="4">
        <f t="shared" si="42"/>
        <v>0</v>
      </c>
      <c r="AP216" s="4">
        <f t="shared" si="43"/>
        <v>0</v>
      </c>
      <c r="AQ216" s="4">
        <f t="shared" si="44"/>
        <v>0</v>
      </c>
      <c r="AR216" s="4"/>
      <c r="AS216" s="4"/>
      <c r="AT216" s="4"/>
      <c r="AU216" s="4"/>
      <c r="AV216" s="4">
        <f t="shared" si="45"/>
        <v>0</v>
      </c>
      <c r="AW216" s="4">
        <f t="shared" si="46"/>
        <v>0</v>
      </c>
      <c r="AX216" s="4">
        <f t="shared" si="47"/>
        <v>1</v>
      </c>
      <c r="AY216" s="4"/>
      <c r="AZ216" s="4"/>
      <c r="BA216" s="4">
        <f t="shared" si="48"/>
        <v>3</v>
      </c>
      <c r="BB216" s="4">
        <f t="shared" si="49"/>
        <v>0</v>
      </c>
      <c r="BC216" s="4">
        <f t="shared" si="50"/>
        <v>0</v>
      </c>
      <c r="BD216" s="4">
        <f t="shared" si="51"/>
        <v>1</v>
      </c>
      <c r="BE216" s="4">
        <f t="shared" si="52"/>
        <v>1</v>
      </c>
      <c r="BF216" s="4">
        <f t="shared" si="53"/>
        <v>1</v>
      </c>
      <c r="BG216" s="4">
        <f t="shared" si="54"/>
        <v>4</v>
      </c>
      <c r="BH216" s="4">
        <f t="shared" si="55"/>
        <v>7</v>
      </c>
      <c r="BI216" s="1" t="s">
        <v>99</v>
      </c>
    </row>
    <row r="217" spans="1:62" x14ac:dyDescent="0.25">
      <c r="A217" s="4">
        <v>935</v>
      </c>
      <c r="B217" s="4" t="s">
        <v>291</v>
      </c>
      <c r="C217" s="4" t="s">
        <v>349</v>
      </c>
      <c r="D217" s="4" t="s">
        <v>352</v>
      </c>
      <c r="E217" s="4">
        <v>4</v>
      </c>
      <c r="F217" s="4">
        <v>22</v>
      </c>
      <c r="G217" s="4">
        <v>17</v>
      </c>
      <c r="H217" s="4" t="s">
        <v>275</v>
      </c>
      <c r="I217" s="4">
        <v>187200</v>
      </c>
      <c r="J217" s="4">
        <v>500</v>
      </c>
      <c r="K217" s="4"/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1</v>
      </c>
      <c r="AB217" s="4">
        <v>0</v>
      </c>
      <c r="AC217" s="4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 s="4"/>
      <c r="AL217" s="5">
        <v>3880</v>
      </c>
      <c r="AM217" s="5">
        <v>3090</v>
      </c>
      <c r="AN217" s="4"/>
      <c r="AO217" s="4">
        <f t="shared" si="42"/>
        <v>0</v>
      </c>
      <c r="AP217" s="4">
        <f t="shared" si="43"/>
        <v>0</v>
      </c>
      <c r="AQ217" s="4">
        <f t="shared" si="44"/>
        <v>0</v>
      </c>
      <c r="AR217" s="4"/>
      <c r="AS217" s="4"/>
      <c r="AT217" s="4"/>
      <c r="AU217" s="4"/>
      <c r="AV217" s="4">
        <f t="shared" si="45"/>
        <v>0</v>
      </c>
      <c r="AW217" s="4">
        <f t="shared" si="46"/>
        <v>0</v>
      </c>
      <c r="AX217" s="4">
        <f t="shared" si="47"/>
        <v>1</v>
      </c>
      <c r="AY217" s="4"/>
      <c r="AZ217" s="4"/>
      <c r="BA217" s="4">
        <f t="shared" si="48"/>
        <v>3</v>
      </c>
      <c r="BB217" s="4">
        <f t="shared" si="49"/>
        <v>0</v>
      </c>
      <c r="BC217" s="4">
        <f t="shared" si="50"/>
        <v>0</v>
      </c>
      <c r="BD217" s="4">
        <f t="shared" si="51"/>
        <v>1</v>
      </c>
      <c r="BE217" s="4">
        <f t="shared" si="52"/>
        <v>1</v>
      </c>
      <c r="BF217" s="4">
        <f t="shared" si="53"/>
        <v>1</v>
      </c>
      <c r="BG217" s="4">
        <f t="shared" si="54"/>
        <v>4</v>
      </c>
      <c r="BH217" s="4">
        <f t="shared" si="55"/>
        <v>7</v>
      </c>
      <c r="BI217" s="1" t="s">
        <v>99</v>
      </c>
    </row>
    <row r="218" spans="1:62" x14ac:dyDescent="0.25">
      <c r="A218" s="4">
        <v>936</v>
      </c>
      <c r="B218" s="4" t="s">
        <v>291</v>
      </c>
      <c r="C218" s="4" t="s">
        <v>349</v>
      </c>
      <c r="D218" s="4" t="s">
        <v>353</v>
      </c>
      <c r="E218" s="4">
        <v>4</v>
      </c>
      <c r="F218" s="4">
        <v>24</v>
      </c>
      <c r="G218" s="4">
        <v>19</v>
      </c>
      <c r="H218" s="4" t="s">
        <v>354</v>
      </c>
      <c r="I218" s="4">
        <v>180000</v>
      </c>
      <c r="J218" s="4">
        <v>500</v>
      </c>
      <c r="K218" s="4"/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1</v>
      </c>
      <c r="AB218" s="4">
        <v>0</v>
      </c>
      <c r="AC218" s="4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 s="4"/>
      <c r="AL218" s="5">
        <v>1350</v>
      </c>
      <c r="AM218" s="5">
        <v>1230</v>
      </c>
      <c r="AN218" s="4"/>
      <c r="AO218" s="4">
        <f t="shared" si="42"/>
        <v>0</v>
      </c>
      <c r="AP218" s="4">
        <f t="shared" si="43"/>
        <v>0</v>
      </c>
      <c r="AQ218" s="4">
        <f t="shared" si="44"/>
        <v>0</v>
      </c>
      <c r="AR218" s="4"/>
      <c r="AS218" s="4"/>
      <c r="AT218" s="4"/>
      <c r="AU218" s="4"/>
      <c r="AV218" s="4">
        <f t="shared" si="45"/>
        <v>0</v>
      </c>
      <c r="AW218" s="4">
        <f t="shared" si="46"/>
        <v>0</v>
      </c>
      <c r="AX218" s="4">
        <f t="shared" si="47"/>
        <v>1</v>
      </c>
      <c r="AY218" s="4"/>
      <c r="AZ218" s="4"/>
      <c r="BA218" s="4">
        <f t="shared" si="48"/>
        <v>3</v>
      </c>
      <c r="BB218" s="4">
        <f t="shared" si="49"/>
        <v>0</v>
      </c>
      <c r="BC218" s="4">
        <f t="shared" si="50"/>
        <v>0</v>
      </c>
      <c r="BD218" s="4">
        <f t="shared" si="51"/>
        <v>1</v>
      </c>
      <c r="BE218" s="4">
        <f t="shared" si="52"/>
        <v>1</v>
      </c>
      <c r="BF218" s="4">
        <f t="shared" si="53"/>
        <v>1</v>
      </c>
      <c r="BG218" s="4">
        <f t="shared" si="54"/>
        <v>4</v>
      </c>
      <c r="BH218" s="4">
        <f t="shared" si="55"/>
        <v>7</v>
      </c>
      <c r="BI218" s="1" t="s">
        <v>99</v>
      </c>
    </row>
    <row r="219" spans="1:62" x14ac:dyDescent="0.25">
      <c r="A219" s="4">
        <v>937</v>
      </c>
      <c r="B219" s="4" t="s">
        <v>291</v>
      </c>
      <c r="C219" s="4" t="s">
        <v>349</v>
      </c>
      <c r="D219" s="4" t="s">
        <v>355</v>
      </c>
      <c r="E219" s="4">
        <v>4</v>
      </c>
      <c r="F219" s="4">
        <v>22</v>
      </c>
      <c r="G219" s="4">
        <v>17</v>
      </c>
      <c r="H219" s="4" t="s">
        <v>356</v>
      </c>
      <c r="I219" s="4">
        <v>216000</v>
      </c>
      <c r="J219" s="4">
        <v>500</v>
      </c>
      <c r="K219" s="4"/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1</v>
      </c>
      <c r="AB219" s="4">
        <v>0</v>
      </c>
      <c r="AC219" s="4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 s="4"/>
      <c r="AL219" s="5">
        <v>42000</v>
      </c>
      <c r="AM219" s="5">
        <v>2120</v>
      </c>
      <c r="AN219" s="4"/>
      <c r="AO219" s="4">
        <f t="shared" si="42"/>
        <v>0</v>
      </c>
      <c r="AP219" s="4">
        <f t="shared" si="43"/>
        <v>0</v>
      </c>
      <c r="AQ219" s="4">
        <f t="shared" si="44"/>
        <v>0</v>
      </c>
      <c r="AR219" s="4"/>
      <c r="AS219" s="4"/>
      <c r="AT219" s="4"/>
      <c r="AU219" s="4"/>
      <c r="AV219" s="4">
        <f t="shared" si="45"/>
        <v>0</v>
      </c>
      <c r="AW219" s="4">
        <f t="shared" si="46"/>
        <v>0</v>
      </c>
      <c r="AX219" s="4">
        <f t="shared" si="47"/>
        <v>1</v>
      </c>
      <c r="AY219" s="4"/>
      <c r="AZ219" s="4"/>
      <c r="BA219" s="4">
        <f t="shared" si="48"/>
        <v>3</v>
      </c>
      <c r="BB219" s="4">
        <f t="shared" si="49"/>
        <v>0</v>
      </c>
      <c r="BC219" s="4">
        <f t="shared" si="50"/>
        <v>0</v>
      </c>
      <c r="BD219" s="4">
        <f t="shared" si="51"/>
        <v>1</v>
      </c>
      <c r="BE219" s="4">
        <f t="shared" si="52"/>
        <v>1</v>
      </c>
      <c r="BF219" s="4">
        <f t="shared" si="53"/>
        <v>1</v>
      </c>
      <c r="BG219" s="4">
        <f t="shared" si="54"/>
        <v>4</v>
      </c>
      <c r="BH219" s="4">
        <f t="shared" si="55"/>
        <v>7</v>
      </c>
      <c r="BI219" s="1" t="s">
        <v>99</v>
      </c>
    </row>
    <row r="220" spans="1:62" x14ac:dyDescent="0.25">
      <c r="A220" s="4">
        <v>938</v>
      </c>
      <c r="B220" s="4" t="s">
        <v>291</v>
      </c>
      <c r="C220" s="4" t="s">
        <v>349</v>
      </c>
      <c r="D220" s="4" t="s">
        <v>357</v>
      </c>
      <c r="E220" s="4">
        <v>4</v>
      </c>
      <c r="F220" s="4">
        <v>22</v>
      </c>
      <c r="G220" s="4">
        <v>17</v>
      </c>
      <c r="H220" s="4" t="s">
        <v>275</v>
      </c>
      <c r="I220" s="4">
        <v>187200</v>
      </c>
      <c r="J220" s="4">
        <v>500</v>
      </c>
      <c r="K220" s="4"/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1</v>
      </c>
      <c r="AB220" s="4">
        <v>0</v>
      </c>
      <c r="AC220" s="4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 s="4"/>
      <c r="AL220" s="5">
        <v>290000</v>
      </c>
      <c r="AM220" s="5">
        <v>428000</v>
      </c>
      <c r="AN220" s="4"/>
      <c r="AO220" s="4">
        <f t="shared" si="42"/>
        <v>0</v>
      </c>
      <c r="AP220" s="4">
        <f t="shared" si="43"/>
        <v>0</v>
      </c>
      <c r="AQ220" s="4">
        <f t="shared" si="44"/>
        <v>0</v>
      </c>
      <c r="AR220" s="4"/>
      <c r="AS220" s="4"/>
      <c r="AT220" s="4"/>
      <c r="AU220" s="4"/>
      <c r="AV220" s="4">
        <f t="shared" si="45"/>
        <v>0</v>
      </c>
      <c r="AW220" s="4">
        <f t="shared" si="46"/>
        <v>0</v>
      </c>
      <c r="AX220" s="4">
        <f t="shared" si="47"/>
        <v>1</v>
      </c>
      <c r="AY220" s="4"/>
      <c r="AZ220" s="4"/>
      <c r="BA220" s="4">
        <f t="shared" si="48"/>
        <v>3</v>
      </c>
      <c r="BB220" s="4">
        <f t="shared" si="49"/>
        <v>0</v>
      </c>
      <c r="BC220" s="4">
        <f t="shared" si="50"/>
        <v>0</v>
      </c>
      <c r="BD220" s="4">
        <f t="shared" si="51"/>
        <v>1</v>
      </c>
      <c r="BE220" s="4">
        <f t="shared" si="52"/>
        <v>1</v>
      </c>
      <c r="BF220" s="4">
        <f t="shared" si="53"/>
        <v>1</v>
      </c>
      <c r="BG220" s="4">
        <f t="shared" si="54"/>
        <v>4</v>
      </c>
      <c r="BH220" s="4">
        <f t="shared" si="55"/>
        <v>7</v>
      </c>
      <c r="BI220" s="1" t="s">
        <v>99</v>
      </c>
    </row>
    <row r="221" spans="1:62" x14ac:dyDescent="0.25">
      <c r="A221" s="4">
        <v>939</v>
      </c>
      <c r="B221" s="4" t="s">
        <v>291</v>
      </c>
      <c r="C221" s="4" t="s">
        <v>349</v>
      </c>
      <c r="D221" s="4" t="s">
        <v>358</v>
      </c>
      <c r="E221" s="4">
        <v>4</v>
      </c>
      <c r="F221" s="4">
        <v>24</v>
      </c>
      <c r="G221" s="4">
        <v>19</v>
      </c>
      <c r="H221" s="4" t="s">
        <v>275</v>
      </c>
      <c r="I221" s="4">
        <v>187200</v>
      </c>
      <c r="J221" s="4">
        <v>500</v>
      </c>
      <c r="K221" s="4"/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1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1</v>
      </c>
      <c r="AB221" s="4">
        <v>0</v>
      </c>
      <c r="AC221" s="4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 s="4"/>
      <c r="AL221" s="5">
        <v>2300000</v>
      </c>
      <c r="AM221" s="5">
        <v>5900000</v>
      </c>
      <c r="AN221" s="4"/>
      <c r="AO221" s="4">
        <f t="shared" si="42"/>
        <v>0</v>
      </c>
      <c r="AP221" s="4">
        <f t="shared" si="43"/>
        <v>1</v>
      </c>
      <c r="AQ221" s="4">
        <f t="shared" si="44"/>
        <v>0</v>
      </c>
      <c r="AR221" s="4"/>
      <c r="AS221" s="4"/>
      <c r="AT221" s="4"/>
      <c r="AU221" s="4"/>
      <c r="AV221" s="4">
        <f t="shared" si="45"/>
        <v>0</v>
      </c>
      <c r="AW221" s="4">
        <f t="shared" si="46"/>
        <v>0</v>
      </c>
      <c r="AX221" s="4">
        <f t="shared" si="47"/>
        <v>1</v>
      </c>
      <c r="AY221" s="4"/>
      <c r="AZ221" s="4">
        <v>1</v>
      </c>
      <c r="BA221" s="4">
        <f t="shared" si="48"/>
        <v>11</v>
      </c>
      <c r="BB221" s="4">
        <f t="shared" si="49"/>
        <v>1</v>
      </c>
      <c r="BC221" s="4">
        <f t="shared" si="50"/>
        <v>1</v>
      </c>
      <c r="BD221" s="4">
        <f t="shared" si="51"/>
        <v>1</v>
      </c>
      <c r="BE221" s="4">
        <f t="shared" si="52"/>
        <v>1</v>
      </c>
      <c r="BF221" s="4">
        <f t="shared" si="53"/>
        <v>1</v>
      </c>
      <c r="BG221" s="4">
        <f t="shared" si="54"/>
        <v>6</v>
      </c>
      <c r="BH221" s="4">
        <f t="shared" si="55"/>
        <v>17</v>
      </c>
      <c r="BI221" s="1" t="s">
        <v>99</v>
      </c>
    </row>
    <row r="222" spans="1:62" x14ac:dyDescent="0.25">
      <c r="A222" s="4">
        <v>940</v>
      </c>
      <c r="B222" s="4" t="s">
        <v>291</v>
      </c>
      <c r="C222" s="4" t="s">
        <v>349</v>
      </c>
      <c r="D222" s="4" t="s">
        <v>359</v>
      </c>
      <c r="E222" s="4">
        <v>4</v>
      </c>
      <c r="F222" s="4">
        <v>22</v>
      </c>
      <c r="G222" s="4">
        <v>17</v>
      </c>
      <c r="H222" s="4" t="s">
        <v>275</v>
      </c>
      <c r="I222" s="4">
        <v>187200</v>
      </c>
      <c r="J222" s="4">
        <v>500</v>
      </c>
      <c r="K222" s="4"/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1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1</v>
      </c>
      <c r="AB222" s="4">
        <v>0</v>
      </c>
      <c r="AC222" s="4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 s="4"/>
      <c r="AL222" s="5">
        <v>7930000</v>
      </c>
      <c r="AM222" s="5">
        <v>6440000</v>
      </c>
      <c r="AN222" s="4"/>
      <c r="AO222" s="4">
        <f t="shared" si="42"/>
        <v>0</v>
      </c>
      <c r="AP222" s="4">
        <f t="shared" si="43"/>
        <v>1</v>
      </c>
      <c r="AQ222" s="4">
        <f t="shared" si="44"/>
        <v>0</v>
      </c>
      <c r="AR222" s="4"/>
      <c r="AS222" s="4"/>
      <c r="AT222" s="4"/>
      <c r="AU222" s="4"/>
      <c r="AV222" s="4">
        <f t="shared" si="45"/>
        <v>0</v>
      </c>
      <c r="AW222" s="4">
        <f t="shared" si="46"/>
        <v>0</v>
      </c>
      <c r="AX222" s="4">
        <f t="shared" si="47"/>
        <v>1</v>
      </c>
      <c r="AY222" s="4"/>
      <c r="AZ222" s="4"/>
      <c r="BA222" s="4">
        <f t="shared" si="48"/>
        <v>7</v>
      </c>
      <c r="BB222" s="4">
        <f t="shared" si="49"/>
        <v>1</v>
      </c>
      <c r="BC222" s="4">
        <f t="shared" si="50"/>
        <v>0</v>
      </c>
      <c r="BD222" s="4">
        <f t="shared" si="51"/>
        <v>1</v>
      </c>
      <c r="BE222" s="4">
        <f t="shared" si="52"/>
        <v>1</v>
      </c>
      <c r="BF222" s="4">
        <f t="shared" si="53"/>
        <v>1</v>
      </c>
      <c r="BG222" s="4">
        <f t="shared" si="54"/>
        <v>5</v>
      </c>
      <c r="BH222" s="4">
        <f t="shared" si="55"/>
        <v>12</v>
      </c>
      <c r="BI222" s="1" t="s">
        <v>99</v>
      </c>
    </row>
    <row r="223" spans="1:62" x14ac:dyDescent="0.25">
      <c r="A223" s="4">
        <v>941</v>
      </c>
      <c r="B223" s="4" t="s">
        <v>291</v>
      </c>
      <c r="C223" s="4" t="s">
        <v>349</v>
      </c>
      <c r="D223" s="4" t="s">
        <v>360</v>
      </c>
      <c r="E223" s="4">
        <v>3</v>
      </c>
      <c r="F223" s="4">
        <v>13</v>
      </c>
      <c r="G223" s="4">
        <v>8</v>
      </c>
      <c r="H223" s="4" t="s">
        <v>142</v>
      </c>
      <c r="I223" s="4">
        <v>20160</v>
      </c>
      <c r="J223" s="4">
        <v>0</v>
      </c>
      <c r="K223" s="4"/>
      <c r="L223" s="4">
        <v>1</v>
      </c>
      <c r="M223" s="4">
        <v>1</v>
      </c>
      <c r="N223" s="4">
        <v>1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 s="4"/>
      <c r="AL223" s="5">
        <v>23300</v>
      </c>
      <c r="AM223" s="5">
        <v>24700</v>
      </c>
      <c r="AN223" s="4"/>
      <c r="AO223" s="4">
        <f t="shared" si="42"/>
        <v>3</v>
      </c>
      <c r="AP223" s="4">
        <f t="shared" si="43"/>
        <v>0</v>
      </c>
      <c r="AQ223" s="4">
        <f t="shared" si="44"/>
        <v>0</v>
      </c>
      <c r="AR223" s="4"/>
      <c r="AS223" s="4"/>
      <c r="AT223" s="4"/>
      <c r="AU223" s="4"/>
      <c r="AV223" s="4">
        <f t="shared" si="45"/>
        <v>0</v>
      </c>
      <c r="AW223" s="4">
        <f t="shared" si="46"/>
        <v>0</v>
      </c>
      <c r="AX223" s="4">
        <f t="shared" si="47"/>
        <v>0</v>
      </c>
      <c r="AY223" s="4"/>
      <c r="AZ223" s="4"/>
      <c r="BA223" s="4">
        <f t="shared" si="48"/>
        <v>12</v>
      </c>
      <c r="BB223" s="4">
        <f t="shared" si="49"/>
        <v>0</v>
      </c>
      <c r="BC223" s="4">
        <f t="shared" si="50"/>
        <v>0</v>
      </c>
      <c r="BD223" s="4">
        <f t="shared" si="51"/>
        <v>1</v>
      </c>
      <c r="BE223" s="4">
        <f t="shared" si="52"/>
        <v>0</v>
      </c>
      <c r="BF223" s="4">
        <f t="shared" si="53"/>
        <v>1</v>
      </c>
      <c r="BG223" s="4">
        <f t="shared" si="54"/>
        <v>3</v>
      </c>
      <c r="BH223" s="4">
        <f t="shared" si="55"/>
        <v>15</v>
      </c>
      <c r="BI223" s="1" t="s">
        <v>99</v>
      </c>
    </row>
    <row r="224" spans="1:62" x14ac:dyDescent="0.25">
      <c r="A224" s="4">
        <v>942</v>
      </c>
      <c r="B224" s="4" t="s">
        <v>291</v>
      </c>
      <c r="C224" s="4" t="s">
        <v>349</v>
      </c>
      <c r="D224" s="4" t="s">
        <v>361</v>
      </c>
      <c r="E224" s="4">
        <v>3</v>
      </c>
      <c r="F224" s="4">
        <v>13</v>
      </c>
      <c r="G224" s="4">
        <v>7</v>
      </c>
      <c r="H224" s="4" t="s">
        <v>362</v>
      </c>
      <c r="I224" s="4">
        <v>50400</v>
      </c>
      <c r="J224" s="4">
        <v>0</v>
      </c>
      <c r="K224" s="4"/>
      <c r="L224" s="4">
        <v>1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 s="4"/>
      <c r="AL224" s="5">
        <v>67200</v>
      </c>
      <c r="AM224" s="5">
        <v>62100</v>
      </c>
      <c r="AN224" s="4"/>
      <c r="AO224" s="4">
        <f t="shared" si="42"/>
        <v>1</v>
      </c>
      <c r="AP224" s="4">
        <f t="shared" si="43"/>
        <v>0</v>
      </c>
      <c r="AQ224" s="4">
        <f t="shared" si="44"/>
        <v>0</v>
      </c>
      <c r="AR224" s="4"/>
      <c r="AS224" s="4"/>
      <c r="AT224" s="4"/>
      <c r="AU224" s="4"/>
      <c r="AV224" s="4">
        <f t="shared" si="45"/>
        <v>0</v>
      </c>
      <c r="AW224" s="4">
        <f t="shared" si="46"/>
        <v>0</v>
      </c>
      <c r="AX224" s="4">
        <f t="shared" si="47"/>
        <v>0</v>
      </c>
      <c r="AY224" s="4"/>
      <c r="AZ224" s="4"/>
      <c r="BA224" s="4">
        <f t="shared" si="48"/>
        <v>4</v>
      </c>
      <c r="BB224" s="4">
        <f t="shared" si="49"/>
        <v>0</v>
      </c>
      <c r="BC224" s="4">
        <f t="shared" si="50"/>
        <v>0</v>
      </c>
      <c r="BD224" s="4">
        <f t="shared" si="51"/>
        <v>1</v>
      </c>
      <c r="BE224" s="4">
        <f t="shared" si="52"/>
        <v>0</v>
      </c>
      <c r="BF224" s="4">
        <f t="shared" si="53"/>
        <v>1</v>
      </c>
      <c r="BG224" s="4">
        <f t="shared" si="54"/>
        <v>3</v>
      </c>
      <c r="BH224" s="4">
        <f t="shared" si="55"/>
        <v>7</v>
      </c>
      <c r="BI224" s="1" t="s">
        <v>99</v>
      </c>
    </row>
    <row r="225" spans="1:62" x14ac:dyDescent="0.25">
      <c r="A225" s="4">
        <v>943</v>
      </c>
      <c r="B225" s="4" t="s">
        <v>291</v>
      </c>
      <c r="C225" s="4" t="s">
        <v>349</v>
      </c>
      <c r="D225" s="4" t="s">
        <v>363</v>
      </c>
      <c r="E225" s="4">
        <v>4</v>
      </c>
      <c r="F225" s="4">
        <v>22</v>
      </c>
      <c r="G225" s="4">
        <v>17</v>
      </c>
      <c r="H225" s="4" t="s">
        <v>275</v>
      </c>
      <c r="I225" s="4">
        <v>187200</v>
      </c>
      <c r="J225" s="4">
        <v>500</v>
      </c>
      <c r="K225" s="4"/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1</v>
      </c>
      <c r="AB225" s="4">
        <v>0</v>
      </c>
      <c r="AC225" s="4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 s="4"/>
      <c r="AL225" s="5">
        <v>200000</v>
      </c>
      <c r="AM225" s="5">
        <v>305000</v>
      </c>
      <c r="AN225" s="4"/>
      <c r="AO225" s="4">
        <f t="shared" si="42"/>
        <v>0</v>
      </c>
      <c r="AP225" s="4">
        <f t="shared" si="43"/>
        <v>0</v>
      </c>
      <c r="AQ225" s="4">
        <f t="shared" si="44"/>
        <v>0</v>
      </c>
      <c r="AR225" s="4"/>
      <c r="AS225" s="4"/>
      <c r="AT225" s="4"/>
      <c r="AU225" s="4"/>
      <c r="AV225" s="4">
        <f t="shared" si="45"/>
        <v>0</v>
      </c>
      <c r="AW225" s="4">
        <f t="shared" si="46"/>
        <v>0</v>
      </c>
      <c r="AX225" s="4">
        <f t="shared" si="47"/>
        <v>1</v>
      </c>
      <c r="AY225" s="4"/>
      <c r="AZ225" s="4"/>
      <c r="BA225" s="4">
        <f t="shared" si="48"/>
        <v>3</v>
      </c>
      <c r="BB225" s="4">
        <f t="shared" si="49"/>
        <v>0</v>
      </c>
      <c r="BC225" s="4">
        <f t="shared" si="50"/>
        <v>1</v>
      </c>
      <c r="BD225" s="4">
        <f t="shared" si="51"/>
        <v>1</v>
      </c>
      <c r="BE225" s="4">
        <f t="shared" si="52"/>
        <v>1</v>
      </c>
      <c r="BF225" s="4">
        <f t="shared" si="53"/>
        <v>1</v>
      </c>
      <c r="BG225" s="4">
        <f t="shared" si="54"/>
        <v>5</v>
      </c>
      <c r="BH225" s="4">
        <f t="shared" si="55"/>
        <v>8</v>
      </c>
      <c r="BI225" s="1" t="s">
        <v>99</v>
      </c>
    </row>
    <row r="226" spans="1:62" x14ac:dyDescent="0.25">
      <c r="A226" s="4">
        <v>945</v>
      </c>
      <c r="B226" s="4" t="s">
        <v>291</v>
      </c>
      <c r="C226" s="4" t="s">
        <v>349</v>
      </c>
      <c r="D226" s="4" t="s">
        <v>364</v>
      </c>
      <c r="E226" s="4">
        <v>4</v>
      </c>
      <c r="F226" s="4">
        <v>24</v>
      </c>
      <c r="G226" s="4">
        <v>19</v>
      </c>
      <c r="H226" s="4" t="s">
        <v>275</v>
      </c>
      <c r="I226" s="4">
        <v>187200</v>
      </c>
      <c r="J226" s="4">
        <v>500</v>
      </c>
      <c r="K226" s="4"/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1</v>
      </c>
      <c r="AB226" s="4">
        <v>0</v>
      </c>
      <c r="AC226" s="4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 s="4"/>
      <c r="AL226" s="5">
        <v>394000</v>
      </c>
      <c r="AM226" s="5">
        <v>381000</v>
      </c>
      <c r="AN226" s="4"/>
      <c r="AO226" s="4">
        <f t="shared" si="42"/>
        <v>0</v>
      </c>
      <c r="AP226" s="4">
        <f t="shared" si="43"/>
        <v>0</v>
      </c>
      <c r="AQ226" s="4">
        <f t="shared" si="44"/>
        <v>0</v>
      </c>
      <c r="AR226" s="4"/>
      <c r="AS226" s="4"/>
      <c r="AT226" s="4"/>
      <c r="AU226" s="4"/>
      <c r="AV226" s="4">
        <f t="shared" si="45"/>
        <v>0</v>
      </c>
      <c r="AW226" s="4">
        <f t="shared" si="46"/>
        <v>0</v>
      </c>
      <c r="AX226" s="4">
        <f t="shared" si="47"/>
        <v>1</v>
      </c>
      <c r="AY226" s="4"/>
      <c r="AZ226" s="4"/>
      <c r="BA226" s="4">
        <f t="shared" si="48"/>
        <v>3</v>
      </c>
      <c r="BB226" s="4">
        <f t="shared" si="49"/>
        <v>0</v>
      </c>
      <c r="BC226" s="4">
        <f t="shared" si="50"/>
        <v>0</v>
      </c>
      <c r="BD226" s="4">
        <f t="shared" si="51"/>
        <v>1</v>
      </c>
      <c r="BE226" s="4">
        <f t="shared" si="52"/>
        <v>1</v>
      </c>
      <c r="BF226" s="4">
        <f t="shared" si="53"/>
        <v>1</v>
      </c>
      <c r="BG226" s="4">
        <f t="shared" si="54"/>
        <v>4</v>
      </c>
      <c r="BH226" s="4">
        <f t="shared" si="55"/>
        <v>7</v>
      </c>
      <c r="BI226" s="1" t="s">
        <v>99</v>
      </c>
    </row>
    <row r="227" spans="1:62" x14ac:dyDescent="0.25">
      <c r="A227" s="4">
        <v>947</v>
      </c>
      <c r="B227" s="4" t="s">
        <v>291</v>
      </c>
      <c r="C227" s="4" t="s">
        <v>349</v>
      </c>
      <c r="D227" s="4" t="s">
        <v>365</v>
      </c>
      <c r="E227" s="4">
        <v>4</v>
      </c>
      <c r="F227" s="4">
        <v>22</v>
      </c>
      <c r="G227" s="4">
        <v>17</v>
      </c>
      <c r="H227" s="4" t="s">
        <v>275</v>
      </c>
      <c r="I227" s="4">
        <v>187200</v>
      </c>
      <c r="J227" s="4">
        <v>500</v>
      </c>
      <c r="K227" s="4"/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1</v>
      </c>
      <c r="AB227" s="4">
        <v>0</v>
      </c>
      <c r="AC227" s="4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 s="4"/>
      <c r="AL227" s="5">
        <v>45300</v>
      </c>
      <c r="AM227" s="5">
        <v>41400</v>
      </c>
      <c r="AN227" s="4"/>
      <c r="AO227" s="4">
        <f t="shared" si="42"/>
        <v>0</v>
      </c>
      <c r="AP227" s="4">
        <f t="shared" si="43"/>
        <v>0</v>
      </c>
      <c r="AQ227" s="4">
        <f t="shared" si="44"/>
        <v>0</v>
      </c>
      <c r="AR227" s="4"/>
      <c r="AS227" s="4"/>
      <c r="AT227" s="4"/>
      <c r="AU227" s="4"/>
      <c r="AV227" s="4">
        <f t="shared" si="45"/>
        <v>0</v>
      </c>
      <c r="AW227" s="4">
        <f t="shared" si="46"/>
        <v>0</v>
      </c>
      <c r="AX227" s="4">
        <f t="shared" si="47"/>
        <v>1</v>
      </c>
      <c r="AY227" s="4"/>
      <c r="AZ227" s="4"/>
      <c r="BA227" s="4">
        <f t="shared" si="48"/>
        <v>3</v>
      </c>
      <c r="BB227" s="4">
        <f t="shared" si="49"/>
        <v>0</v>
      </c>
      <c r="BC227" s="4">
        <f t="shared" si="50"/>
        <v>0</v>
      </c>
      <c r="BD227" s="4">
        <f t="shared" si="51"/>
        <v>1</v>
      </c>
      <c r="BE227" s="4">
        <f t="shared" si="52"/>
        <v>1</v>
      </c>
      <c r="BF227" s="4">
        <f t="shared" si="53"/>
        <v>1</v>
      </c>
      <c r="BG227" s="4">
        <f t="shared" si="54"/>
        <v>4</v>
      </c>
      <c r="BH227" s="4">
        <f t="shared" si="55"/>
        <v>7</v>
      </c>
      <c r="BI227" s="1" t="s">
        <v>99</v>
      </c>
    </row>
    <row r="228" spans="1:62" x14ac:dyDescent="0.25">
      <c r="A228" s="4">
        <v>948</v>
      </c>
      <c r="B228" s="4" t="s">
        <v>291</v>
      </c>
      <c r="C228" s="4" t="s">
        <v>349</v>
      </c>
      <c r="D228" s="4" t="s">
        <v>366</v>
      </c>
      <c r="E228" s="4">
        <v>4</v>
      </c>
      <c r="F228" s="4">
        <v>22</v>
      </c>
      <c r="G228" s="4">
        <v>16</v>
      </c>
      <c r="H228" s="4" t="s">
        <v>275</v>
      </c>
      <c r="I228" s="4">
        <v>187200</v>
      </c>
      <c r="J228" s="4">
        <v>500</v>
      </c>
      <c r="K228" s="4"/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1</v>
      </c>
      <c r="AB228" s="4">
        <v>0</v>
      </c>
      <c r="AC228" s="4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 s="4"/>
      <c r="AL228" s="5">
        <v>28500</v>
      </c>
      <c r="AM228" s="5">
        <v>26000</v>
      </c>
      <c r="AN228" s="4"/>
      <c r="AO228" s="4">
        <f t="shared" si="42"/>
        <v>0</v>
      </c>
      <c r="AP228" s="4">
        <f t="shared" si="43"/>
        <v>0</v>
      </c>
      <c r="AQ228" s="4">
        <f t="shared" si="44"/>
        <v>0</v>
      </c>
      <c r="AR228" s="4"/>
      <c r="AS228" s="4"/>
      <c r="AT228" s="4"/>
      <c r="AU228" s="4"/>
      <c r="AV228" s="4">
        <f t="shared" si="45"/>
        <v>0</v>
      </c>
      <c r="AW228" s="4">
        <f t="shared" si="46"/>
        <v>0</v>
      </c>
      <c r="AX228" s="4">
        <f t="shared" si="47"/>
        <v>1</v>
      </c>
      <c r="AY228" s="4"/>
      <c r="AZ228" s="4"/>
      <c r="BA228" s="4">
        <f t="shared" si="48"/>
        <v>3</v>
      </c>
      <c r="BB228" s="4">
        <f t="shared" si="49"/>
        <v>0</v>
      </c>
      <c r="BC228" s="4">
        <f t="shared" si="50"/>
        <v>0</v>
      </c>
      <c r="BD228" s="4">
        <f t="shared" si="51"/>
        <v>1</v>
      </c>
      <c r="BE228" s="4">
        <f t="shared" si="52"/>
        <v>1</v>
      </c>
      <c r="BF228" s="4">
        <f t="shared" si="53"/>
        <v>1</v>
      </c>
      <c r="BG228" s="4">
        <f t="shared" si="54"/>
        <v>4</v>
      </c>
      <c r="BH228" s="4">
        <f t="shared" si="55"/>
        <v>7</v>
      </c>
      <c r="BI228" s="1" t="s">
        <v>99</v>
      </c>
    </row>
    <row r="229" spans="1:62" x14ac:dyDescent="0.25">
      <c r="A229" s="4">
        <v>949</v>
      </c>
      <c r="B229" s="4" t="s">
        <v>291</v>
      </c>
      <c r="C229" s="4" t="s">
        <v>349</v>
      </c>
      <c r="D229" s="4" t="s">
        <v>367</v>
      </c>
      <c r="E229" s="4">
        <v>4</v>
      </c>
      <c r="F229" s="4">
        <v>22</v>
      </c>
      <c r="G229" s="4">
        <v>17</v>
      </c>
      <c r="H229" s="4" t="s">
        <v>275</v>
      </c>
      <c r="I229" s="4">
        <v>187200</v>
      </c>
      <c r="J229" s="4">
        <v>500</v>
      </c>
      <c r="K229" s="4"/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1</v>
      </c>
      <c r="AB229" s="4">
        <v>0</v>
      </c>
      <c r="AC229" s="4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 s="4"/>
      <c r="AL229" s="5">
        <v>451000</v>
      </c>
      <c r="AM229" s="5">
        <v>411000</v>
      </c>
      <c r="AN229" s="4"/>
      <c r="AO229" s="4">
        <f t="shared" si="42"/>
        <v>0</v>
      </c>
      <c r="AP229" s="4">
        <f t="shared" si="43"/>
        <v>0</v>
      </c>
      <c r="AQ229" s="4">
        <f t="shared" si="44"/>
        <v>0</v>
      </c>
      <c r="AR229" s="4"/>
      <c r="AS229" s="4"/>
      <c r="AT229" s="4"/>
      <c r="AU229" s="4"/>
      <c r="AV229" s="4">
        <f t="shared" si="45"/>
        <v>0</v>
      </c>
      <c r="AW229" s="4">
        <f t="shared" si="46"/>
        <v>0</v>
      </c>
      <c r="AX229" s="4">
        <f t="shared" si="47"/>
        <v>1</v>
      </c>
      <c r="AY229" s="4"/>
      <c r="AZ229" s="4"/>
      <c r="BA229" s="4">
        <f t="shared" si="48"/>
        <v>3</v>
      </c>
      <c r="BB229" s="4">
        <f t="shared" si="49"/>
        <v>0</v>
      </c>
      <c r="BC229" s="4">
        <f t="shared" si="50"/>
        <v>0</v>
      </c>
      <c r="BD229" s="4">
        <f t="shared" si="51"/>
        <v>1</v>
      </c>
      <c r="BE229" s="4">
        <f t="shared" si="52"/>
        <v>1</v>
      </c>
      <c r="BF229" s="4">
        <f t="shared" si="53"/>
        <v>1</v>
      </c>
      <c r="BG229" s="4">
        <f t="shared" si="54"/>
        <v>4</v>
      </c>
      <c r="BH229" s="4">
        <f t="shared" si="55"/>
        <v>7</v>
      </c>
      <c r="BI229" s="1" t="s">
        <v>99</v>
      </c>
    </row>
    <row r="230" spans="1:62" x14ac:dyDescent="0.25">
      <c r="A230" s="4">
        <v>950</v>
      </c>
      <c r="B230" s="4" t="s">
        <v>291</v>
      </c>
      <c r="C230" s="4" t="s">
        <v>349</v>
      </c>
      <c r="D230" s="4" t="s">
        <v>368</v>
      </c>
      <c r="E230" s="4">
        <v>4</v>
      </c>
      <c r="F230" s="4">
        <v>22</v>
      </c>
      <c r="G230" s="4">
        <v>17</v>
      </c>
      <c r="H230" s="4" t="s">
        <v>275</v>
      </c>
      <c r="I230" s="4">
        <v>187200</v>
      </c>
      <c r="J230" s="4">
        <v>500</v>
      </c>
      <c r="K230" s="4"/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1</v>
      </c>
      <c r="AB230" s="4">
        <v>0</v>
      </c>
      <c r="AC230" s="4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 s="4"/>
      <c r="AL230" s="5">
        <v>68300</v>
      </c>
      <c r="AM230" s="5">
        <v>6280</v>
      </c>
      <c r="AN230" s="4"/>
      <c r="AO230" s="4">
        <f t="shared" si="42"/>
        <v>0</v>
      </c>
      <c r="AP230" s="4">
        <f t="shared" si="43"/>
        <v>0</v>
      </c>
      <c r="AQ230" s="4">
        <f t="shared" si="44"/>
        <v>0</v>
      </c>
      <c r="AR230" s="4"/>
      <c r="AS230" s="4"/>
      <c r="AT230" s="4"/>
      <c r="AU230" s="4"/>
      <c r="AV230" s="4">
        <f t="shared" si="45"/>
        <v>0</v>
      </c>
      <c r="AW230" s="4">
        <f t="shared" si="46"/>
        <v>0</v>
      </c>
      <c r="AX230" s="4">
        <f t="shared" si="47"/>
        <v>1</v>
      </c>
      <c r="AY230" s="4"/>
      <c r="AZ230" s="4"/>
      <c r="BA230" s="4">
        <f t="shared" si="48"/>
        <v>3</v>
      </c>
      <c r="BB230" s="4">
        <f t="shared" si="49"/>
        <v>0</v>
      </c>
      <c r="BC230" s="4">
        <f t="shared" si="50"/>
        <v>0</v>
      </c>
      <c r="BD230" s="4">
        <f t="shared" si="51"/>
        <v>1</v>
      </c>
      <c r="BE230" s="4">
        <f t="shared" si="52"/>
        <v>1</v>
      </c>
      <c r="BF230" s="4">
        <f t="shared" si="53"/>
        <v>1</v>
      </c>
      <c r="BG230" s="4">
        <f t="shared" si="54"/>
        <v>4</v>
      </c>
      <c r="BH230" s="4">
        <f t="shared" si="55"/>
        <v>7</v>
      </c>
      <c r="BI230" s="1" t="s">
        <v>99</v>
      </c>
    </row>
    <row r="231" spans="1:62" x14ac:dyDescent="0.25">
      <c r="A231" s="4">
        <v>951</v>
      </c>
      <c r="B231" s="4" t="s">
        <v>291</v>
      </c>
      <c r="C231" s="4" t="s">
        <v>349</v>
      </c>
      <c r="D231" s="4" t="s">
        <v>369</v>
      </c>
      <c r="E231" s="4">
        <v>4</v>
      </c>
      <c r="F231" s="4">
        <v>24</v>
      </c>
      <c r="G231" s="4">
        <v>19</v>
      </c>
      <c r="H231" s="4" t="s">
        <v>275</v>
      </c>
      <c r="I231" s="4">
        <v>187200</v>
      </c>
      <c r="J231" s="4">
        <v>500</v>
      </c>
      <c r="K231" s="4"/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1</v>
      </c>
      <c r="AB231" s="4">
        <v>0</v>
      </c>
      <c r="AC231" s="4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 s="4"/>
      <c r="AL231" s="5">
        <v>66200</v>
      </c>
      <c r="AM231" s="5">
        <v>1680</v>
      </c>
      <c r="AN231" s="4"/>
      <c r="AO231" s="4">
        <f t="shared" si="42"/>
        <v>0</v>
      </c>
      <c r="AP231" s="4">
        <f t="shared" si="43"/>
        <v>0</v>
      </c>
      <c r="AQ231" s="4">
        <f t="shared" si="44"/>
        <v>0</v>
      </c>
      <c r="AR231" s="4"/>
      <c r="AS231" s="4"/>
      <c r="AT231" s="4"/>
      <c r="AU231" s="4"/>
      <c r="AV231" s="4">
        <f t="shared" si="45"/>
        <v>0</v>
      </c>
      <c r="AW231" s="4">
        <f t="shared" si="46"/>
        <v>0</v>
      </c>
      <c r="AX231" s="4">
        <f t="shared" si="47"/>
        <v>1</v>
      </c>
      <c r="AY231" s="4"/>
      <c r="AZ231" s="4"/>
      <c r="BA231" s="4">
        <f t="shared" si="48"/>
        <v>3</v>
      </c>
      <c r="BB231" s="4">
        <f t="shared" si="49"/>
        <v>0</v>
      </c>
      <c r="BC231" s="4">
        <f t="shared" si="50"/>
        <v>0</v>
      </c>
      <c r="BD231" s="4">
        <f t="shared" si="51"/>
        <v>1</v>
      </c>
      <c r="BE231" s="4">
        <f t="shared" si="52"/>
        <v>1</v>
      </c>
      <c r="BF231" s="4">
        <f t="shared" si="53"/>
        <v>1</v>
      </c>
      <c r="BG231" s="4">
        <f t="shared" si="54"/>
        <v>4</v>
      </c>
      <c r="BH231" s="4">
        <f t="shared" si="55"/>
        <v>7</v>
      </c>
      <c r="BI231" s="1" t="s">
        <v>99</v>
      </c>
    </row>
    <row r="232" spans="1:62" x14ac:dyDescent="0.25">
      <c r="A232" s="4">
        <v>952</v>
      </c>
      <c r="B232" s="4" t="s">
        <v>291</v>
      </c>
      <c r="C232" s="4" t="s">
        <v>349</v>
      </c>
      <c r="D232" s="4" t="s">
        <v>370</v>
      </c>
      <c r="E232" s="4">
        <v>4</v>
      </c>
      <c r="F232" s="4">
        <v>20</v>
      </c>
      <c r="G232" s="4">
        <v>17</v>
      </c>
      <c r="H232" s="4" t="s">
        <v>275</v>
      </c>
      <c r="I232" s="4">
        <v>187200</v>
      </c>
      <c r="J232" s="4">
        <v>500</v>
      </c>
      <c r="K232" s="4"/>
      <c r="L232" s="4">
        <v>1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1</v>
      </c>
      <c r="AB232" s="4">
        <v>0</v>
      </c>
      <c r="AC232" s="4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 s="4"/>
      <c r="AL232" s="5">
        <v>48900</v>
      </c>
      <c r="AM232" s="5">
        <v>51700</v>
      </c>
      <c r="AN232" s="4"/>
      <c r="AO232" s="4">
        <f t="shared" si="42"/>
        <v>1</v>
      </c>
      <c r="AP232" s="4">
        <f t="shared" si="43"/>
        <v>0</v>
      </c>
      <c r="AQ232" s="4">
        <f t="shared" si="44"/>
        <v>0</v>
      </c>
      <c r="AR232" s="4"/>
      <c r="AS232" s="4"/>
      <c r="AT232" s="4"/>
      <c r="AU232" s="4"/>
      <c r="AV232" s="4">
        <f t="shared" si="45"/>
        <v>0</v>
      </c>
      <c r="AW232" s="4">
        <f t="shared" si="46"/>
        <v>0</v>
      </c>
      <c r="AX232" s="4">
        <f t="shared" si="47"/>
        <v>1</v>
      </c>
      <c r="AY232" s="4"/>
      <c r="AZ232" s="4"/>
      <c r="BA232" s="4">
        <f t="shared" si="48"/>
        <v>7</v>
      </c>
      <c r="BB232" s="4">
        <f t="shared" si="49"/>
        <v>0</v>
      </c>
      <c r="BC232" s="4">
        <f t="shared" si="50"/>
        <v>0</v>
      </c>
      <c r="BD232" s="4">
        <f t="shared" si="51"/>
        <v>1</v>
      </c>
      <c r="BE232" s="4">
        <f t="shared" si="52"/>
        <v>1</v>
      </c>
      <c r="BF232" s="4">
        <f t="shared" si="53"/>
        <v>1</v>
      </c>
      <c r="BG232" s="4">
        <f t="shared" si="54"/>
        <v>4</v>
      </c>
      <c r="BH232" s="4">
        <f t="shared" si="55"/>
        <v>11</v>
      </c>
      <c r="BI232" s="1" t="s">
        <v>99</v>
      </c>
    </row>
    <row r="233" spans="1:62" x14ac:dyDescent="0.25">
      <c r="A233" s="4">
        <v>953</v>
      </c>
      <c r="B233" s="4" t="s">
        <v>291</v>
      </c>
      <c r="C233" s="4" t="s">
        <v>349</v>
      </c>
      <c r="D233" s="4" t="s">
        <v>371</v>
      </c>
      <c r="E233" s="4">
        <v>4</v>
      </c>
      <c r="F233" s="4">
        <v>20</v>
      </c>
      <c r="G233" s="4">
        <v>14</v>
      </c>
      <c r="H233" s="4" t="s">
        <v>275</v>
      </c>
      <c r="I233" s="4">
        <v>187200</v>
      </c>
      <c r="J233" s="4">
        <v>500</v>
      </c>
      <c r="K233" s="4"/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1</v>
      </c>
      <c r="AB233" s="4">
        <v>0</v>
      </c>
      <c r="AC233" s="4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 s="4"/>
      <c r="AL233" s="5">
        <v>11200</v>
      </c>
      <c r="AM233" s="5">
        <v>9160</v>
      </c>
      <c r="AN233" s="4"/>
      <c r="AO233" s="4">
        <f t="shared" si="42"/>
        <v>0</v>
      </c>
      <c r="AP233" s="4">
        <f t="shared" si="43"/>
        <v>0</v>
      </c>
      <c r="AQ233" s="4">
        <f t="shared" si="44"/>
        <v>0</v>
      </c>
      <c r="AR233" s="4"/>
      <c r="AS233" s="4"/>
      <c r="AT233" s="4"/>
      <c r="AU233" s="4"/>
      <c r="AV233" s="4">
        <f t="shared" si="45"/>
        <v>0</v>
      </c>
      <c r="AW233" s="4">
        <f t="shared" si="46"/>
        <v>0</v>
      </c>
      <c r="AX233" s="4">
        <f t="shared" si="47"/>
        <v>1</v>
      </c>
      <c r="AY233" s="4"/>
      <c r="AZ233" s="4"/>
      <c r="BA233" s="4">
        <f t="shared" si="48"/>
        <v>3</v>
      </c>
      <c r="BB233" s="4">
        <f t="shared" si="49"/>
        <v>0</v>
      </c>
      <c r="BC233" s="4">
        <f t="shared" si="50"/>
        <v>0</v>
      </c>
      <c r="BD233" s="4">
        <f t="shared" si="51"/>
        <v>1</v>
      </c>
      <c r="BE233" s="4">
        <f t="shared" si="52"/>
        <v>1</v>
      </c>
      <c r="BF233" s="4">
        <f t="shared" si="53"/>
        <v>1</v>
      </c>
      <c r="BG233" s="4">
        <f t="shared" si="54"/>
        <v>4</v>
      </c>
      <c r="BH233" s="4">
        <f t="shared" si="55"/>
        <v>7</v>
      </c>
      <c r="BI233" s="1" t="s">
        <v>99</v>
      </c>
    </row>
    <row r="234" spans="1:62" x14ac:dyDescent="0.25">
      <c r="A234" s="4">
        <v>954</v>
      </c>
      <c r="B234" s="4" t="s">
        <v>291</v>
      </c>
      <c r="C234" s="4" t="s">
        <v>349</v>
      </c>
      <c r="D234" s="4" t="s">
        <v>372</v>
      </c>
      <c r="E234" s="4">
        <v>4</v>
      </c>
      <c r="F234" s="4">
        <v>20</v>
      </c>
      <c r="G234" s="4">
        <v>15</v>
      </c>
      <c r="H234" s="4" t="s">
        <v>275</v>
      </c>
      <c r="I234" s="4">
        <v>187200</v>
      </c>
      <c r="J234" s="4">
        <v>500</v>
      </c>
      <c r="K234" s="4"/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1</v>
      </c>
      <c r="AB234" s="4">
        <v>0</v>
      </c>
      <c r="AC234" s="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 s="4"/>
      <c r="AL234" s="5">
        <v>12700</v>
      </c>
      <c r="AM234" s="5">
        <v>13000</v>
      </c>
      <c r="AN234" s="4"/>
      <c r="AO234" s="4">
        <f t="shared" si="42"/>
        <v>0</v>
      </c>
      <c r="AP234" s="4">
        <f t="shared" si="43"/>
        <v>0</v>
      </c>
      <c r="AQ234" s="4">
        <f t="shared" si="44"/>
        <v>0</v>
      </c>
      <c r="AR234" s="4"/>
      <c r="AS234" s="4"/>
      <c r="AT234" s="4"/>
      <c r="AU234" s="4"/>
      <c r="AV234" s="4">
        <f t="shared" si="45"/>
        <v>0</v>
      </c>
      <c r="AW234" s="4">
        <f t="shared" si="46"/>
        <v>0</v>
      </c>
      <c r="AX234" s="4">
        <f t="shared" si="47"/>
        <v>1</v>
      </c>
      <c r="AY234" s="4"/>
      <c r="AZ234" s="4"/>
      <c r="BA234" s="4">
        <f t="shared" si="48"/>
        <v>3</v>
      </c>
      <c r="BB234" s="4">
        <f t="shared" si="49"/>
        <v>0</v>
      </c>
      <c r="BC234" s="4">
        <f t="shared" si="50"/>
        <v>0</v>
      </c>
      <c r="BD234" s="4">
        <f t="shared" si="51"/>
        <v>1</v>
      </c>
      <c r="BE234" s="4">
        <f t="shared" si="52"/>
        <v>1</v>
      </c>
      <c r="BF234" s="4">
        <f t="shared" si="53"/>
        <v>1</v>
      </c>
      <c r="BG234" s="4">
        <f t="shared" si="54"/>
        <v>4</v>
      </c>
      <c r="BH234" s="4">
        <f t="shared" si="55"/>
        <v>7</v>
      </c>
      <c r="BI234" s="1" t="s">
        <v>99</v>
      </c>
    </row>
    <row r="235" spans="1:62" x14ac:dyDescent="0.25">
      <c r="A235" s="4">
        <v>955</v>
      </c>
      <c r="B235" s="4" t="s">
        <v>291</v>
      </c>
      <c r="C235" s="4" t="s">
        <v>349</v>
      </c>
      <c r="D235" s="4" t="s">
        <v>373</v>
      </c>
      <c r="E235" s="4">
        <v>4</v>
      </c>
      <c r="F235" s="4">
        <v>20</v>
      </c>
      <c r="G235" s="4">
        <v>15</v>
      </c>
      <c r="H235" s="4" t="s">
        <v>275</v>
      </c>
      <c r="I235" s="4">
        <v>187200</v>
      </c>
      <c r="J235" s="4">
        <v>500</v>
      </c>
      <c r="K235" s="4"/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1</v>
      </c>
      <c r="AB235" s="4">
        <v>0</v>
      </c>
      <c r="AC235" s="4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 s="4"/>
      <c r="AL235" s="5">
        <v>648000</v>
      </c>
      <c r="AM235" s="5">
        <v>551000</v>
      </c>
      <c r="AN235" s="4"/>
      <c r="AO235" s="4">
        <f t="shared" si="42"/>
        <v>0</v>
      </c>
      <c r="AP235" s="4">
        <f t="shared" si="43"/>
        <v>0</v>
      </c>
      <c r="AQ235" s="4">
        <f t="shared" si="44"/>
        <v>0</v>
      </c>
      <c r="AR235" s="4"/>
      <c r="AS235" s="4"/>
      <c r="AT235" s="4"/>
      <c r="AU235" s="4"/>
      <c r="AV235" s="4">
        <f t="shared" si="45"/>
        <v>0</v>
      </c>
      <c r="AW235" s="4">
        <f t="shared" si="46"/>
        <v>0</v>
      </c>
      <c r="AX235" s="4">
        <f t="shared" si="47"/>
        <v>1</v>
      </c>
      <c r="AY235" s="4"/>
      <c r="AZ235" s="4"/>
      <c r="BA235" s="4">
        <f t="shared" si="48"/>
        <v>3</v>
      </c>
      <c r="BB235" s="4">
        <f t="shared" si="49"/>
        <v>0</v>
      </c>
      <c r="BC235" s="4">
        <f t="shared" si="50"/>
        <v>0</v>
      </c>
      <c r="BD235" s="4">
        <f t="shared" si="51"/>
        <v>1</v>
      </c>
      <c r="BE235" s="4">
        <f t="shared" si="52"/>
        <v>1</v>
      </c>
      <c r="BF235" s="4">
        <f t="shared" si="53"/>
        <v>1</v>
      </c>
      <c r="BG235" s="4">
        <f t="shared" si="54"/>
        <v>4</v>
      </c>
      <c r="BH235" s="4">
        <f t="shared" si="55"/>
        <v>7</v>
      </c>
      <c r="BI235" s="1" t="s">
        <v>99</v>
      </c>
    </row>
    <row r="236" spans="1:62" x14ac:dyDescent="0.25">
      <c r="A236" s="4">
        <v>956</v>
      </c>
      <c r="B236" s="4" t="s">
        <v>291</v>
      </c>
      <c r="C236" s="4" t="s">
        <v>349</v>
      </c>
      <c r="D236" s="4" t="s">
        <v>374</v>
      </c>
      <c r="E236" s="4">
        <v>4</v>
      </c>
      <c r="F236" s="4">
        <v>20</v>
      </c>
      <c r="G236" s="4">
        <v>16</v>
      </c>
      <c r="H236" s="4" t="s">
        <v>275</v>
      </c>
      <c r="I236" s="4">
        <v>187200</v>
      </c>
      <c r="J236" s="4">
        <v>500</v>
      </c>
      <c r="K236" s="4"/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1</v>
      </c>
      <c r="AB236" s="4">
        <v>0</v>
      </c>
      <c r="AC236" s="4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 s="4"/>
      <c r="AL236" s="5">
        <v>677000</v>
      </c>
      <c r="AM236" s="5">
        <v>724000</v>
      </c>
      <c r="AN236" s="4"/>
      <c r="AO236" s="4">
        <f t="shared" si="42"/>
        <v>0</v>
      </c>
      <c r="AP236" s="4">
        <f t="shared" si="43"/>
        <v>0</v>
      </c>
      <c r="AQ236" s="4">
        <f t="shared" si="44"/>
        <v>0</v>
      </c>
      <c r="AR236" s="4"/>
      <c r="AS236" s="4"/>
      <c r="AT236" s="4"/>
      <c r="AU236" s="4"/>
      <c r="AV236" s="4">
        <f t="shared" si="45"/>
        <v>0</v>
      </c>
      <c r="AW236" s="4">
        <f t="shared" si="46"/>
        <v>0</v>
      </c>
      <c r="AX236" s="4">
        <f t="shared" si="47"/>
        <v>1</v>
      </c>
      <c r="AY236" s="4"/>
      <c r="AZ236" s="4"/>
      <c r="BA236" s="4">
        <f t="shared" si="48"/>
        <v>3</v>
      </c>
      <c r="BB236" s="4">
        <f t="shared" si="49"/>
        <v>0</v>
      </c>
      <c r="BC236" s="4">
        <f t="shared" si="50"/>
        <v>0</v>
      </c>
      <c r="BD236" s="4">
        <f t="shared" si="51"/>
        <v>1</v>
      </c>
      <c r="BE236" s="4">
        <f t="shared" si="52"/>
        <v>1</v>
      </c>
      <c r="BF236" s="4">
        <f t="shared" si="53"/>
        <v>1</v>
      </c>
      <c r="BG236" s="4">
        <f t="shared" si="54"/>
        <v>4</v>
      </c>
      <c r="BH236" s="4">
        <f t="shared" si="55"/>
        <v>7</v>
      </c>
      <c r="BI236" s="1" t="s">
        <v>99</v>
      </c>
    </row>
    <row r="237" spans="1:62" x14ac:dyDescent="0.25">
      <c r="A237" s="4">
        <v>957</v>
      </c>
      <c r="B237" s="4" t="s">
        <v>291</v>
      </c>
      <c r="C237" s="4" t="s">
        <v>349</v>
      </c>
      <c r="D237" s="4" t="s">
        <v>375</v>
      </c>
      <c r="E237" s="4">
        <v>4</v>
      </c>
      <c r="F237" s="4">
        <v>20</v>
      </c>
      <c r="G237" s="4">
        <v>15</v>
      </c>
      <c r="H237" s="4" t="s">
        <v>275</v>
      </c>
      <c r="I237" s="4">
        <v>187200</v>
      </c>
      <c r="J237" s="4">
        <v>500</v>
      </c>
      <c r="K237" s="4"/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1</v>
      </c>
      <c r="AB237" s="4">
        <v>0</v>
      </c>
      <c r="AC237" s="4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 s="4"/>
      <c r="AL237" s="5">
        <v>672000</v>
      </c>
      <c r="AM237" s="5">
        <v>591000</v>
      </c>
      <c r="AN237" s="4"/>
      <c r="AO237" s="4">
        <f t="shared" si="42"/>
        <v>0</v>
      </c>
      <c r="AP237" s="4">
        <f t="shared" si="43"/>
        <v>0</v>
      </c>
      <c r="AQ237" s="4">
        <f t="shared" si="44"/>
        <v>0</v>
      </c>
      <c r="AR237" s="4"/>
      <c r="AS237" s="4"/>
      <c r="AT237" s="4"/>
      <c r="AU237" s="4"/>
      <c r="AV237" s="4">
        <f t="shared" si="45"/>
        <v>0</v>
      </c>
      <c r="AW237" s="4">
        <f t="shared" si="46"/>
        <v>0</v>
      </c>
      <c r="AX237" s="4">
        <f t="shared" si="47"/>
        <v>1</v>
      </c>
      <c r="AY237" s="4"/>
      <c r="AZ237" s="4"/>
      <c r="BA237" s="4">
        <f t="shared" si="48"/>
        <v>3</v>
      </c>
      <c r="BB237" s="4">
        <f t="shared" si="49"/>
        <v>0</v>
      </c>
      <c r="BC237" s="4">
        <f t="shared" si="50"/>
        <v>0</v>
      </c>
      <c r="BD237" s="4">
        <f t="shared" si="51"/>
        <v>1</v>
      </c>
      <c r="BE237" s="4">
        <f t="shared" si="52"/>
        <v>1</v>
      </c>
      <c r="BF237" s="4">
        <f t="shared" si="53"/>
        <v>1</v>
      </c>
      <c r="BG237" s="4">
        <f t="shared" si="54"/>
        <v>4</v>
      </c>
      <c r="BH237" s="4">
        <f t="shared" si="55"/>
        <v>7</v>
      </c>
      <c r="BI237" s="1" t="s">
        <v>99</v>
      </c>
    </row>
    <row r="238" spans="1:62" x14ac:dyDescent="0.25">
      <c r="A238" s="4">
        <v>958</v>
      </c>
      <c r="B238" s="4" t="s">
        <v>291</v>
      </c>
      <c r="C238" s="4" t="s">
        <v>349</v>
      </c>
      <c r="D238" s="4" t="s">
        <v>376</v>
      </c>
      <c r="E238" s="4">
        <v>4</v>
      </c>
      <c r="F238" s="4">
        <v>20</v>
      </c>
      <c r="G238" s="4">
        <v>15</v>
      </c>
      <c r="H238" s="4" t="s">
        <v>275</v>
      </c>
      <c r="I238" s="4">
        <v>187200</v>
      </c>
      <c r="J238" s="4">
        <v>500</v>
      </c>
      <c r="K238" s="4"/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1</v>
      </c>
      <c r="AB238" s="4">
        <v>0</v>
      </c>
      <c r="AC238" s="4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 s="4"/>
      <c r="AL238" s="5">
        <v>814000</v>
      </c>
      <c r="AM238" s="5">
        <v>577000</v>
      </c>
      <c r="AN238" s="4"/>
      <c r="AO238" s="4">
        <f t="shared" si="42"/>
        <v>0</v>
      </c>
      <c r="AP238" s="4">
        <f t="shared" si="43"/>
        <v>0</v>
      </c>
      <c r="AQ238" s="4">
        <f t="shared" si="44"/>
        <v>0</v>
      </c>
      <c r="AR238" s="4"/>
      <c r="AS238" s="4"/>
      <c r="AT238" s="4"/>
      <c r="AU238" s="4"/>
      <c r="AV238" s="4">
        <f t="shared" si="45"/>
        <v>0</v>
      </c>
      <c r="AW238" s="4">
        <f t="shared" si="46"/>
        <v>0</v>
      </c>
      <c r="AX238" s="4">
        <f t="shared" si="47"/>
        <v>1</v>
      </c>
      <c r="AY238" s="4"/>
      <c r="AZ238" s="4">
        <v>1</v>
      </c>
      <c r="BA238" s="4">
        <f t="shared" si="48"/>
        <v>7</v>
      </c>
      <c r="BB238" s="4">
        <f t="shared" si="49"/>
        <v>0</v>
      </c>
      <c r="BC238" s="4">
        <f t="shared" si="50"/>
        <v>0</v>
      </c>
      <c r="BD238" s="4">
        <f t="shared" si="51"/>
        <v>1</v>
      </c>
      <c r="BE238" s="4">
        <f t="shared" si="52"/>
        <v>1</v>
      </c>
      <c r="BF238" s="4">
        <f t="shared" si="53"/>
        <v>1</v>
      </c>
      <c r="BG238" s="4">
        <f t="shared" si="54"/>
        <v>4</v>
      </c>
      <c r="BH238" s="4">
        <f t="shared" si="55"/>
        <v>11</v>
      </c>
      <c r="BI238" s="1" t="s">
        <v>99</v>
      </c>
    </row>
    <row r="239" spans="1:62" x14ac:dyDescent="0.25">
      <c r="A239" s="4">
        <v>959</v>
      </c>
      <c r="B239" s="4" t="s">
        <v>291</v>
      </c>
      <c r="C239" s="4" t="s">
        <v>349</v>
      </c>
      <c r="D239" s="4" t="s">
        <v>377</v>
      </c>
      <c r="E239" s="4">
        <v>3</v>
      </c>
      <c r="F239" s="4">
        <v>12</v>
      </c>
      <c r="G239" s="4">
        <v>4</v>
      </c>
      <c r="H239" s="4" t="s">
        <v>63</v>
      </c>
      <c r="I239" s="4">
        <v>95040</v>
      </c>
      <c r="J239" s="4">
        <v>0</v>
      </c>
      <c r="K239" s="4"/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 s="4"/>
      <c r="AL239" s="5">
        <v>8910</v>
      </c>
      <c r="AM239" s="5">
        <v>15700</v>
      </c>
      <c r="AN239" s="4"/>
      <c r="AO239" s="4">
        <f t="shared" si="42"/>
        <v>0</v>
      </c>
      <c r="AP239" s="4">
        <f t="shared" si="43"/>
        <v>0</v>
      </c>
      <c r="AQ239" s="4">
        <f t="shared" si="44"/>
        <v>0</v>
      </c>
      <c r="AR239" s="4"/>
      <c r="AS239" s="4"/>
      <c r="AT239" s="4"/>
      <c r="AU239" s="4"/>
      <c r="AV239" s="4">
        <f t="shared" si="45"/>
        <v>0</v>
      </c>
      <c r="AW239" s="4">
        <f t="shared" si="46"/>
        <v>0</v>
      </c>
      <c r="AX239" s="4">
        <f t="shared" si="47"/>
        <v>0</v>
      </c>
      <c r="AY239" s="4"/>
      <c r="AZ239" s="4">
        <v>1</v>
      </c>
      <c r="BA239" s="4">
        <f t="shared" si="48"/>
        <v>4</v>
      </c>
      <c r="BB239" s="4">
        <f t="shared" si="49"/>
        <v>0</v>
      </c>
      <c r="BC239" s="4">
        <f t="shared" si="50"/>
        <v>1</v>
      </c>
      <c r="BD239" s="4">
        <f t="shared" si="51"/>
        <v>1</v>
      </c>
      <c r="BE239" s="4">
        <f t="shared" si="52"/>
        <v>0</v>
      </c>
      <c r="BF239" s="4">
        <f t="shared" si="53"/>
        <v>1</v>
      </c>
      <c r="BG239" s="4">
        <f t="shared" si="54"/>
        <v>4</v>
      </c>
      <c r="BH239" s="4">
        <f t="shared" si="55"/>
        <v>8</v>
      </c>
      <c r="BI239" s="1" t="s">
        <v>143</v>
      </c>
      <c r="BJ239">
        <v>2</v>
      </c>
    </row>
    <row r="240" spans="1:62" x14ac:dyDescent="0.25">
      <c r="A240" s="4">
        <v>962</v>
      </c>
      <c r="B240" s="4" t="s">
        <v>291</v>
      </c>
      <c r="C240" s="4" t="s">
        <v>349</v>
      </c>
      <c r="D240" s="4" t="s">
        <v>378</v>
      </c>
      <c r="E240" s="4">
        <v>3</v>
      </c>
      <c r="F240" s="4">
        <v>9</v>
      </c>
      <c r="G240" s="4">
        <v>4</v>
      </c>
      <c r="H240" s="4" t="s">
        <v>63</v>
      </c>
      <c r="I240" s="4">
        <v>95040</v>
      </c>
      <c r="J240" s="4">
        <v>0</v>
      </c>
      <c r="K240" s="4"/>
      <c r="L240" s="4">
        <v>0</v>
      </c>
      <c r="M240" s="4">
        <v>1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 s="4"/>
      <c r="AL240" s="5">
        <v>20400</v>
      </c>
      <c r="AM240" s="5">
        <v>21400</v>
      </c>
      <c r="AN240" s="4"/>
      <c r="AO240" s="4">
        <f t="shared" si="42"/>
        <v>1</v>
      </c>
      <c r="AP240" s="4">
        <f t="shared" si="43"/>
        <v>0</v>
      </c>
      <c r="AQ240" s="4">
        <f t="shared" si="44"/>
        <v>0</v>
      </c>
      <c r="AR240" s="4"/>
      <c r="AS240" s="4"/>
      <c r="AT240" s="4"/>
      <c r="AU240" s="4"/>
      <c r="AV240" s="4">
        <f t="shared" si="45"/>
        <v>0</v>
      </c>
      <c r="AW240" s="4">
        <f t="shared" si="46"/>
        <v>0</v>
      </c>
      <c r="AX240" s="4">
        <f t="shared" si="47"/>
        <v>0</v>
      </c>
      <c r="AY240" s="4"/>
      <c r="AZ240" s="4">
        <v>1</v>
      </c>
      <c r="BA240" s="4">
        <f t="shared" si="48"/>
        <v>8</v>
      </c>
      <c r="BB240" s="4">
        <f t="shared" si="49"/>
        <v>0</v>
      </c>
      <c r="BC240" s="4">
        <f t="shared" si="50"/>
        <v>0</v>
      </c>
      <c r="BD240" s="4">
        <f t="shared" si="51"/>
        <v>1</v>
      </c>
      <c r="BE240" s="4">
        <f t="shared" si="52"/>
        <v>0</v>
      </c>
      <c r="BF240" s="4">
        <f t="shared" si="53"/>
        <v>1</v>
      </c>
      <c r="BG240" s="4">
        <f t="shared" si="54"/>
        <v>3</v>
      </c>
      <c r="BH240" s="4">
        <f t="shared" si="55"/>
        <v>11</v>
      </c>
      <c r="BI240" s="1" t="s">
        <v>99</v>
      </c>
    </row>
    <row r="241" spans="1:62" x14ac:dyDescent="0.25">
      <c r="A241" s="4">
        <v>964</v>
      </c>
      <c r="B241" s="4" t="s">
        <v>291</v>
      </c>
      <c r="C241" s="4" t="s">
        <v>349</v>
      </c>
      <c r="D241" s="4" t="s">
        <v>379</v>
      </c>
      <c r="E241" s="4">
        <v>3</v>
      </c>
      <c r="F241" s="4">
        <v>7</v>
      </c>
      <c r="G241" s="4">
        <v>4</v>
      </c>
      <c r="H241" s="4" t="s">
        <v>63</v>
      </c>
      <c r="I241" s="4">
        <v>95040</v>
      </c>
      <c r="J241" s="4">
        <v>0</v>
      </c>
      <c r="K241" s="4"/>
      <c r="L241" s="4">
        <v>0</v>
      </c>
      <c r="M241" s="4">
        <v>1</v>
      </c>
      <c r="N241" s="4">
        <v>1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 s="4"/>
      <c r="AL241" s="5">
        <v>26600</v>
      </c>
      <c r="AM241" s="5">
        <v>23500</v>
      </c>
      <c r="AN241" s="4"/>
      <c r="AO241" s="4">
        <f t="shared" si="42"/>
        <v>2</v>
      </c>
      <c r="AP241" s="4">
        <f t="shared" si="43"/>
        <v>0</v>
      </c>
      <c r="AQ241" s="4">
        <f t="shared" si="44"/>
        <v>0</v>
      </c>
      <c r="AR241" s="4"/>
      <c r="AS241" s="4"/>
      <c r="AT241" s="4"/>
      <c r="AU241" s="4"/>
      <c r="AV241" s="4">
        <f t="shared" si="45"/>
        <v>0</v>
      </c>
      <c r="AW241" s="4">
        <f t="shared" si="46"/>
        <v>0</v>
      </c>
      <c r="AX241" s="4">
        <f t="shared" si="47"/>
        <v>0</v>
      </c>
      <c r="AY241" s="4"/>
      <c r="AZ241" s="4">
        <v>1</v>
      </c>
      <c r="BA241" s="4">
        <f t="shared" si="48"/>
        <v>12</v>
      </c>
      <c r="BB241" s="4">
        <f t="shared" si="49"/>
        <v>0</v>
      </c>
      <c r="BC241" s="4">
        <f t="shared" si="50"/>
        <v>0</v>
      </c>
      <c r="BD241" s="4">
        <f t="shared" si="51"/>
        <v>1</v>
      </c>
      <c r="BE241" s="4">
        <f t="shared" si="52"/>
        <v>0</v>
      </c>
      <c r="BF241" s="4">
        <f t="shared" si="53"/>
        <v>1</v>
      </c>
      <c r="BG241" s="4">
        <f t="shared" si="54"/>
        <v>3</v>
      </c>
      <c r="BH241" s="4">
        <f t="shared" si="55"/>
        <v>15</v>
      </c>
      <c r="BI241" s="1" t="s">
        <v>99</v>
      </c>
    </row>
    <row r="242" spans="1:62" x14ac:dyDescent="0.25">
      <c r="A242" s="4">
        <v>985</v>
      </c>
      <c r="B242" s="4" t="s">
        <v>291</v>
      </c>
      <c r="C242" s="4" t="s">
        <v>380</v>
      </c>
      <c r="D242" s="4" t="s">
        <v>381</v>
      </c>
      <c r="E242" s="4">
        <v>5</v>
      </c>
      <c r="F242" s="4">
        <v>10</v>
      </c>
      <c r="G242" s="4">
        <v>10</v>
      </c>
      <c r="H242" s="4" t="s">
        <v>382</v>
      </c>
      <c r="I242" s="4">
        <v>141120</v>
      </c>
      <c r="J242" s="4">
        <v>500</v>
      </c>
      <c r="K242" s="4"/>
      <c r="L242" s="4">
        <v>1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1</v>
      </c>
      <c r="AB242" s="4">
        <v>0</v>
      </c>
      <c r="AC242" s="4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 s="4"/>
      <c r="AL242" s="5">
        <v>2530000</v>
      </c>
      <c r="AM242" s="5">
        <v>2920000</v>
      </c>
      <c r="AN242" s="4"/>
      <c r="AO242" s="4">
        <f t="shared" si="42"/>
        <v>1</v>
      </c>
      <c r="AP242" s="4">
        <f t="shared" si="43"/>
        <v>0</v>
      </c>
      <c r="AQ242" s="4">
        <f t="shared" si="44"/>
        <v>0</v>
      </c>
      <c r="AR242" s="4"/>
      <c r="AS242" s="4"/>
      <c r="AT242" s="4"/>
      <c r="AU242" s="4"/>
      <c r="AV242" s="4">
        <f t="shared" si="45"/>
        <v>0</v>
      </c>
      <c r="AW242" s="4">
        <f t="shared" si="46"/>
        <v>0</v>
      </c>
      <c r="AX242" s="4">
        <f t="shared" si="47"/>
        <v>1</v>
      </c>
      <c r="AY242" s="4"/>
      <c r="AZ242" s="4">
        <v>1</v>
      </c>
      <c r="BA242" s="4">
        <f t="shared" si="48"/>
        <v>11</v>
      </c>
      <c r="BB242" s="4">
        <f t="shared" si="49"/>
        <v>0</v>
      </c>
      <c r="BC242" s="4">
        <f t="shared" si="50"/>
        <v>0</v>
      </c>
      <c r="BD242" s="4">
        <f t="shared" si="51"/>
        <v>1</v>
      </c>
      <c r="BE242" s="4">
        <f t="shared" si="52"/>
        <v>1</v>
      </c>
      <c r="BF242" s="4">
        <f t="shared" si="53"/>
        <v>1</v>
      </c>
      <c r="BG242" s="4">
        <f t="shared" si="54"/>
        <v>4</v>
      </c>
      <c r="BH242" s="4">
        <f t="shared" si="55"/>
        <v>15</v>
      </c>
      <c r="BI242" s="1" t="s">
        <v>64</v>
      </c>
      <c r="BJ242">
        <v>3</v>
      </c>
    </row>
    <row r="243" spans="1:62" x14ac:dyDescent="0.25">
      <c r="A243" s="4">
        <v>993</v>
      </c>
      <c r="B243" s="4" t="s">
        <v>291</v>
      </c>
      <c r="C243" s="4" t="s">
        <v>380</v>
      </c>
      <c r="D243" s="4" t="s">
        <v>383</v>
      </c>
      <c r="E243" s="4">
        <v>0</v>
      </c>
      <c r="F243" s="4">
        <v>0</v>
      </c>
      <c r="G243" s="4">
        <v>0</v>
      </c>
      <c r="H243" s="4"/>
      <c r="I243" s="4">
        <v>0</v>
      </c>
      <c r="J243" s="4">
        <v>0</v>
      </c>
      <c r="K243" s="4"/>
      <c r="L243" s="4">
        <v>0</v>
      </c>
      <c r="M243" s="4">
        <v>1</v>
      </c>
      <c r="N243" s="4">
        <v>1</v>
      </c>
      <c r="O243" s="4">
        <v>0</v>
      </c>
      <c r="P243" s="4">
        <v>1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 s="4"/>
      <c r="AL243" s="5">
        <v>67200</v>
      </c>
      <c r="AM243" s="5">
        <v>66000</v>
      </c>
      <c r="AN243" s="4"/>
      <c r="AO243" s="4">
        <f t="shared" si="42"/>
        <v>3</v>
      </c>
      <c r="AP243" s="4">
        <f t="shared" si="43"/>
        <v>0</v>
      </c>
      <c r="AQ243" s="4">
        <f t="shared" si="44"/>
        <v>0</v>
      </c>
      <c r="AR243" s="4"/>
      <c r="AS243" s="4"/>
      <c r="AT243" s="4"/>
      <c r="AU243" s="4"/>
      <c r="AV243" s="4">
        <f t="shared" si="45"/>
        <v>0</v>
      </c>
      <c r="AW243" s="4">
        <f t="shared" si="46"/>
        <v>0</v>
      </c>
      <c r="AX243" s="4">
        <f t="shared" si="47"/>
        <v>0</v>
      </c>
      <c r="AY243" s="4"/>
      <c r="AZ243" s="4">
        <v>1</v>
      </c>
      <c r="BA243" s="4">
        <f t="shared" si="48"/>
        <v>16</v>
      </c>
      <c r="BB243" s="4">
        <f t="shared" si="49"/>
        <v>0</v>
      </c>
      <c r="BC243" s="4">
        <f t="shared" si="50"/>
        <v>0</v>
      </c>
      <c r="BD243" s="4">
        <f t="shared" si="51"/>
        <v>0</v>
      </c>
      <c r="BE243" s="4">
        <f t="shared" si="52"/>
        <v>0</v>
      </c>
      <c r="BF243" s="4">
        <f t="shared" si="53"/>
        <v>0</v>
      </c>
      <c r="BG243" s="4">
        <f t="shared" si="54"/>
        <v>0</v>
      </c>
      <c r="BH243" s="4">
        <f t="shared" si="55"/>
        <v>16</v>
      </c>
      <c r="BI243" s="1" t="s">
        <v>64</v>
      </c>
      <c r="BJ243">
        <v>3</v>
      </c>
    </row>
    <row r="244" spans="1:62" x14ac:dyDescent="0.25">
      <c r="A244" s="4">
        <v>994</v>
      </c>
      <c r="B244" s="4" t="s">
        <v>291</v>
      </c>
      <c r="C244" s="4" t="s">
        <v>380</v>
      </c>
      <c r="D244" s="4" t="s">
        <v>384</v>
      </c>
      <c r="E244" s="4">
        <v>0</v>
      </c>
      <c r="F244" s="4">
        <v>0</v>
      </c>
      <c r="G244" s="4">
        <v>0</v>
      </c>
      <c r="H244" s="4"/>
      <c r="I244" s="4">
        <v>0</v>
      </c>
      <c r="J244" s="4">
        <v>0</v>
      </c>
      <c r="K244" s="4"/>
      <c r="L244" s="4">
        <v>0</v>
      </c>
      <c r="M244" s="4">
        <v>1</v>
      </c>
      <c r="N244" s="4">
        <v>0</v>
      </c>
      <c r="O244" s="4">
        <v>0</v>
      </c>
      <c r="P244" s="4">
        <v>1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 s="4"/>
      <c r="AL244" s="5">
        <v>596000</v>
      </c>
      <c r="AM244" s="5">
        <v>406000</v>
      </c>
      <c r="AN244" s="4"/>
      <c r="AO244" s="4">
        <f t="shared" si="42"/>
        <v>2</v>
      </c>
      <c r="AP244" s="4">
        <f t="shared" si="43"/>
        <v>0</v>
      </c>
      <c r="AQ244" s="4">
        <f t="shared" si="44"/>
        <v>0</v>
      </c>
      <c r="AR244" s="4"/>
      <c r="AS244" s="4"/>
      <c r="AT244" s="4"/>
      <c r="AU244" s="4"/>
      <c r="AV244" s="4">
        <f t="shared" si="45"/>
        <v>0</v>
      </c>
      <c r="AW244" s="4">
        <f t="shared" si="46"/>
        <v>0</v>
      </c>
      <c r="AX244" s="4">
        <f t="shared" si="47"/>
        <v>0</v>
      </c>
      <c r="AY244" s="4"/>
      <c r="AZ244" s="4">
        <v>1</v>
      </c>
      <c r="BA244" s="4">
        <f t="shared" si="48"/>
        <v>12</v>
      </c>
      <c r="BB244" s="4">
        <f t="shared" si="49"/>
        <v>0</v>
      </c>
      <c r="BC244" s="4">
        <f t="shared" si="50"/>
        <v>0</v>
      </c>
      <c r="BD244" s="4">
        <f t="shared" si="51"/>
        <v>0</v>
      </c>
      <c r="BE244" s="4">
        <f t="shared" si="52"/>
        <v>0</v>
      </c>
      <c r="BF244" s="4">
        <f t="shared" si="53"/>
        <v>0</v>
      </c>
      <c r="BG244" s="4">
        <f t="shared" si="54"/>
        <v>0</v>
      </c>
      <c r="BH244" s="4">
        <f t="shared" si="55"/>
        <v>12</v>
      </c>
      <c r="BI244" s="1" t="s">
        <v>143</v>
      </c>
      <c r="BJ244">
        <v>1</v>
      </c>
    </row>
    <row r="245" spans="1:62" x14ac:dyDescent="0.25">
      <c r="A245" s="4">
        <v>997</v>
      </c>
      <c r="B245" s="4" t="s">
        <v>291</v>
      </c>
      <c r="C245" s="4" t="s">
        <v>380</v>
      </c>
      <c r="D245" s="4" t="s">
        <v>385</v>
      </c>
      <c r="E245" s="4">
        <v>0</v>
      </c>
      <c r="F245" s="4">
        <v>0</v>
      </c>
      <c r="G245" s="4">
        <v>0</v>
      </c>
      <c r="H245" s="4"/>
      <c r="I245" s="4">
        <v>0</v>
      </c>
      <c r="J245" s="4">
        <v>0</v>
      </c>
      <c r="K245" s="4"/>
      <c r="L245" s="4">
        <v>0</v>
      </c>
      <c r="M245" s="4">
        <v>1</v>
      </c>
      <c r="N245" s="4">
        <v>1</v>
      </c>
      <c r="O245" s="4">
        <v>0</v>
      </c>
      <c r="P245" s="4">
        <v>1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 s="4"/>
      <c r="AL245" s="5">
        <v>106000</v>
      </c>
      <c r="AM245" s="5">
        <v>48600</v>
      </c>
      <c r="AN245" s="4"/>
      <c r="AO245" s="4">
        <f t="shared" si="42"/>
        <v>3</v>
      </c>
      <c r="AP245" s="4">
        <f t="shared" si="43"/>
        <v>0</v>
      </c>
      <c r="AQ245" s="4">
        <f t="shared" si="44"/>
        <v>0</v>
      </c>
      <c r="AR245" s="4"/>
      <c r="AS245" s="4"/>
      <c r="AT245" s="4"/>
      <c r="AU245" s="4"/>
      <c r="AV245" s="4">
        <f t="shared" si="45"/>
        <v>0</v>
      </c>
      <c r="AW245" s="4">
        <f t="shared" si="46"/>
        <v>0</v>
      </c>
      <c r="AX245" s="4">
        <f t="shared" si="47"/>
        <v>0</v>
      </c>
      <c r="AY245" s="4"/>
      <c r="AZ245" s="4">
        <v>1</v>
      </c>
      <c r="BA245" s="4">
        <f t="shared" si="48"/>
        <v>16</v>
      </c>
      <c r="BB245" s="4">
        <f t="shared" si="49"/>
        <v>0</v>
      </c>
      <c r="BC245" s="4">
        <f t="shared" si="50"/>
        <v>0</v>
      </c>
      <c r="BD245" s="4">
        <f t="shared" si="51"/>
        <v>0</v>
      </c>
      <c r="BE245" s="4">
        <f t="shared" si="52"/>
        <v>0</v>
      </c>
      <c r="BF245" s="4">
        <f t="shared" si="53"/>
        <v>0</v>
      </c>
      <c r="BG245" s="4">
        <f t="shared" si="54"/>
        <v>0</v>
      </c>
      <c r="BH245" s="4">
        <f t="shared" si="55"/>
        <v>16</v>
      </c>
      <c r="BI245" s="1" t="s">
        <v>64</v>
      </c>
      <c r="BJ245">
        <v>3</v>
      </c>
    </row>
    <row r="246" spans="1:62" x14ac:dyDescent="0.25">
      <c r="A246" s="4">
        <v>1000</v>
      </c>
      <c r="B246" s="4" t="s">
        <v>291</v>
      </c>
      <c r="C246" s="4" t="s">
        <v>386</v>
      </c>
      <c r="D246" s="4" t="s">
        <v>387</v>
      </c>
      <c r="E246" s="4">
        <v>4</v>
      </c>
      <c r="F246" s="4">
        <v>5</v>
      </c>
      <c r="G246" s="4">
        <v>2</v>
      </c>
      <c r="H246" s="4" t="s">
        <v>112</v>
      </c>
      <c r="I246" s="4">
        <v>0</v>
      </c>
      <c r="J246" s="4">
        <v>0</v>
      </c>
      <c r="K246" s="4"/>
      <c r="L246" s="4">
        <v>0</v>
      </c>
      <c r="M246" s="4">
        <v>0</v>
      </c>
      <c r="N246" s="4">
        <v>1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1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 s="4"/>
      <c r="AL246" s="5">
        <v>167000</v>
      </c>
      <c r="AM246" s="5">
        <v>145000</v>
      </c>
      <c r="AN246" s="4"/>
      <c r="AO246" s="4">
        <f t="shared" si="42"/>
        <v>1</v>
      </c>
      <c r="AP246" s="4">
        <f t="shared" si="43"/>
        <v>1</v>
      </c>
      <c r="AQ246" s="4">
        <f t="shared" si="44"/>
        <v>0</v>
      </c>
      <c r="AR246" s="4"/>
      <c r="AS246" s="4"/>
      <c r="AT246" s="4"/>
      <c r="AU246" s="4"/>
      <c r="AV246" s="4">
        <f t="shared" si="45"/>
        <v>0</v>
      </c>
      <c r="AW246" s="4">
        <f t="shared" si="46"/>
        <v>0</v>
      </c>
      <c r="AX246" s="4">
        <f t="shared" si="47"/>
        <v>0</v>
      </c>
      <c r="AY246" s="4"/>
      <c r="AZ246" s="4">
        <v>1</v>
      </c>
      <c r="BA246" s="4">
        <f t="shared" si="48"/>
        <v>12</v>
      </c>
      <c r="BB246" s="4">
        <f t="shared" si="49"/>
        <v>0</v>
      </c>
      <c r="BC246" s="4">
        <f t="shared" si="50"/>
        <v>0</v>
      </c>
      <c r="BD246" s="4">
        <f t="shared" si="51"/>
        <v>0</v>
      </c>
      <c r="BE246" s="4">
        <f t="shared" si="52"/>
        <v>0</v>
      </c>
      <c r="BF246" s="4">
        <f t="shared" si="53"/>
        <v>0</v>
      </c>
      <c r="BG246" s="4">
        <f t="shared" si="54"/>
        <v>0</v>
      </c>
      <c r="BH246" s="4">
        <f t="shared" si="55"/>
        <v>12</v>
      </c>
      <c r="BI246" s="1" t="s">
        <v>64</v>
      </c>
    </row>
    <row r="247" spans="1:62" x14ac:dyDescent="0.25">
      <c r="A247" s="4">
        <v>1001</v>
      </c>
      <c r="B247" s="4" t="s">
        <v>291</v>
      </c>
      <c r="C247" s="4" t="s">
        <v>386</v>
      </c>
      <c r="D247" s="4" t="s">
        <v>388</v>
      </c>
      <c r="E247" s="4">
        <v>4</v>
      </c>
      <c r="F247" s="4">
        <v>5</v>
      </c>
      <c r="G247" s="4">
        <v>2</v>
      </c>
      <c r="H247" s="4" t="s">
        <v>389</v>
      </c>
      <c r="I247" s="4">
        <v>259200</v>
      </c>
      <c r="J247" s="4">
        <v>0</v>
      </c>
      <c r="K247" s="4"/>
      <c r="L247" s="4">
        <v>0</v>
      </c>
      <c r="M247" s="4">
        <v>0</v>
      </c>
      <c r="N247" s="4">
        <v>1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1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 s="4"/>
      <c r="AL247" s="5">
        <v>267000</v>
      </c>
      <c r="AM247" s="5">
        <v>267000</v>
      </c>
      <c r="AN247" s="4"/>
      <c r="AO247" s="4">
        <f t="shared" si="42"/>
        <v>1</v>
      </c>
      <c r="AP247" s="4">
        <f t="shared" si="43"/>
        <v>1</v>
      </c>
      <c r="AQ247" s="4">
        <f t="shared" si="44"/>
        <v>0</v>
      </c>
      <c r="AR247" s="4"/>
      <c r="AS247" s="4"/>
      <c r="AT247" s="4"/>
      <c r="AU247" s="4"/>
      <c r="AV247" s="4">
        <f t="shared" si="45"/>
        <v>0</v>
      </c>
      <c r="AW247" s="4">
        <f t="shared" si="46"/>
        <v>0</v>
      </c>
      <c r="AX247" s="4">
        <f t="shared" si="47"/>
        <v>0</v>
      </c>
      <c r="AY247" s="4"/>
      <c r="AZ247" s="4">
        <v>1</v>
      </c>
      <c r="BA247" s="4">
        <f t="shared" si="48"/>
        <v>12</v>
      </c>
      <c r="BB247" s="4">
        <f t="shared" si="49"/>
        <v>0</v>
      </c>
      <c r="BC247" s="4">
        <f t="shared" si="50"/>
        <v>0</v>
      </c>
      <c r="BD247" s="4">
        <f t="shared" si="51"/>
        <v>1</v>
      </c>
      <c r="BE247" s="4">
        <f t="shared" si="52"/>
        <v>0</v>
      </c>
      <c r="BF247" s="4">
        <f t="shared" si="53"/>
        <v>0</v>
      </c>
      <c r="BG247" s="4">
        <f t="shared" si="54"/>
        <v>1</v>
      </c>
      <c r="BH247" s="4">
        <f t="shared" si="55"/>
        <v>13</v>
      </c>
      <c r="BI247" s="1" t="s">
        <v>64</v>
      </c>
    </row>
    <row r="248" spans="1:62" x14ac:dyDescent="0.25">
      <c r="A248" s="4">
        <v>1003</v>
      </c>
      <c r="B248" s="4" t="s">
        <v>291</v>
      </c>
      <c r="C248" s="4" t="s">
        <v>386</v>
      </c>
      <c r="D248" s="4" t="s">
        <v>390</v>
      </c>
      <c r="E248" s="4">
        <v>2</v>
      </c>
      <c r="F248" s="4">
        <v>11</v>
      </c>
      <c r="G248" s="4">
        <v>6</v>
      </c>
      <c r="H248" s="4" t="s">
        <v>106</v>
      </c>
      <c r="I248" s="4">
        <v>43200</v>
      </c>
      <c r="J248" s="4">
        <v>100</v>
      </c>
      <c r="K248" s="4"/>
      <c r="L248" s="4">
        <v>1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1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 s="4"/>
      <c r="AL248" s="5">
        <v>384000</v>
      </c>
      <c r="AM248" s="5">
        <v>326000</v>
      </c>
      <c r="AN248" s="4"/>
      <c r="AO248" s="4">
        <f t="shared" si="42"/>
        <v>1</v>
      </c>
      <c r="AP248" s="4">
        <f t="shared" si="43"/>
        <v>1</v>
      </c>
      <c r="AQ248" s="4">
        <f t="shared" si="44"/>
        <v>0</v>
      </c>
      <c r="AR248" s="4"/>
      <c r="AS248" s="4"/>
      <c r="AT248" s="4"/>
      <c r="AU248" s="4"/>
      <c r="AV248" s="4">
        <f t="shared" si="45"/>
        <v>0</v>
      </c>
      <c r="AW248" s="4">
        <f t="shared" si="46"/>
        <v>0</v>
      </c>
      <c r="AX248" s="4">
        <f t="shared" si="47"/>
        <v>0</v>
      </c>
      <c r="AY248" s="4"/>
      <c r="AZ248" s="4">
        <v>1</v>
      </c>
      <c r="BA248" s="4">
        <f t="shared" si="48"/>
        <v>12</v>
      </c>
      <c r="BB248" s="4">
        <f t="shared" si="49"/>
        <v>0</v>
      </c>
      <c r="BC248" s="4">
        <f t="shared" si="50"/>
        <v>0</v>
      </c>
      <c r="BD248" s="4">
        <f t="shared" si="51"/>
        <v>1</v>
      </c>
      <c r="BE248" s="4">
        <f t="shared" si="52"/>
        <v>0</v>
      </c>
      <c r="BF248" s="4">
        <f t="shared" si="53"/>
        <v>1</v>
      </c>
      <c r="BG248" s="4">
        <f t="shared" si="54"/>
        <v>3</v>
      </c>
      <c r="BH248" s="4">
        <f t="shared" si="55"/>
        <v>15</v>
      </c>
      <c r="BI248" s="1" t="s">
        <v>64</v>
      </c>
    </row>
    <row r="249" spans="1:62" x14ac:dyDescent="0.25">
      <c r="A249" s="4">
        <v>1005</v>
      </c>
      <c r="B249" s="4" t="s">
        <v>291</v>
      </c>
      <c r="C249" s="4" t="s">
        <v>386</v>
      </c>
      <c r="D249" s="4" t="s">
        <v>391</v>
      </c>
      <c r="E249" s="4">
        <v>3</v>
      </c>
      <c r="F249" s="4">
        <v>4</v>
      </c>
      <c r="G249" s="4">
        <v>4</v>
      </c>
      <c r="H249" s="4" t="s">
        <v>112</v>
      </c>
      <c r="I249" s="4">
        <v>0</v>
      </c>
      <c r="J249" s="4">
        <v>30</v>
      </c>
      <c r="K249" s="4"/>
      <c r="L249" s="4">
        <v>0</v>
      </c>
      <c r="M249" s="4">
        <v>0</v>
      </c>
      <c r="N249" s="4">
        <v>1</v>
      </c>
      <c r="O249" s="4">
        <v>1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 s="4"/>
      <c r="AL249" s="5">
        <v>21100</v>
      </c>
      <c r="AM249" s="5">
        <v>22800</v>
      </c>
      <c r="AN249" s="4"/>
      <c r="AO249" s="4">
        <f t="shared" si="42"/>
        <v>2</v>
      </c>
      <c r="AP249" s="4">
        <f t="shared" si="43"/>
        <v>0</v>
      </c>
      <c r="AQ249" s="4">
        <f t="shared" si="44"/>
        <v>0</v>
      </c>
      <c r="AR249" s="4"/>
      <c r="AS249" s="4"/>
      <c r="AT249" s="4"/>
      <c r="AU249" s="4"/>
      <c r="AV249" s="4">
        <f t="shared" si="45"/>
        <v>0</v>
      </c>
      <c r="AW249" s="4">
        <f t="shared" si="46"/>
        <v>0</v>
      </c>
      <c r="AX249" s="4">
        <f t="shared" si="47"/>
        <v>0</v>
      </c>
      <c r="AY249" s="4"/>
      <c r="AZ249" s="4">
        <v>1</v>
      </c>
      <c r="BA249" s="4">
        <f t="shared" si="48"/>
        <v>12</v>
      </c>
      <c r="BB249" s="4">
        <f t="shared" si="49"/>
        <v>0</v>
      </c>
      <c r="BC249" s="4">
        <f t="shared" si="50"/>
        <v>0</v>
      </c>
      <c r="BD249" s="4">
        <f t="shared" si="51"/>
        <v>0</v>
      </c>
      <c r="BE249" s="4">
        <f t="shared" si="52"/>
        <v>0</v>
      </c>
      <c r="BF249" s="4">
        <f t="shared" si="53"/>
        <v>1</v>
      </c>
      <c r="BG249" s="4">
        <f t="shared" si="54"/>
        <v>2</v>
      </c>
      <c r="BH249" s="4">
        <f t="shared" si="55"/>
        <v>14</v>
      </c>
      <c r="BI249" s="1" t="s">
        <v>64</v>
      </c>
    </row>
    <row r="250" spans="1:62" x14ac:dyDescent="0.25">
      <c r="A250" s="4">
        <v>1016</v>
      </c>
      <c r="B250" s="4" t="s">
        <v>291</v>
      </c>
      <c r="C250" s="4" t="s">
        <v>392</v>
      </c>
      <c r="D250" s="4" t="s">
        <v>393</v>
      </c>
      <c r="E250" s="4">
        <v>4</v>
      </c>
      <c r="F250" s="4">
        <v>10</v>
      </c>
      <c r="G250" s="4">
        <v>6</v>
      </c>
      <c r="H250" s="4" t="s">
        <v>155</v>
      </c>
      <c r="I250" s="4">
        <v>28800</v>
      </c>
      <c r="J250" s="4">
        <v>0</v>
      </c>
      <c r="K250" s="4"/>
      <c r="L250" s="4">
        <v>1</v>
      </c>
      <c r="M250" s="4">
        <v>1</v>
      </c>
      <c r="N250" s="4">
        <v>0</v>
      </c>
      <c r="O250" s="4">
        <v>1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 s="4"/>
      <c r="AL250" s="5">
        <v>3920</v>
      </c>
      <c r="AM250" s="5">
        <v>1180</v>
      </c>
      <c r="AN250" s="4"/>
      <c r="AO250" s="4">
        <f t="shared" si="42"/>
        <v>3</v>
      </c>
      <c r="AP250" s="4">
        <f t="shared" si="43"/>
        <v>0</v>
      </c>
      <c r="AQ250" s="4">
        <f t="shared" si="44"/>
        <v>0</v>
      </c>
      <c r="AR250" s="4"/>
      <c r="AS250" s="4"/>
      <c r="AT250" s="4"/>
      <c r="AU250" s="4"/>
      <c r="AV250" s="4">
        <f t="shared" si="45"/>
        <v>0</v>
      </c>
      <c r="AW250" s="4">
        <f t="shared" si="46"/>
        <v>0</v>
      </c>
      <c r="AX250" s="4">
        <f t="shared" si="47"/>
        <v>0</v>
      </c>
      <c r="AY250" s="4"/>
      <c r="AZ250" s="4">
        <v>1</v>
      </c>
      <c r="BA250" s="4">
        <f t="shared" si="48"/>
        <v>16</v>
      </c>
      <c r="BB250" s="4">
        <f t="shared" si="49"/>
        <v>0</v>
      </c>
      <c r="BC250" s="4">
        <f t="shared" si="50"/>
        <v>0</v>
      </c>
      <c r="BD250" s="4">
        <f t="shared" si="51"/>
        <v>1</v>
      </c>
      <c r="BE250" s="4">
        <f t="shared" si="52"/>
        <v>0</v>
      </c>
      <c r="BF250" s="4">
        <f t="shared" si="53"/>
        <v>1</v>
      </c>
      <c r="BG250" s="4">
        <f t="shared" si="54"/>
        <v>3</v>
      </c>
      <c r="BH250" s="4">
        <f t="shared" si="55"/>
        <v>19</v>
      </c>
      <c r="BI250" s="1" t="s">
        <v>99</v>
      </c>
    </row>
    <row r="251" spans="1:62" x14ac:dyDescent="0.25">
      <c r="A251" s="4">
        <v>1142</v>
      </c>
      <c r="B251" s="4" t="s">
        <v>394</v>
      </c>
      <c r="C251" s="4" t="s">
        <v>395</v>
      </c>
      <c r="D251" s="4" t="s">
        <v>396</v>
      </c>
      <c r="E251" s="4">
        <v>4</v>
      </c>
      <c r="F251" s="4">
        <v>6</v>
      </c>
      <c r="G251" s="4">
        <v>5</v>
      </c>
      <c r="H251" s="4" t="s">
        <v>152</v>
      </c>
      <c r="I251" s="4">
        <v>7200</v>
      </c>
      <c r="J251" s="4">
        <v>100</v>
      </c>
      <c r="K251" s="4"/>
      <c r="L251" s="4">
        <v>0</v>
      </c>
      <c r="M251" s="4">
        <v>0</v>
      </c>
      <c r="N251" s="4">
        <v>1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1</v>
      </c>
      <c r="AA251" s="4">
        <v>0</v>
      </c>
      <c r="AB251" s="4">
        <v>0</v>
      </c>
      <c r="AC251" s="4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 s="4"/>
      <c r="AL251" s="5">
        <v>7600</v>
      </c>
      <c r="AM251" s="5">
        <v>23400</v>
      </c>
      <c r="AN251" s="4"/>
      <c r="AO251" s="4">
        <f t="shared" si="42"/>
        <v>1</v>
      </c>
      <c r="AP251" s="4">
        <f t="shared" si="43"/>
        <v>0</v>
      </c>
      <c r="AQ251" s="4">
        <f t="shared" si="44"/>
        <v>0</v>
      </c>
      <c r="AR251" s="4"/>
      <c r="AS251" s="4"/>
      <c r="AT251" s="4"/>
      <c r="AU251" s="4"/>
      <c r="AV251" s="4">
        <f t="shared" si="45"/>
        <v>0</v>
      </c>
      <c r="AW251" s="4">
        <f t="shared" si="46"/>
        <v>0</v>
      </c>
      <c r="AX251" s="4">
        <f t="shared" si="47"/>
        <v>1</v>
      </c>
      <c r="AY251" s="4"/>
      <c r="AZ251" s="4">
        <v>1</v>
      </c>
      <c r="BA251" s="4">
        <f t="shared" si="48"/>
        <v>11</v>
      </c>
      <c r="BB251" s="4">
        <f t="shared" si="49"/>
        <v>0</v>
      </c>
      <c r="BC251" s="4">
        <f t="shared" si="50"/>
        <v>1</v>
      </c>
      <c r="BD251" s="4">
        <f t="shared" si="51"/>
        <v>1</v>
      </c>
      <c r="BE251" s="4">
        <f t="shared" si="52"/>
        <v>0</v>
      </c>
      <c r="BF251" s="4">
        <f t="shared" si="53"/>
        <v>1</v>
      </c>
      <c r="BG251" s="4">
        <f t="shared" si="54"/>
        <v>4</v>
      </c>
      <c r="BH251" s="4">
        <f t="shared" si="55"/>
        <v>15</v>
      </c>
      <c r="BI251" s="1" t="s">
        <v>143</v>
      </c>
      <c r="BJ251">
        <v>1</v>
      </c>
    </row>
    <row r="252" spans="1:62" x14ac:dyDescent="0.25">
      <c r="A252" s="4">
        <v>1144</v>
      </c>
      <c r="B252" s="4" t="s">
        <v>394</v>
      </c>
      <c r="C252" s="4" t="s">
        <v>395</v>
      </c>
      <c r="D252" s="4" t="s">
        <v>397</v>
      </c>
      <c r="E252" s="4">
        <v>4</v>
      </c>
      <c r="F252" s="4">
        <v>6</v>
      </c>
      <c r="G252" s="4">
        <v>5</v>
      </c>
      <c r="H252" s="4" t="s">
        <v>152</v>
      </c>
      <c r="I252" s="4">
        <v>7200</v>
      </c>
      <c r="J252" s="4">
        <v>100</v>
      </c>
      <c r="K252" s="4"/>
      <c r="L252" s="4">
        <v>0</v>
      </c>
      <c r="M252" s="4">
        <v>1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1</v>
      </c>
      <c r="AA252" s="4">
        <v>0</v>
      </c>
      <c r="AB252" s="4">
        <v>0</v>
      </c>
      <c r="AC252" s="4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 s="4"/>
      <c r="AL252" s="5">
        <v>30200</v>
      </c>
      <c r="AM252" s="5">
        <v>30200</v>
      </c>
      <c r="AN252" s="4"/>
      <c r="AO252" s="4">
        <f t="shared" si="42"/>
        <v>1</v>
      </c>
      <c r="AP252" s="4">
        <f t="shared" si="43"/>
        <v>0</v>
      </c>
      <c r="AQ252" s="4">
        <f t="shared" si="44"/>
        <v>0</v>
      </c>
      <c r="AR252" s="4"/>
      <c r="AS252" s="4"/>
      <c r="AT252" s="4"/>
      <c r="AU252" s="4"/>
      <c r="AV252" s="4">
        <f t="shared" si="45"/>
        <v>0</v>
      </c>
      <c r="AW252" s="4">
        <f t="shared" si="46"/>
        <v>0</v>
      </c>
      <c r="AX252" s="4">
        <f t="shared" si="47"/>
        <v>1</v>
      </c>
      <c r="AY252" s="4"/>
      <c r="AZ252" s="4"/>
      <c r="BA252" s="4">
        <f t="shared" si="48"/>
        <v>7</v>
      </c>
      <c r="BB252" s="4">
        <f t="shared" si="49"/>
        <v>0</v>
      </c>
      <c r="BC252" s="4">
        <f t="shared" si="50"/>
        <v>0</v>
      </c>
      <c r="BD252" s="4">
        <f t="shared" si="51"/>
        <v>1</v>
      </c>
      <c r="BE252" s="4">
        <f t="shared" si="52"/>
        <v>0</v>
      </c>
      <c r="BF252" s="4">
        <f t="shared" si="53"/>
        <v>1</v>
      </c>
      <c r="BG252" s="4">
        <f t="shared" si="54"/>
        <v>3</v>
      </c>
      <c r="BH252" s="4">
        <f t="shared" si="55"/>
        <v>10</v>
      </c>
      <c r="BI252" s="1" t="s">
        <v>143</v>
      </c>
      <c r="BJ252">
        <v>1</v>
      </c>
    </row>
    <row r="253" spans="1:62" x14ac:dyDescent="0.25">
      <c r="A253" s="4">
        <v>1145</v>
      </c>
      <c r="B253" s="4" t="s">
        <v>394</v>
      </c>
      <c r="C253" s="4" t="s">
        <v>398</v>
      </c>
      <c r="D253" s="4" t="s">
        <v>399</v>
      </c>
      <c r="E253" s="4">
        <v>4</v>
      </c>
      <c r="F253" s="4">
        <v>29</v>
      </c>
      <c r="G253" s="4">
        <v>10</v>
      </c>
      <c r="H253" s="4" t="s">
        <v>400</v>
      </c>
      <c r="I253" s="4">
        <v>129600</v>
      </c>
      <c r="J253" s="4">
        <v>2000</v>
      </c>
      <c r="K253" s="4"/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1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 s="4"/>
      <c r="AL253" s="5">
        <v>45900</v>
      </c>
      <c r="AM253" s="5">
        <v>191000</v>
      </c>
      <c r="AN253" s="4"/>
      <c r="AO253" s="4">
        <f t="shared" si="42"/>
        <v>0</v>
      </c>
      <c r="AP253" s="4">
        <f t="shared" si="43"/>
        <v>1</v>
      </c>
      <c r="AQ253" s="4">
        <f t="shared" si="44"/>
        <v>0</v>
      </c>
      <c r="AR253" s="4"/>
      <c r="AS253" s="4"/>
      <c r="AT253" s="4"/>
      <c r="AU253" s="4"/>
      <c r="AV253" s="4">
        <f t="shared" si="45"/>
        <v>0</v>
      </c>
      <c r="AW253" s="4">
        <f t="shared" si="46"/>
        <v>0</v>
      </c>
      <c r="AX253" s="4">
        <f t="shared" si="47"/>
        <v>0</v>
      </c>
      <c r="AY253" s="4"/>
      <c r="AZ253" s="4"/>
      <c r="BA253" s="4">
        <f t="shared" si="48"/>
        <v>4</v>
      </c>
      <c r="BB253" s="4">
        <f t="shared" si="49"/>
        <v>0</v>
      </c>
      <c r="BC253" s="4">
        <f t="shared" si="50"/>
        <v>1</v>
      </c>
      <c r="BD253" s="4">
        <f t="shared" si="51"/>
        <v>1</v>
      </c>
      <c r="BE253" s="4">
        <f t="shared" si="52"/>
        <v>0</v>
      </c>
      <c r="BF253" s="4">
        <f t="shared" si="53"/>
        <v>1</v>
      </c>
      <c r="BG253" s="4">
        <f t="shared" si="54"/>
        <v>4</v>
      </c>
      <c r="BH253" s="4">
        <f t="shared" si="55"/>
        <v>8</v>
      </c>
      <c r="BI253" s="1" t="s">
        <v>99</v>
      </c>
    </row>
    <row r="254" spans="1:62" x14ac:dyDescent="0.25">
      <c r="A254" s="4">
        <v>1148</v>
      </c>
      <c r="B254" s="4" t="s">
        <v>394</v>
      </c>
      <c r="C254" s="4" t="s">
        <v>398</v>
      </c>
      <c r="D254" s="4" t="s">
        <v>401</v>
      </c>
      <c r="E254" s="4">
        <v>4</v>
      </c>
      <c r="F254" s="4">
        <v>13</v>
      </c>
      <c r="G254" s="4">
        <v>8</v>
      </c>
      <c r="H254" s="4" t="s">
        <v>400</v>
      </c>
      <c r="I254" s="4">
        <v>129600</v>
      </c>
      <c r="J254" s="4">
        <v>2000</v>
      </c>
      <c r="K254" s="4"/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1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 s="4"/>
      <c r="AL254" s="5">
        <v>84100</v>
      </c>
      <c r="AM254" s="5">
        <v>157000</v>
      </c>
      <c r="AN254" s="4"/>
      <c r="AO254" s="4">
        <f t="shared" si="42"/>
        <v>0</v>
      </c>
      <c r="AP254" s="4">
        <f t="shared" si="43"/>
        <v>1</v>
      </c>
      <c r="AQ254" s="4">
        <f t="shared" si="44"/>
        <v>0</v>
      </c>
      <c r="AR254" s="4"/>
      <c r="AS254" s="4"/>
      <c r="AT254" s="4"/>
      <c r="AU254" s="4"/>
      <c r="AV254" s="4">
        <f t="shared" si="45"/>
        <v>0</v>
      </c>
      <c r="AW254" s="4">
        <f t="shared" si="46"/>
        <v>0</v>
      </c>
      <c r="AX254" s="4">
        <f t="shared" si="47"/>
        <v>1</v>
      </c>
      <c r="AY254" s="4"/>
      <c r="AZ254" s="4"/>
      <c r="BA254" s="4">
        <f t="shared" si="48"/>
        <v>7</v>
      </c>
      <c r="BB254" s="4">
        <f t="shared" si="49"/>
        <v>0</v>
      </c>
      <c r="BC254" s="4">
        <f t="shared" si="50"/>
        <v>1</v>
      </c>
      <c r="BD254" s="4">
        <f t="shared" si="51"/>
        <v>1</v>
      </c>
      <c r="BE254" s="4">
        <f t="shared" si="52"/>
        <v>0</v>
      </c>
      <c r="BF254" s="4">
        <f t="shared" si="53"/>
        <v>1</v>
      </c>
      <c r="BG254" s="4">
        <f t="shared" si="54"/>
        <v>4</v>
      </c>
      <c r="BH254" s="4">
        <f t="shared" si="55"/>
        <v>11</v>
      </c>
      <c r="BI254" s="1" t="s">
        <v>143</v>
      </c>
      <c r="BJ254">
        <v>1</v>
      </c>
    </row>
    <row r="255" spans="1:62" x14ac:dyDescent="0.25">
      <c r="A255" s="4">
        <v>1163</v>
      </c>
      <c r="B255" s="4" t="s">
        <v>394</v>
      </c>
      <c r="C255" s="4" t="s">
        <v>402</v>
      </c>
      <c r="D255" s="4" t="s">
        <v>403</v>
      </c>
      <c r="E255" s="4">
        <v>4</v>
      </c>
      <c r="F255" s="4">
        <v>8</v>
      </c>
      <c r="G255" s="4">
        <v>6</v>
      </c>
      <c r="H255" s="4" t="s">
        <v>131</v>
      </c>
      <c r="I255" s="4">
        <v>21600</v>
      </c>
      <c r="J255" s="4">
        <v>0</v>
      </c>
      <c r="K255" s="4"/>
      <c r="L255" s="4">
        <v>0</v>
      </c>
      <c r="M255" s="4">
        <v>0</v>
      </c>
      <c r="N255" s="4">
        <v>1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1</v>
      </c>
      <c r="AA255" s="4">
        <v>0</v>
      </c>
      <c r="AB255" s="4">
        <v>0</v>
      </c>
      <c r="AC255" s="4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 s="4"/>
      <c r="AL255" s="5">
        <v>2300000</v>
      </c>
      <c r="AM255" s="5">
        <v>1780000</v>
      </c>
      <c r="AN255" s="4"/>
      <c r="AO255" s="4">
        <f t="shared" si="42"/>
        <v>1</v>
      </c>
      <c r="AP255" s="4">
        <f t="shared" si="43"/>
        <v>0</v>
      </c>
      <c r="AQ255" s="4">
        <f t="shared" si="44"/>
        <v>0</v>
      </c>
      <c r="AR255" s="4"/>
      <c r="AS255" s="4"/>
      <c r="AT255" s="4"/>
      <c r="AU255" s="4"/>
      <c r="AV255" s="4">
        <f t="shared" si="45"/>
        <v>0</v>
      </c>
      <c r="AW255" s="4">
        <f t="shared" si="46"/>
        <v>0</v>
      </c>
      <c r="AX255" s="4">
        <f t="shared" si="47"/>
        <v>1</v>
      </c>
      <c r="AY255" s="4"/>
      <c r="AZ255" s="4">
        <v>1</v>
      </c>
      <c r="BA255" s="4">
        <f t="shared" si="48"/>
        <v>11</v>
      </c>
      <c r="BB255" s="4">
        <f t="shared" si="49"/>
        <v>0</v>
      </c>
      <c r="BC255" s="4">
        <f t="shared" si="50"/>
        <v>0</v>
      </c>
      <c r="BD255" s="4">
        <f t="shared" si="51"/>
        <v>1</v>
      </c>
      <c r="BE255" s="4">
        <f t="shared" si="52"/>
        <v>0</v>
      </c>
      <c r="BF255" s="4">
        <f t="shared" si="53"/>
        <v>1</v>
      </c>
      <c r="BG255" s="4">
        <f t="shared" si="54"/>
        <v>3</v>
      </c>
      <c r="BH255" s="4">
        <f t="shared" si="55"/>
        <v>14</v>
      </c>
      <c r="BI255" s="1" t="s">
        <v>99</v>
      </c>
    </row>
    <row r="256" spans="1:62" x14ac:dyDescent="0.25">
      <c r="A256" s="4">
        <v>1206</v>
      </c>
      <c r="B256" s="4" t="s">
        <v>394</v>
      </c>
      <c r="C256" s="4" t="s">
        <v>402</v>
      </c>
      <c r="D256" s="4" t="s">
        <v>404</v>
      </c>
      <c r="E256" s="4">
        <v>4</v>
      </c>
      <c r="F256" s="4">
        <v>5</v>
      </c>
      <c r="G256" s="4">
        <v>4</v>
      </c>
      <c r="H256" s="4" t="s">
        <v>131</v>
      </c>
      <c r="I256" s="4">
        <v>21600</v>
      </c>
      <c r="J256" s="4">
        <v>0</v>
      </c>
      <c r="K256" s="4"/>
      <c r="L256" s="4">
        <v>0</v>
      </c>
      <c r="M256" s="4">
        <v>0</v>
      </c>
      <c r="N256" s="4">
        <v>1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1</v>
      </c>
      <c r="AA256" s="4">
        <v>0</v>
      </c>
      <c r="AB256" s="4">
        <v>0</v>
      </c>
      <c r="AC256" s="4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 s="4"/>
      <c r="AL256" s="5">
        <v>576000</v>
      </c>
      <c r="AM256" s="5">
        <v>505000</v>
      </c>
      <c r="AN256" s="4"/>
      <c r="AO256" s="4">
        <f t="shared" si="42"/>
        <v>1</v>
      </c>
      <c r="AP256" s="4">
        <f t="shared" si="43"/>
        <v>0</v>
      </c>
      <c r="AQ256" s="4">
        <f t="shared" si="44"/>
        <v>0</v>
      </c>
      <c r="AR256" s="4"/>
      <c r="AS256" s="4"/>
      <c r="AT256" s="4"/>
      <c r="AU256" s="4"/>
      <c r="AV256" s="4">
        <f t="shared" si="45"/>
        <v>0</v>
      </c>
      <c r="AW256" s="4">
        <f t="shared" si="46"/>
        <v>0</v>
      </c>
      <c r="AX256" s="4">
        <f t="shared" si="47"/>
        <v>1</v>
      </c>
      <c r="AY256" s="4"/>
      <c r="AZ256" s="4">
        <v>1</v>
      </c>
      <c r="BA256" s="4">
        <f t="shared" si="48"/>
        <v>11</v>
      </c>
      <c r="BB256" s="4">
        <f t="shared" si="49"/>
        <v>0</v>
      </c>
      <c r="BC256" s="4">
        <f t="shared" si="50"/>
        <v>0</v>
      </c>
      <c r="BD256" s="4">
        <f t="shared" si="51"/>
        <v>1</v>
      </c>
      <c r="BE256" s="4">
        <f t="shared" si="52"/>
        <v>0</v>
      </c>
      <c r="BF256" s="4">
        <f t="shared" si="53"/>
        <v>1</v>
      </c>
      <c r="BG256" s="4">
        <f t="shared" si="54"/>
        <v>3</v>
      </c>
      <c r="BH256" s="4">
        <f t="shared" si="55"/>
        <v>14</v>
      </c>
      <c r="BI256" s="1" t="s">
        <v>99</v>
      </c>
    </row>
    <row r="257" spans="1:62" x14ac:dyDescent="0.25">
      <c r="A257" s="4">
        <v>1274</v>
      </c>
      <c r="B257" s="4" t="s">
        <v>394</v>
      </c>
      <c r="C257" s="4" t="s">
        <v>405</v>
      </c>
      <c r="D257" s="4" t="s">
        <v>406</v>
      </c>
      <c r="E257" s="4">
        <v>0</v>
      </c>
      <c r="F257" s="4">
        <v>0</v>
      </c>
      <c r="G257" s="4">
        <v>0</v>
      </c>
      <c r="H257" s="4"/>
      <c r="I257" s="4">
        <v>0</v>
      </c>
      <c r="J257" s="4">
        <v>0</v>
      </c>
      <c r="K257" s="4"/>
      <c r="L257" s="4">
        <v>1</v>
      </c>
      <c r="M257" s="4">
        <v>1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 s="4"/>
      <c r="AL257" s="5">
        <v>243000</v>
      </c>
      <c r="AM257" s="5">
        <v>243000</v>
      </c>
      <c r="AN257" s="4"/>
      <c r="AO257" s="4">
        <f t="shared" si="42"/>
        <v>2</v>
      </c>
      <c r="AP257" s="4">
        <f t="shared" si="43"/>
        <v>0</v>
      </c>
      <c r="AQ257" s="4">
        <f t="shared" si="44"/>
        <v>0</v>
      </c>
      <c r="AR257" s="4"/>
      <c r="AS257" s="4"/>
      <c r="AT257" s="4"/>
      <c r="AU257" s="4"/>
      <c r="AV257" s="4">
        <f t="shared" si="45"/>
        <v>0</v>
      </c>
      <c r="AW257" s="4">
        <f t="shared" si="46"/>
        <v>0</v>
      </c>
      <c r="AX257" s="4">
        <f t="shared" si="47"/>
        <v>0</v>
      </c>
      <c r="AY257" s="4"/>
      <c r="AZ257" s="4">
        <v>1</v>
      </c>
      <c r="BA257" s="4">
        <f t="shared" si="48"/>
        <v>12</v>
      </c>
      <c r="BB257" s="4">
        <f t="shared" si="49"/>
        <v>0</v>
      </c>
      <c r="BC257" s="4">
        <f t="shared" si="50"/>
        <v>0</v>
      </c>
      <c r="BD257" s="4">
        <f t="shared" si="51"/>
        <v>0</v>
      </c>
      <c r="BE257" s="4">
        <f t="shared" si="52"/>
        <v>0</v>
      </c>
      <c r="BF257" s="4">
        <f t="shared" si="53"/>
        <v>0</v>
      </c>
      <c r="BG257" s="4">
        <f t="shared" si="54"/>
        <v>0</v>
      </c>
      <c r="BH257" s="4">
        <f t="shared" si="55"/>
        <v>12</v>
      </c>
      <c r="BI257" s="1" t="s">
        <v>99</v>
      </c>
    </row>
    <row r="258" spans="1:62" x14ac:dyDescent="0.25">
      <c r="A258" s="4">
        <v>1281</v>
      </c>
      <c r="B258" s="4" t="s">
        <v>394</v>
      </c>
      <c r="C258" s="4" t="s">
        <v>407</v>
      </c>
      <c r="D258" s="4" t="s">
        <v>408</v>
      </c>
      <c r="E258" s="4">
        <v>6</v>
      </c>
      <c r="F258" s="4">
        <v>4</v>
      </c>
      <c r="G258" s="4">
        <v>0</v>
      </c>
      <c r="H258" s="4" t="s">
        <v>106</v>
      </c>
      <c r="I258" s="4">
        <v>43200</v>
      </c>
      <c r="J258" s="4">
        <v>0</v>
      </c>
      <c r="K258" s="4"/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1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1</v>
      </c>
      <c r="AA258" s="4">
        <v>0</v>
      </c>
      <c r="AB258" s="4">
        <v>0</v>
      </c>
      <c r="AC258" s="4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 s="4"/>
      <c r="AL258" s="5">
        <v>41600</v>
      </c>
      <c r="AM258" s="5">
        <v>28400</v>
      </c>
      <c r="AN258" s="4"/>
      <c r="AO258" s="4">
        <f t="shared" si="42"/>
        <v>1</v>
      </c>
      <c r="AP258" s="4">
        <f t="shared" si="43"/>
        <v>0</v>
      </c>
      <c r="AQ258" s="4">
        <f t="shared" si="44"/>
        <v>0</v>
      </c>
      <c r="AR258" s="4"/>
      <c r="AS258" s="4"/>
      <c r="AT258" s="4"/>
      <c r="AU258" s="4"/>
      <c r="AV258" s="4">
        <f t="shared" si="45"/>
        <v>0</v>
      </c>
      <c r="AW258" s="4">
        <f t="shared" si="46"/>
        <v>0</v>
      </c>
      <c r="AX258" s="4">
        <f t="shared" si="47"/>
        <v>1</v>
      </c>
      <c r="AY258" s="4"/>
      <c r="AZ258" s="4">
        <v>1</v>
      </c>
      <c r="BA258" s="4">
        <f t="shared" si="48"/>
        <v>11</v>
      </c>
      <c r="BB258" s="4">
        <f t="shared" si="49"/>
        <v>0</v>
      </c>
      <c r="BC258" s="4">
        <f t="shared" si="50"/>
        <v>0</v>
      </c>
      <c r="BD258" s="4">
        <f t="shared" si="51"/>
        <v>1</v>
      </c>
      <c r="BE258" s="4">
        <f t="shared" si="52"/>
        <v>0</v>
      </c>
      <c r="BF258" s="4">
        <f t="shared" si="53"/>
        <v>0</v>
      </c>
      <c r="BG258" s="4">
        <f t="shared" si="54"/>
        <v>1</v>
      </c>
      <c r="BH258" s="4">
        <f t="shared" si="55"/>
        <v>12</v>
      </c>
      <c r="BI258" s="1" t="s">
        <v>64</v>
      </c>
    </row>
    <row r="259" spans="1:62" x14ac:dyDescent="0.25">
      <c r="A259" s="4">
        <v>1282</v>
      </c>
      <c r="B259" s="4" t="s">
        <v>394</v>
      </c>
      <c r="C259" s="4" t="s">
        <v>407</v>
      </c>
      <c r="D259" s="4" t="s">
        <v>409</v>
      </c>
      <c r="E259" s="4">
        <v>6</v>
      </c>
      <c r="F259" s="4">
        <v>6</v>
      </c>
      <c r="G259" s="4">
        <v>0</v>
      </c>
      <c r="H259" s="4" t="s">
        <v>106</v>
      </c>
      <c r="I259" s="4">
        <v>43200</v>
      </c>
      <c r="J259" s="4">
        <v>0</v>
      </c>
      <c r="K259" s="4"/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1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1</v>
      </c>
      <c r="AA259" s="4">
        <v>0</v>
      </c>
      <c r="AB259" s="4">
        <v>0</v>
      </c>
      <c r="AC259" s="4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 s="4"/>
      <c r="AL259" s="5">
        <v>115000</v>
      </c>
      <c r="AM259" s="5">
        <v>98200</v>
      </c>
      <c r="AN259" s="4"/>
      <c r="AO259" s="4">
        <f t="shared" si="42"/>
        <v>1</v>
      </c>
      <c r="AP259" s="4">
        <f t="shared" si="43"/>
        <v>0</v>
      </c>
      <c r="AQ259" s="4">
        <f t="shared" si="44"/>
        <v>0</v>
      </c>
      <c r="AR259" s="4"/>
      <c r="AS259" s="4"/>
      <c r="AT259" s="4"/>
      <c r="AU259" s="4"/>
      <c r="AV259" s="4">
        <f t="shared" si="45"/>
        <v>0</v>
      </c>
      <c r="AW259" s="4">
        <f t="shared" si="46"/>
        <v>0</v>
      </c>
      <c r="AX259" s="4">
        <f t="shared" si="47"/>
        <v>1</v>
      </c>
      <c r="AY259" s="4"/>
      <c r="AZ259" s="4">
        <v>1</v>
      </c>
      <c r="BA259" s="4">
        <f t="shared" si="48"/>
        <v>11</v>
      </c>
      <c r="BB259" s="4">
        <f t="shared" si="49"/>
        <v>0</v>
      </c>
      <c r="BC259" s="4">
        <f t="shared" si="50"/>
        <v>0</v>
      </c>
      <c r="BD259" s="4">
        <f t="shared" si="51"/>
        <v>1</v>
      </c>
      <c r="BE259" s="4">
        <f t="shared" si="52"/>
        <v>0</v>
      </c>
      <c r="BF259" s="4">
        <f t="shared" si="53"/>
        <v>0</v>
      </c>
      <c r="BG259" s="4">
        <f t="shared" si="54"/>
        <v>1</v>
      </c>
      <c r="BH259" s="4">
        <f t="shared" si="55"/>
        <v>12</v>
      </c>
      <c r="BI259" s="1" t="s">
        <v>64</v>
      </c>
    </row>
    <row r="260" spans="1:62" x14ac:dyDescent="0.25">
      <c r="A260" s="4">
        <v>1291</v>
      </c>
      <c r="B260" s="4" t="s">
        <v>410</v>
      </c>
      <c r="C260" s="4" t="s">
        <v>411</v>
      </c>
      <c r="D260" s="4" t="s">
        <v>412</v>
      </c>
      <c r="E260" s="4">
        <v>4</v>
      </c>
      <c r="F260" s="4">
        <v>14</v>
      </c>
      <c r="G260" s="4">
        <v>5</v>
      </c>
      <c r="H260" s="4" t="s">
        <v>106</v>
      </c>
      <c r="I260" s="4">
        <v>43200</v>
      </c>
      <c r="J260" s="4">
        <v>200</v>
      </c>
      <c r="K260" s="4"/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 s="4"/>
      <c r="AL260" s="5">
        <v>16300</v>
      </c>
      <c r="AM260" s="5">
        <v>16800</v>
      </c>
      <c r="AN260" s="4"/>
      <c r="AO260" s="4">
        <f t="shared" ref="AO260:AO323" si="56">SUM(L260:S260)</f>
        <v>0</v>
      </c>
      <c r="AP260" s="4">
        <f t="shared" ref="AP260:AP323" si="57">T260+U260</f>
        <v>0</v>
      </c>
      <c r="AQ260" s="4">
        <f t="shared" ref="AQ260:AQ323" si="58">W260</f>
        <v>0</v>
      </c>
      <c r="AR260" s="4"/>
      <c r="AS260" s="4"/>
      <c r="AT260" s="4"/>
      <c r="AU260" s="4"/>
      <c r="AV260" s="4">
        <f t="shared" ref="AV260:AV323" si="59">AI260+AJ260</f>
        <v>0</v>
      </c>
      <c r="AW260" s="4">
        <f t="shared" ref="AW260:AW323" si="60">V260</f>
        <v>0</v>
      </c>
      <c r="AX260" s="4">
        <f t="shared" ref="AX260:AX323" si="61">SUM(X260:AH260)</f>
        <v>0</v>
      </c>
      <c r="AY260" s="4"/>
      <c r="AZ260" s="4">
        <v>1</v>
      </c>
      <c r="BA260" s="4">
        <f t="shared" ref="BA260:BA323" si="62">AN260*4+AO260*4+AP260*4+AQ260*3+AR260*4+AS260*4+(AT260+AU260+AV260)*4+AW260*4+AX260*3-AY260*3+AZ260*4</f>
        <v>4</v>
      </c>
      <c r="BB260" s="4">
        <f t="shared" ref="BB260:BB323" si="63">IF(AM260&gt;3000000,1,0)</f>
        <v>0</v>
      </c>
      <c r="BC260" s="4">
        <f t="shared" ref="BC260:BC323" si="64">IF(AM260/AL260&gt;1.5,1,0)</f>
        <v>0</v>
      </c>
      <c r="BD260" s="4">
        <f t="shared" ref="BD260:BD323" si="65">IF(AND(I260&gt;1440,I260&lt;365*1440),1,0)</f>
        <v>1</v>
      </c>
      <c r="BE260" s="4">
        <f t="shared" ref="BE260:BE323" si="66">IF(AND(J260&gt;=200,J260&lt;1000),1,0)</f>
        <v>1</v>
      </c>
      <c r="BF260" s="4">
        <f t="shared" ref="BF260:BF323" si="67">IF(G260&gt;=3,1,0)</f>
        <v>1</v>
      </c>
      <c r="BG260" s="4">
        <f t="shared" ref="BG260:BG323" si="68">IF(BA260&gt;0,BB260+BC260+BD260+BE260+BF260*2,0)</f>
        <v>4</v>
      </c>
      <c r="BH260" s="4">
        <f t="shared" ref="BH260:BH323" si="69">BA260+BG260</f>
        <v>8</v>
      </c>
      <c r="BI260" s="1" t="s">
        <v>99</v>
      </c>
    </row>
    <row r="261" spans="1:62" x14ac:dyDescent="0.25">
      <c r="A261" s="4">
        <v>1292</v>
      </c>
      <c r="B261" s="4" t="s">
        <v>410</v>
      </c>
      <c r="C261" s="4" t="s">
        <v>411</v>
      </c>
      <c r="D261" s="4" t="s">
        <v>413</v>
      </c>
      <c r="E261" s="4">
        <v>3</v>
      </c>
      <c r="F261" s="4">
        <v>9</v>
      </c>
      <c r="G261" s="4">
        <v>8</v>
      </c>
      <c r="H261" s="4" t="s">
        <v>106</v>
      </c>
      <c r="I261" s="4">
        <v>43200</v>
      </c>
      <c r="J261" s="4">
        <v>0</v>
      </c>
      <c r="K261" s="4"/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1</v>
      </c>
      <c r="AA261" s="4">
        <v>0</v>
      </c>
      <c r="AB261" s="4">
        <v>0</v>
      </c>
      <c r="AC261" s="4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 s="4"/>
      <c r="AL261" s="5">
        <v>6920</v>
      </c>
      <c r="AM261" s="5">
        <v>6810</v>
      </c>
      <c r="AN261" s="4"/>
      <c r="AO261" s="4">
        <f t="shared" si="56"/>
        <v>0</v>
      </c>
      <c r="AP261" s="4">
        <f t="shared" si="57"/>
        <v>0</v>
      </c>
      <c r="AQ261" s="4">
        <f t="shared" si="58"/>
        <v>0</v>
      </c>
      <c r="AR261" s="4"/>
      <c r="AS261" s="4"/>
      <c r="AT261" s="4"/>
      <c r="AU261" s="4"/>
      <c r="AV261" s="4">
        <f t="shared" si="59"/>
        <v>0</v>
      </c>
      <c r="AW261" s="4">
        <f t="shared" si="60"/>
        <v>0</v>
      </c>
      <c r="AX261" s="4">
        <f t="shared" si="61"/>
        <v>1</v>
      </c>
      <c r="AY261" s="4"/>
      <c r="AZ261" s="4">
        <v>1</v>
      </c>
      <c r="BA261" s="4">
        <f t="shared" si="62"/>
        <v>7</v>
      </c>
      <c r="BB261" s="4">
        <f t="shared" si="63"/>
        <v>0</v>
      </c>
      <c r="BC261" s="4">
        <f t="shared" si="64"/>
        <v>0</v>
      </c>
      <c r="BD261" s="4">
        <f t="shared" si="65"/>
        <v>1</v>
      </c>
      <c r="BE261" s="4">
        <f t="shared" si="66"/>
        <v>0</v>
      </c>
      <c r="BF261" s="4">
        <f t="shared" si="67"/>
        <v>1</v>
      </c>
      <c r="BG261" s="4">
        <f t="shared" si="68"/>
        <v>3</v>
      </c>
      <c r="BH261" s="4">
        <f t="shared" si="69"/>
        <v>10</v>
      </c>
      <c r="BI261" s="1" t="s">
        <v>143</v>
      </c>
      <c r="BJ261">
        <v>1</v>
      </c>
    </row>
    <row r="262" spans="1:62" x14ac:dyDescent="0.25">
      <c r="A262" s="4">
        <v>1293</v>
      </c>
      <c r="B262" s="4" t="s">
        <v>410</v>
      </c>
      <c r="C262" s="4" t="s">
        <v>411</v>
      </c>
      <c r="D262" s="4" t="s">
        <v>414</v>
      </c>
      <c r="E262" s="4">
        <v>3</v>
      </c>
      <c r="F262" s="4">
        <v>8</v>
      </c>
      <c r="G262" s="4">
        <v>7</v>
      </c>
      <c r="H262" s="4" t="s">
        <v>415</v>
      </c>
      <c r="I262" s="4">
        <v>150</v>
      </c>
      <c r="J262" s="4">
        <v>5000</v>
      </c>
      <c r="K262" s="4"/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 s="4"/>
      <c r="AL262" s="5">
        <v>8</v>
      </c>
      <c r="AM262" s="5">
        <v>1340</v>
      </c>
      <c r="AN262" s="4"/>
      <c r="AO262" s="4">
        <f t="shared" si="56"/>
        <v>0</v>
      </c>
      <c r="AP262" s="4">
        <f t="shared" si="57"/>
        <v>0</v>
      </c>
      <c r="AQ262" s="4">
        <f t="shared" si="58"/>
        <v>0</v>
      </c>
      <c r="AR262" s="4"/>
      <c r="AS262" s="4"/>
      <c r="AT262" s="4"/>
      <c r="AU262" s="4"/>
      <c r="AV262" s="4">
        <f t="shared" si="59"/>
        <v>0</v>
      </c>
      <c r="AW262" s="4">
        <f t="shared" si="60"/>
        <v>0</v>
      </c>
      <c r="AX262" s="4">
        <f t="shared" si="61"/>
        <v>1</v>
      </c>
      <c r="AY262" s="4"/>
      <c r="AZ262" s="4">
        <v>1</v>
      </c>
      <c r="BA262" s="4">
        <f t="shared" si="62"/>
        <v>7</v>
      </c>
      <c r="BB262" s="4">
        <f t="shared" si="63"/>
        <v>0</v>
      </c>
      <c r="BC262" s="4">
        <f t="shared" si="64"/>
        <v>1</v>
      </c>
      <c r="BD262" s="4">
        <f t="shared" si="65"/>
        <v>0</v>
      </c>
      <c r="BE262" s="4">
        <f t="shared" si="66"/>
        <v>0</v>
      </c>
      <c r="BF262" s="4">
        <f t="shared" si="67"/>
        <v>1</v>
      </c>
      <c r="BG262" s="4">
        <f t="shared" si="68"/>
        <v>3</v>
      </c>
      <c r="BH262" s="4">
        <f t="shared" si="69"/>
        <v>10</v>
      </c>
      <c r="BI262" s="1" t="s">
        <v>143</v>
      </c>
      <c r="BJ262">
        <v>1</v>
      </c>
    </row>
    <row r="263" spans="1:62" x14ac:dyDescent="0.25">
      <c r="A263" s="4">
        <v>1296</v>
      </c>
      <c r="B263" s="4" t="s">
        <v>410</v>
      </c>
      <c r="C263" s="4" t="s">
        <v>411</v>
      </c>
      <c r="D263" s="4" t="s">
        <v>416</v>
      </c>
      <c r="E263" s="4">
        <v>3</v>
      </c>
      <c r="F263" s="4">
        <v>8</v>
      </c>
      <c r="G263" s="4">
        <v>5</v>
      </c>
      <c r="H263" s="4" t="s">
        <v>98</v>
      </c>
      <c r="I263" s="4">
        <v>64800</v>
      </c>
      <c r="J263" s="4">
        <v>200</v>
      </c>
      <c r="K263" s="4"/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 s="4"/>
      <c r="AL263" s="5">
        <v>427000</v>
      </c>
      <c r="AM263" s="5">
        <v>369000</v>
      </c>
      <c r="AN263" s="4"/>
      <c r="AO263" s="4">
        <f t="shared" si="56"/>
        <v>0</v>
      </c>
      <c r="AP263" s="4">
        <f t="shared" si="57"/>
        <v>0</v>
      </c>
      <c r="AQ263" s="4">
        <f t="shared" si="58"/>
        <v>0</v>
      </c>
      <c r="AR263" s="4"/>
      <c r="AS263" s="4"/>
      <c r="AT263" s="4"/>
      <c r="AU263" s="4"/>
      <c r="AV263" s="4">
        <f t="shared" si="59"/>
        <v>0</v>
      </c>
      <c r="AW263" s="4">
        <f t="shared" si="60"/>
        <v>0</v>
      </c>
      <c r="AX263" s="4">
        <f t="shared" si="61"/>
        <v>0</v>
      </c>
      <c r="AY263" s="4"/>
      <c r="AZ263" s="4"/>
      <c r="BA263" s="4">
        <f t="shared" si="62"/>
        <v>0</v>
      </c>
      <c r="BB263" s="4">
        <f t="shared" si="63"/>
        <v>0</v>
      </c>
      <c r="BC263" s="4">
        <f t="shared" si="64"/>
        <v>0</v>
      </c>
      <c r="BD263" s="4">
        <f t="shared" si="65"/>
        <v>1</v>
      </c>
      <c r="BE263" s="4">
        <f t="shared" si="66"/>
        <v>1</v>
      </c>
      <c r="BF263" s="4">
        <f t="shared" si="67"/>
        <v>1</v>
      </c>
      <c r="BG263" s="4">
        <f t="shared" si="68"/>
        <v>0</v>
      </c>
      <c r="BH263" s="4">
        <f t="shared" si="69"/>
        <v>0</v>
      </c>
      <c r="BI263" s="1" t="s">
        <v>143</v>
      </c>
      <c r="BJ263">
        <v>1</v>
      </c>
    </row>
    <row r="264" spans="1:62" x14ac:dyDescent="0.25">
      <c r="A264" s="4">
        <v>1299</v>
      </c>
      <c r="B264" s="4" t="s">
        <v>410</v>
      </c>
      <c r="C264" s="4" t="s">
        <v>411</v>
      </c>
      <c r="D264" s="4" t="s">
        <v>417</v>
      </c>
      <c r="E264" s="4">
        <v>3</v>
      </c>
      <c r="F264" s="4">
        <v>8</v>
      </c>
      <c r="G264" s="4">
        <v>5</v>
      </c>
      <c r="H264" s="4" t="s">
        <v>98</v>
      </c>
      <c r="I264" s="4">
        <v>64800</v>
      </c>
      <c r="J264" s="4">
        <v>200</v>
      </c>
      <c r="K264" s="4"/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 s="4"/>
      <c r="AL264" s="5">
        <v>33500</v>
      </c>
      <c r="AM264" s="5">
        <v>32500</v>
      </c>
      <c r="AN264" s="4"/>
      <c r="AO264" s="4">
        <f t="shared" si="56"/>
        <v>0</v>
      </c>
      <c r="AP264" s="4">
        <f t="shared" si="57"/>
        <v>0</v>
      </c>
      <c r="AQ264" s="4">
        <f t="shared" si="58"/>
        <v>0</v>
      </c>
      <c r="AR264" s="4"/>
      <c r="AS264" s="4"/>
      <c r="AT264" s="4"/>
      <c r="AU264" s="4"/>
      <c r="AV264" s="4">
        <f t="shared" si="59"/>
        <v>0</v>
      </c>
      <c r="AW264" s="4">
        <f t="shared" si="60"/>
        <v>0</v>
      </c>
      <c r="AX264" s="4">
        <f t="shared" si="61"/>
        <v>0</v>
      </c>
      <c r="AY264" s="4"/>
      <c r="AZ264" s="4"/>
      <c r="BA264" s="4">
        <f t="shared" si="62"/>
        <v>0</v>
      </c>
      <c r="BB264" s="4">
        <f t="shared" si="63"/>
        <v>0</v>
      </c>
      <c r="BC264" s="4">
        <f t="shared" si="64"/>
        <v>0</v>
      </c>
      <c r="BD264" s="4">
        <f t="shared" si="65"/>
        <v>1</v>
      </c>
      <c r="BE264" s="4">
        <f t="shared" si="66"/>
        <v>1</v>
      </c>
      <c r="BF264" s="4">
        <f t="shared" si="67"/>
        <v>1</v>
      </c>
      <c r="BG264" s="4">
        <f t="shared" si="68"/>
        <v>0</v>
      </c>
      <c r="BH264" s="4">
        <f t="shared" si="69"/>
        <v>0</v>
      </c>
      <c r="BI264" s="1" t="s">
        <v>143</v>
      </c>
      <c r="BJ264">
        <v>1</v>
      </c>
    </row>
    <row r="265" spans="1:62" x14ac:dyDescent="0.25">
      <c r="A265" s="4">
        <v>1305</v>
      </c>
      <c r="B265" s="4" t="s">
        <v>410</v>
      </c>
      <c r="C265" s="4" t="s">
        <v>411</v>
      </c>
      <c r="D265" s="4" t="s">
        <v>418</v>
      </c>
      <c r="E265" s="4">
        <v>3</v>
      </c>
      <c r="F265" s="4">
        <v>8</v>
      </c>
      <c r="G265" s="4">
        <v>5</v>
      </c>
      <c r="H265" s="4" t="s">
        <v>98</v>
      </c>
      <c r="I265" s="4">
        <v>64800</v>
      </c>
      <c r="J265" s="4">
        <v>200</v>
      </c>
      <c r="K265" s="4"/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 s="4"/>
      <c r="AL265" s="5">
        <v>43100</v>
      </c>
      <c r="AM265" s="5">
        <v>39900</v>
      </c>
      <c r="AN265" s="4"/>
      <c r="AO265" s="4">
        <f t="shared" si="56"/>
        <v>0</v>
      </c>
      <c r="AP265" s="4">
        <f t="shared" si="57"/>
        <v>0</v>
      </c>
      <c r="AQ265" s="4">
        <f t="shared" si="58"/>
        <v>0</v>
      </c>
      <c r="AR265" s="4"/>
      <c r="AS265" s="4"/>
      <c r="AT265" s="4"/>
      <c r="AU265" s="4"/>
      <c r="AV265" s="4">
        <f t="shared" si="59"/>
        <v>0</v>
      </c>
      <c r="AW265" s="4">
        <f t="shared" si="60"/>
        <v>0</v>
      </c>
      <c r="AX265" s="4">
        <f t="shared" si="61"/>
        <v>0</v>
      </c>
      <c r="AY265" s="4"/>
      <c r="AZ265" s="4"/>
      <c r="BA265" s="4">
        <f t="shared" si="62"/>
        <v>0</v>
      </c>
      <c r="BB265" s="4">
        <f t="shared" si="63"/>
        <v>0</v>
      </c>
      <c r="BC265" s="4">
        <f t="shared" si="64"/>
        <v>0</v>
      </c>
      <c r="BD265" s="4">
        <f t="shared" si="65"/>
        <v>1</v>
      </c>
      <c r="BE265" s="4">
        <f t="shared" si="66"/>
        <v>1</v>
      </c>
      <c r="BF265" s="4">
        <f t="shared" si="67"/>
        <v>1</v>
      </c>
      <c r="BG265" s="4">
        <f t="shared" si="68"/>
        <v>0</v>
      </c>
      <c r="BH265" s="4">
        <f t="shared" si="69"/>
        <v>0</v>
      </c>
      <c r="BI265" s="1" t="s">
        <v>143</v>
      </c>
      <c r="BJ265">
        <v>1</v>
      </c>
    </row>
    <row r="266" spans="1:62" x14ac:dyDescent="0.25">
      <c r="A266" s="4">
        <v>1308</v>
      </c>
      <c r="B266" s="4" t="s">
        <v>410</v>
      </c>
      <c r="C266" s="4" t="s">
        <v>411</v>
      </c>
      <c r="D266" s="4" t="s">
        <v>419</v>
      </c>
      <c r="E266" s="4">
        <v>3</v>
      </c>
      <c r="F266" s="4">
        <v>8</v>
      </c>
      <c r="G266" s="4">
        <v>5</v>
      </c>
      <c r="H266" s="4" t="s">
        <v>98</v>
      </c>
      <c r="I266" s="4">
        <v>64800</v>
      </c>
      <c r="J266" s="4">
        <v>200</v>
      </c>
      <c r="K266" s="4"/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 s="4"/>
      <c r="AL266" s="5">
        <v>281000</v>
      </c>
      <c r="AM266" s="5">
        <v>255000</v>
      </c>
      <c r="AN266" s="4"/>
      <c r="AO266" s="4">
        <f t="shared" si="56"/>
        <v>0</v>
      </c>
      <c r="AP266" s="4">
        <f t="shared" si="57"/>
        <v>0</v>
      </c>
      <c r="AQ266" s="4">
        <f t="shared" si="58"/>
        <v>0</v>
      </c>
      <c r="AR266" s="4"/>
      <c r="AS266" s="4"/>
      <c r="AT266" s="4"/>
      <c r="AU266" s="4"/>
      <c r="AV266" s="4">
        <f t="shared" si="59"/>
        <v>0</v>
      </c>
      <c r="AW266" s="4">
        <f t="shared" si="60"/>
        <v>0</v>
      </c>
      <c r="AX266" s="4">
        <f t="shared" si="61"/>
        <v>0</v>
      </c>
      <c r="AY266" s="4"/>
      <c r="AZ266" s="4"/>
      <c r="BA266" s="4">
        <f t="shared" si="62"/>
        <v>0</v>
      </c>
      <c r="BB266" s="4">
        <f t="shared" si="63"/>
        <v>0</v>
      </c>
      <c r="BC266" s="4">
        <f t="shared" si="64"/>
        <v>0</v>
      </c>
      <c r="BD266" s="4">
        <f t="shared" si="65"/>
        <v>1</v>
      </c>
      <c r="BE266" s="4">
        <f t="shared" si="66"/>
        <v>1</v>
      </c>
      <c r="BF266" s="4">
        <f t="shared" si="67"/>
        <v>1</v>
      </c>
      <c r="BG266" s="4">
        <f t="shared" si="68"/>
        <v>0</v>
      </c>
      <c r="BH266" s="4">
        <f t="shared" si="69"/>
        <v>0</v>
      </c>
      <c r="BI266" s="1" t="s">
        <v>143</v>
      </c>
      <c r="BJ266">
        <v>1</v>
      </c>
    </row>
    <row r="267" spans="1:62" x14ac:dyDescent="0.25">
      <c r="A267" s="4">
        <v>1309</v>
      </c>
      <c r="B267" s="4" t="s">
        <v>410</v>
      </c>
      <c r="C267" s="4" t="s">
        <v>411</v>
      </c>
      <c r="D267" s="4" t="s">
        <v>420</v>
      </c>
      <c r="E267" s="4">
        <v>3</v>
      </c>
      <c r="F267" s="4">
        <v>8</v>
      </c>
      <c r="G267" s="4">
        <v>5</v>
      </c>
      <c r="H267" s="4" t="s">
        <v>421</v>
      </c>
      <c r="I267" s="4">
        <v>60480</v>
      </c>
      <c r="J267" s="4">
        <v>200</v>
      </c>
      <c r="K267" s="4">
        <v>1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 s="4">
        <v>1</v>
      </c>
      <c r="AL267" s="5">
        <v>349000</v>
      </c>
      <c r="AM267" s="5">
        <v>343000</v>
      </c>
      <c r="AN267" s="4"/>
      <c r="AO267" s="4">
        <f t="shared" si="56"/>
        <v>0</v>
      </c>
      <c r="AP267" s="4">
        <f t="shared" si="57"/>
        <v>0</v>
      </c>
      <c r="AQ267" s="4">
        <f t="shared" si="58"/>
        <v>0</v>
      </c>
      <c r="AR267" s="4"/>
      <c r="AS267" s="4"/>
      <c r="AT267" s="4"/>
      <c r="AU267" s="4"/>
      <c r="AV267" s="4">
        <f t="shared" si="59"/>
        <v>0</v>
      </c>
      <c r="AW267" s="4">
        <f t="shared" si="60"/>
        <v>0</v>
      </c>
      <c r="AX267" s="4">
        <f t="shared" si="61"/>
        <v>0</v>
      </c>
      <c r="AY267" s="4"/>
      <c r="AZ267" s="4">
        <v>1</v>
      </c>
      <c r="BA267" s="4">
        <f t="shared" si="62"/>
        <v>4</v>
      </c>
      <c r="BB267" s="4">
        <f t="shared" si="63"/>
        <v>0</v>
      </c>
      <c r="BC267" s="4">
        <f t="shared" si="64"/>
        <v>0</v>
      </c>
      <c r="BD267" s="4">
        <f t="shared" si="65"/>
        <v>1</v>
      </c>
      <c r="BE267" s="4">
        <f t="shared" si="66"/>
        <v>1</v>
      </c>
      <c r="BF267" s="4">
        <f t="shared" si="67"/>
        <v>1</v>
      </c>
      <c r="BG267" s="4">
        <f t="shared" si="68"/>
        <v>4</v>
      </c>
      <c r="BH267" s="4">
        <f t="shared" si="69"/>
        <v>8</v>
      </c>
      <c r="BI267" s="1" t="s">
        <v>143</v>
      </c>
      <c r="BJ267">
        <v>1</v>
      </c>
    </row>
    <row r="268" spans="1:62" x14ac:dyDescent="0.25">
      <c r="A268" s="4">
        <v>1313</v>
      </c>
      <c r="B268" s="4" t="s">
        <v>410</v>
      </c>
      <c r="C268" s="4" t="s">
        <v>411</v>
      </c>
      <c r="D268" s="4" t="s">
        <v>422</v>
      </c>
      <c r="E268" s="4">
        <v>2</v>
      </c>
      <c r="F268" s="4">
        <v>15</v>
      </c>
      <c r="G268" s="4">
        <v>4</v>
      </c>
      <c r="H268" s="4" t="s">
        <v>95</v>
      </c>
      <c r="I268" s="4">
        <v>1440</v>
      </c>
      <c r="J268" s="4">
        <v>0</v>
      </c>
      <c r="K268" s="4">
        <v>1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 s="4">
        <v>1</v>
      </c>
      <c r="AL268" s="5">
        <v>172000</v>
      </c>
      <c r="AM268" s="5">
        <v>176000</v>
      </c>
      <c r="AN268" s="4"/>
      <c r="AO268" s="4">
        <f t="shared" si="56"/>
        <v>0</v>
      </c>
      <c r="AP268" s="4">
        <f t="shared" si="57"/>
        <v>0</v>
      </c>
      <c r="AQ268" s="4">
        <f t="shared" si="58"/>
        <v>0</v>
      </c>
      <c r="AR268" s="4"/>
      <c r="AS268" s="4"/>
      <c r="AT268" s="4"/>
      <c r="AU268" s="4"/>
      <c r="AV268" s="4">
        <f t="shared" si="59"/>
        <v>0</v>
      </c>
      <c r="AW268" s="4">
        <f t="shared" si="60"/>
        <v>0</v>
      </c>
      <c r="AX268" s="4">
        <f t="shared" si="61"/>
        <v>1</v>
      </c>
      <c r="AY268" s="4"/>
      <c r="AZ268" s="4">
        <v>1</v>
      </c>
      <c r="BA268" s="4">
        <f t="shared" si="62"/>
        <v>7</v>
      </c>
      <c r="BB268" s="4">
        <f t="shared" si="63"/>
        <v>0</v>
      </c>
      <c r="BC268" s="4">
        <f t="shared" si="64"/>
        <v>0</v>
      </c>
      <c r="BD268" s="4">
        <f t="shared" si="65"/>
        <v>0</v>
      </c>
      <c r="BE268" s="4">
        <f t="shared" si="66"/>
        <v>0</v>
      </c>
      <c r="BF268" s="4">
        <f t="shared" si="67"/>
        <v>1</v>
      </c>
      <c r="BG268" s="4">
        <f t="shared" si="68"/>
        <v>2</v>
      </c>
      <c r="BH268" s="4">
        <f t="shared" si="69"/>
        <v>9</v>
      </c>
      <c r="BI268" s="1" t="s">
        <v>143</v>
      </c>
      <c r="BJ268">
        <v>1</v>
      </c>
    </row>
    <row r="269" spans="1:62" x14ac:dyDescent="0.25">
      <c r="A269" s="4">
        <v>1314</v>
      </c>
      <c r="B269" s="4" t="s">
        <v>410</v>
      </c>
      <c r="C269" s="4" t="s">
        <v>411</v>
      </c>
      <c r="D269" s="4" t="s">
        <v>423</v>
      </c>
      <c r="E269" s="4">
        <v>2</v>
      </c>
      <c r="F269" s="4">
        <v>14</v>
      </c>
      <c r="G269" s="4">
        <v>5</v>
      </c>
      <c r="H269" s="4" t="s">
        <v>95</v>
      </c>
      <c r="I269" s="4">
        <v>1440</v>
      </c>
      <c r="J269" s="4">
        <v>0</v>
      </c>
      <c r="K269" s="4">
        <v>1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 s="4">
        <v>1</v>
      </c>
      <c r="AL269" s="5">
        <v>118000</v>
      </c>
      <c r="AM269" s="5">
        <v>157000</v>
      </c>
      <c r="AN269" s="4"/>
      <c r="AO269" s="4">
        <f t="shared" si="56"/>
        <v>0</v>
      </c>
      <c r="AP269" s="4">
        <f t="shared" si="57"/>
        <v>0</v>
      </c>
      <c r="AQ269" s="4">
        <f t="shared" si="58"/>
        <v>0</v>
      </c>
      <c r="AR269" s="4"/>
      <c r="AS269" s="4"/>
      <c r="AT269" s="4"/>
      <c r="AU269" s="4"/>
      <c r="AV269" s="4">
        <f t="shared" si="59"/>
        <v>0</v>
      </c>
      <c r="AW269" s="4">
        <f t="shared" si="60"/>
        <v>0</v>
      </c>
      <c r="AX269" s="4">
        <f t="shared" si="61"/>
        <v>1</v>
      </c>
      <c r="AY269" s="4"/>
      <c r="AZ269" s="4">
        <v>1</v>
      </c>
      <c r="BA269" s="4">
        <f t="shared" si="62"/>
        <v>7</v>
      </c>
      <c r="BB269" s="4">
        <f t="shared" si="63"/>
        <v>0</v>
      </c>
      <c r="BC269" s="4">
        <f t="shared" si="64"/>
        <v>0</v>
      </c>
      <c r="BD269" s="4">
        <f t="shared" si="65"/>
        <v>0</v>
      </c>
      <c r="BE269" s="4">
        <f t="shared" si="66"/>
        <v>0</v>
      </c>
      <c r="BF269" s="4">
        <f t="shared" si="67"/>
        <v>1</v>
      </c>
      <c r="BG269" s="4">
        <f t="shared" si="68"/>
        <v>2</v>
      </c>
      <c r="BH269" s="4">
        <f t="shared" si="69"/>
        <v>9</v>
      </c>
      <c r="BI269" s="1" t="s">
        <v>143</v>
      </c>
      <c r="BJ269">
        <v>1</v>
      </c>
    </row>
    <row r="270" spans="1:62" x14ac:dyDescent="0.25">
      <c r="A270" s="4">
        <v>1315</v>
      </c>
      <c r="B270" s="4" t="s">
        <v>410</v>
      </c>
      <c r="C270" s="4" t="s">
        <v>411</v>
      </c>
      <c r="D270" s="4" t="s">
        <v>424</v>
      </c>
      <c r="E270" s="4">
        <v>3</v>
      </c>
      <c r="F270" s="4">
        <v>10</v>
      </c>
      <c r="G270" s="4">
        <v>6</v>
      </c>
      <c r="H270" s="4" t="s">
        <v>106</v>
      </c>
      <c r="I270" s="4">
        <v>43200</v>
      </c>
      <c r="J270" s="4">
        <v>200</v>
      </c>
      <c r="K270" s="4"/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 s="4"/>
      <c r="AL270" s="5">
        <v>16800</v>
      </c>
      <c r="AM270" s="5">
        <v>16400</v>
      </c>
      <c r="AN270" s="4"/>
      <c r="AO270" s="4">
        <f t="shared" si="56"/>
        <v>0</v>
      </c>
      <c r="AP270" s="4">
        <f t="shared" si="57"/>
        <v>0</v>
      </c>
      <c r="AQ270" s="4">
        <f t="shared" si="58"/>
        <v>0</v>
      </c>
      <c r="AR270" s="4"/>
      <c r="AS270" s="4"/>
      <c r="AT270" s="4"/>
      <c r="AU270" s="4"/>
      <c r="AV270" s="4">
        <f t="shared" si="59"/>
        <v>0</v>
      </c>
      <c r="AW270" s="4">
        <f t="shared" si="60"/>
        <v>0</v>
      </c>
      <c r="AX270" s="4">
        <f t="shared" si="61"/>
        <v>0</v>
      </c>
      <c r="AY270" s="4"/>
      <c r="AZ270" s="4">
        <v>1</v>
      </c>
      <c r="BA270" s="4">
        <f t="shared" si="62"/>
        <v>4</v>
      </c>
      <c r="BB270" s="4">
        <f t="shared" si="63"/>
        <v>0</v>
      </c>
      <c r="BC270" s="4">
        <f t="shared" si="64"/>
        <v>0</v>
      </c>
      <c r="BD270" s="4">
        <f t="shared" si="65"/>
        <v>1</v>
      </c>
      <c r="BE270" s="4">
        <f t="shared" si="66"/>
        <v>1</v>
      </c>
      <c r="BF270" s="4">
        <f t="shared" si="67"/>
        <v>1</v>
      </c>
      <c r="BG270" s="4">
        <f t="shared" si="68"/>
        <v>4</v>
      </c>
      <c r="BH270" s="4">
        <f t="shared" si="69"/>
        <v>8</v>
      </c>
      <c r="BI270" s="1" t="s">
        <v>143</v>
      </c>
      <c r="BJ270">
        <v>1</v>
      </c>
    </row>
    <row r="271" spans="1:62" x14ac:dyDescent="0.25">
      <c r="A271" s="4">
        <v>1316</v>
      </c>
      <c r="B271" s="4" t="s">
        <v>410</v>
      </c>
      <c r="C271" s="4" t="s">
        <v>411</v>
      </c>
      <c r="D271" s="4" t="s">
        <v>425</v>
      </c>
      <c r="E271" s="4">
        <v>3</v>
      </c>
      <c r="F271" s="4">
        <v>10</v>
      </c>
      <c r="G271" s="4">
        <v>5</v>
      </c>
      <c r="H271" s="4" t="s">
        <v>106</v>
      </c>
      <c r="I271" s="4">
        <v>43200</v>
      </c>
      <c r="J271" s="4">
        <v>200</v>
      </c>
      <c r="K271" s="4"/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 s="4"/>
      <c r="AL271" s="5">
        <v>19500</v>
      </c>
      <c r="AM271" s="5">
        <v>19100</v>
      </c>
      <c r="AN271" s="4"/>
      <c r="AO271" s="4">
        <f t="shared" si="56"/>
        <v>0</v>
      </c>
      <c r="AP271" s="4">
        <f t="shared" si="57"/>
        <v>0</v>
      </c>
      <c r="AQ271" s="4">
        <f t="shared" si="58"/>
        <v>0</v>
      </c>
      <c r="AR271" s="4"/>
      <c r="AS271" s="4"/>
      <c r="AT271" s="4"/>
      <c r="AU271" s="4"/>
      <c r="AV271" s="4">
        <f t="shared" si="59"/>
        <v>0</v>
      </c>
      <c r="AW271" s="4">
        <f t="shared" si="60"/>
        <v>0</v>
      </c>
      <c r="AX271" s="4">
        <f t="shared" si="61"/>
        <v>0</v>
      </c>
      <c r="AY271" s="4"/>
      <c r="AZ271" s="4">
        <v>1</v>
      </c>
      <c r="BA271" s="4">
        <f t="shared" si="62"/>
        <v>4</v>
      </c>
      <c r="BB271" s="4">
        <f t="shared" si="63"/>
        <v>0</v>
      </c>
      <c r="BC271" s="4">
        <f t="shared" si="64"/>
        <v>0</v>
      </c>
      <c r="BD271" s="4">
        <f t="shared" si="65"/>
        <v>1</v>
      </c>
      <c r="BE271" s="4">
        <f t="shared" si="66"/>
        <v>1</v>
      </c>
      <c r="BF271" s="4">
        <f t="shared" si="67"/>
        <v>1</v>
      </c>
      <c r="BG271" s="4">
        <f t="shared" si="68"/>
        <v>4</v>
      </c>
      <c r="BH271" s="4">
        <f t="shared" si="69"/>
        <v>8</v>
      </c>
      <c r="BI271" s="1" t="s">
        <v>99</v>
      </c>
    </row>
    <row r="272" spans="1:62" x14ac:dyDescent="0.25">
      <c r="A272" s="4">
        <v>1323</v>
      </c>
      <c r="B272" s="4" t="s">
        <v>410</v>
      </c>
      <c r="C272" s="4" t="s">
        <v>411</v>
      </c>
      <c r="D272" s="4" t="s">
        <v>426</v>
      </c>
      <c r="E272" s="4">
        <v>3</v>
      </c>
      <c r="F272" s="4">
        <v>8</v>
      </c>
      <c r="G272" s="4">
        <v>4</v>
      </c>
      <c r="H272" s="4" t="s">
        <v>121</v>
      </c>
      <c r="I272" s="4">
        <v>5760</v>
      </c>
      <c r="J272" s="4">
        <v>0</v>
      </c>
      <c r="K272" s="4"/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 s="4"/>
      <c r="AL272" s="5">
        <v>3330</v>
      </c>
      <c r="AM272" s="5">
        <v>5100</v>
      </c>
      <c r="AN272" s="4"/>
      <c r="AO272" s="4">
        <f t="shared" si="56"/>
        <v>0</v>
      </c>
      <c r="AP272" s="4">
        <f t="shared" si="57"/>
        <v>0</v>
      </c>
      <c r="AQ272" s="4">
        <f t="shared" si="58"/>
        <v>0</v>
      </c>
      <c r="AR272" s="4"/>
      <c r="AS272" s="4"/>
      <c r="AT272" s="4"/>
      <c r="AU272" s="4"/>
      <c r="AV272" s="4">
        <f t="shared" si="59"/>
        <v>0</v>
      </c>
      <c r="AW272" s="4">
        <f t="shared" si="60"/>
        <v>0</v>
      </c>
      <c r="AX272" s="4">
        <f t="shared" si="61"/>
        <v>0</v>
      </c>
      <c r="AY272" s="4"/>
      <c r="AZ272" s="4">
        <v>1</v>
      </c>
      <c r="BA272" s="4">
        <f t="shared" si="62"/>
        <v>4</v>
      </c>
      <c r="BB272" s="4">
        <f t="shared" si="63"/>
        <v>0</v>
      </c>
      <c r="BC272" s="4">
        <f t="shared" si="64"/>
        <v>1</v>
      </c>
      <c r="BD272" s="4">
        <f t="shared" si="65"/>
        <v>1</v>
      </c>
      <c r="BE272" s="4">
        <f t="shared" si="66"/>
        <v>0</v>
      </c>
      <c r="BF272" s="4">
        <f t="shared" si="67"/>
        <v>1</v>
      </c>
      <c r="BG272" s="4">
        <f t="shared" si="68"/>
        <v>4</v>
      </c>
      <c r="BH272" s="4">
        <f t="shared" si="69"/>
        <v>8</v>
      </c>
      <c r="BI272" s="1" t="s">
        <v>99</v>
      </c>
    </row>
    <row r="273" spans="1:62" x14ac:dyDescent="0.25">
      <c r="A273" s="4">
        <v>1332</v>
      </c>
      <c r="B273" s="4" t="s">
        <v>410</v>
      </c>
      <c r="C273" s="4" t="s">
        <v>411</v>
      </c>
      <c r="D273" s="4" t="s">
        <v>427</v>
      </c>
      <c r="E273" s="4">
        <v>3</v>
      </c>
      <c r="F273" s="4">
        <v>8</v>
      </c>
      <c r="G273" s="4">
        <v>5</v>
      </c>
      <c r="H273" s="4" t="s">
        <v>98</v>
      </c>
      <c r="I273" s="4">
        <v>64800</v>
      </c>
      <c r="J273" s="4">
        <v>200</v>
      </c>
      <c r="K273" s="4"/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 s="4"/>
      <c r="AL273" s="5">
        <v>183000</v>
      </c>
      <c r="AM273" s="5">
        <v>186000</v>
      </c>
      <c r="AN273" s="4"/>
      <c r="AO273" s="4">
        <f t="shared" si="56"/>
        <v>0</v>
      </c>
      <c r="AP273" s="4">
        <f t="shared" si="57"/>
        <v>0</v>
      </c>
      <c r="AQ273" s="4">
        <f t="shared" si="58"/>
        <v>0</v>
      </c>
      <c r="AR273" s="4"/>
      <c r="AS273" s="4"/>
      <c r="AT273" s="4"/>
      <c r="AU273" s="4"/>
      <c r="AV273" s="4">
        <f t="shared" si="59"/>
        <v>0</v>
      </c>
      <c r="AW273" s="4">
        <f t="shared" si="60"/>
        <v>0</v>
      </c>
      <c r="AX273" s="4">
        <f t="shared" si="61"/>
        <v>0</v>
      </c>
      <c r="AY273" s="4"/>
      <c r="AZ273" s="4">
        <v>1</v>
      </c>
      <c r="BA273" s="4">
        <f t="shared" si="62"/>
        <v>4</v>
      </c>
      <c r="BB273" s="4">
        <f t="shared" si="63"/>
        <v>0</v>
      </c>
      <c r="BC273" s="4">
        <f t="shared" si="64"/>
        <v>0</v>
      </c>
      <c r="BD273" s="4">
        <f t="shared" si="65"/>
        <v>1</v>
      </c>
      <c r="BE273" s="4">
        <f t="shared" si="66"/>
        <v>1</v>
      </c>
      <c r="BF273" s="4">
        <f t="shared" si="67"/>
        <v>1</v>
      </c>
      <c r="BG273" s="4">
        <f t="shared" si="68"/>
        <v>4</v>
      </c>
      <c r="BH273" s="4">
        <f t="shared" si="69"/>
        <v>8</v>
      </c>
      <c r="BI273" s="1" t="s">
        <v>143</v>
      </c>
      <c r="BJ273">
        <v>1</v>
      </c>
    </row>
    <row r="274" spans="1:62" x14ac:dyDescent="0.25">
      <c r="A274" s="4">
        <v>1333</v>
      </c>
      <c r="B274" s="4" t="s">
        <v>410</v>
      </c>
      <c r="C274" s="4" t="s">
        <v>411</v>
      </c>
      <c r="D274" s="4" t="s">
        <v>428</v>
      </c>
      <c r="E274" s="4">
        <v>3</v>
      </c>
      <c r="F274" s="4">
        <v>8</v>
      </c>
      <c r="G274" s="4">
        <v>5</v>
      </c>
      <c r="H274" s="4" t="s">
        <v>98</v>
      </c>
      <c r="I274" s="4">
        <v>64800</v>
      </c>
      <c r="J274" s="4">
        <v>200</v>
      </c>
      <c r="K274" s="4"/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 s="4"/>
      <c r="AL274" s="5">
        <v>50600</v>
      </c>
      <c r="AM274" s="5">
        <v>50200</v>
      </c>
      <c r="AN274" s="4"/>
      <c r="AO274" s="4">
        <f t="shared" si="56"/>
        <v>0</v>
      </c>
      <c r="AP274" s="4">
        <f t="shared" si="57"/>
        <v>0</v>
      </c>
      <c r="AQ274" s="4">
        <f t="shared" si="58"/>
        <v>0</v>
      </c>
      <c r="AR274" s="4"/>
      <c r="AS274" s="4"/>
      <c r="AT274" s="4"/>
      <c r="AU274" s="4"/>
      <c r="AV274" s="4">
        <f t="shared" si="59"/>
        <v>0</v>
      </c>
      <c r="AW274" s="4">
        <f t="shared" si="60"/>
        <v>0</v>
      </c>
      <c r="AX274" s="4">
        <f t="shared" si="61"/>
        <v>0</v>
      </c>
      <c r="AY274" s="4"/>
      <c r="AZ274" s="4">
        <v>1</v>
      </c>
      <c r="BA274" s="4">
        <f t="shared" si="62"/>
        <v>4</v>
      </c>
      <c r="BB274" s="4">
        <f t="shared" si="63"/>
        <v>0</v>
      </c>
      <c r="BC274" s="4">
        <f t="shared" si="64"/>
        <v>0</v>
      </c>
      <c r="BD274" s="4">
        <f t="shared" si="65"/>
        <v>1</v>
      </c>
      <c r="BE274" s="4">
        <f t="shared" si="66"/>
        <v>1</v>
      </c>
      <c r="BF274" s="4">
        <f t="shared" si="67"/>
        <v>1</v>
      </c>
      <c r="BG274" s="4">
        <f t="shared" si="68"/>
        <v>4</v>
      </c>
      <c r="BH274" s="4">
        <f t="shared" si="69"/>
        <v>8</v>
      </c>
      <c r="BI274" s="1" t="s">
        <v>143</v>
      </c>
      <c r="BJ274">
        <v>1</v>
      </c>
    </row>
    <row r="275" spans="1:62" x14ac:dyDescent="0.25">
      <c r="A275" s="4">
        <v>1336</v>
      </c>
      <c r="B275" s="4" t="s">
        <v>410</v>
      </c>
      <c r="C275" s="4" t="s">
        <v>411</v>
      </c>
      <c r="D275" s="4" t="s">
        <v>429</v>
      </c>
      <c r="E275" s="4">
        <v>3</v>
      </c>
      <c r="F275" s="4">
        <v>8</v>
      </c>
      <c r="G275" s="4">
        <v>5</v>
      </c>
      <c r="H275" s="4" t="s">
        <v>98</v>
      </c>
      <c r="I275" s="4">
        <v>64800</v>
      </c>
      <c r="J275" s="4">
        <v>200</v>
      </c>
      <c r="K275" s="4"/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 s="4"/>
      <c r="AL275" s="5">
        <v>176000</v>
      </c>
      <c r="AM275" s="5">
        <v>161000</v>
      </c>
      <c r="AN275" s="4"/>
      <c r="AO275" s="4">
        <f t="shared" si="56"/>
        <v>0</v>
      </c>
      <c r="AP275" s="4">
        <f t="shared" si="57"/>
        <v>0</v>
      </c>
      <c r="AQ275" s="4">
        <f t="shared" si="58"/>
        <v>0</v>
      </c>
      <c r="AR275" s="4"/>
      <c r="AS275" s="4"/>
      <c r="AT275" s="4"/>
      <c r="AU275" s="4"/>
      <c r="AV275" s="4">
        <f t="shared" si="59"/>
        <v>0</v>
      </c>
      <c r="AW275" s="4">
        <f t="shared" si="60"/>
        <v>0</v>
      </c>
      <c r="AX275" s="4">
        <f t="shared" si="61"/>
        <v>0</v>
      </c>
      <c r="AY275" s="4"/>
      <c r="AZ275" s="4"/>
      <c r="BA275" s="4">
        <f t="shared" si="62"/>
        <v>0</v>
      </c>
      <c r="BB275" s="4">
        <f t="shared" si="63"/>
        <v>0</v>
      </c>
      <c r="BC275" s="4">
        <f t="shared" si="64"/>
        <v>0</v>
      </c>
      <c r="BD275" s="4">
        <f t="shared" si="65"/>
        <v>1</v>
      </c>
      <c r="BE275" s="4">
        <f t="shared" si="66"/>
        <v>1</v>
      </c>
      <c r="BF275" s="4">
        <f t="shared" si="67"/>
        <v>1</v>
      </c>
      <c r="BG275" s="4">
        <f t="shared" si="68"/>
        <v>0</v>
      </c>
      <c r="BH275" s="4">
        <f t="shared" si="69"/>
        <v>0</v>
      </c>
      <c r="BI275" s="1" t="s">
        <v>143</v>
      </c>
      <c r="BJ275">
        <v>1</v>
      </c>
    </row>
    <row r="276" spans="1:62" x14ac:dyDescent="0.25">
      <c r="A276" s="4">
        <v>1349</v>
      </c>
      <c r="B276" s="4" t="s">
        <v>410</v>
      </c>
      <c r="C276" s="4" t="s">
        <v>411</v>
      </c>
      <c r="D276" s="4" t="s">
        <v>430</v>
      </c>
      <c r="E276" s="4">
        <v>3</v>
      </c>
      <c r="F276" s="4">
        <v>8</v>
      </c>
      <c r="G276" s="4">
        <v>5</v>
      </c>
      <c r="H276" s="4" t="s">
        <v>98</v>
      </c>
      <c r="I276" s="4">
        <v>64800</v>
      </c>
      <c r="J276" s="4">
        <v>200</v>
      </c>
      <c r="K276" s="4"/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 s="4"/>
      <c r="AL276" s="5">
        <v>33100</v>
      </c>
      <c r="AM276" s="5">
        <v>36900</v>
      </c>
      <c r="AN276" s="4"/>
      <c r="AO276" s="4">
        <f t="shared" si="56"/>
        <v>0</v>
      </c>
      <c r="AP276" s="4">
        <f t="shared" si="57"/>
        <v>0</v>
      </c>
      <c r="AQ276" s="4">
        <f t="shared" si="58"/>
        <v>0</v>
      </c>
      <c r="AR276" s="4"/>
      <c r="AS276" s="4"/>
      <c r="AT276" s="4"/>
      <c r="AU276" s="4"/>
      <c r="AV276" s="4">
        <f t="shared" si="59"/>
        <v>0</v>
      </c>
      <c r="AW276" s="4">
        <f t="shared" si="60"/>
        <v>0</v>
      </c>
      <c r="AX276" s="4">
        <f t="shared" si="61"/>
        <v>0</v>
      </c>
      <c r="AY276" s="4"/>
      <c r="AZ276" s="4"/>
      <c r="BA276" s="4">
        <f t="shared" si="62"/>
        <v>0</v>
      </c>
      <c r="BB276" s="4">
        <f t="shared" si="63"/>
        <v>0</v>
      </c>
      <c r="BC276" s="4">
        <f t="shared" si="64"/>
        <v>0</v>
      </c>
      <c r="BD276" s="4">
        <f t="shared" si="65"/>
        <v>1</v>
      </c>
      <c r="BE276" s="4">
        <f t="shared" si="66"/>
        <v>1</v>
      </c>
      <c r="BF276" s="4">
        <f t="shared" si="67"/>
        <v>1</v>
      </c>
      <c r="BG276" s="4">
        <f t="shared" si="68"/>
        <v>0</v>
      </c>
      <c r="BH276" s="4">
        <f t="shared" si="69"/>
        <v>0</v>
      </c>
      <c r="BI276" s="1" t="s">
        <v>143</v>
      </c>
      <c r="BJ276">
        <v>1</v>
      </c>
    </row>
    <row r="277" spans="1:62" x14ac:dyDescent="0.25">
      <c r="A277" s="4">
        <v>1350</v>
      </c>
      <c r="B277" s="4" t="s">
        <v>410</v>
      </c>
      <c r="C277" s="4" t="s">
        <v>411</v>
      </c>
      <c r="D277" s="4" t="s">
        <v>431</v>
      </c>
      <c r="E277" s="4">
        <v>3</v>
      </c>
      <c r="F277" s="4">
        <v>9</v>
      </c>
      <c r="G277" s="4">
        <v>5</v>
      </c>
      <c r="H277" s="4" t="s">
        <v>415</v>
      </c>
      <c r="I277" s="4">
        <v>150</v>
      </c>
      <c r="J277" s="4">
        <v>100</v>
      </c>
      <c r="K277" s="4"/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1</v>
      </c>
      <c r="AB277" s="4">
        <v>0</v>
      </c>
      <c r="AC277" s="4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 s="4"/>
      <c r="AL277" s="5">
        <v>2650</v>
      </c>
      <c r="AM277" s="5">
        <v>1510</v>
      </c>
      <c r="AN277" s="4"/>
      <c r="AO277" s="4">
        <f t="shared" si="56"/>
        <v>0</v>
      </c>
      <c r="AP277" s="4">
        <f t="shared" si="57"/>
        <v>0</v>
      </c>
      <c r="AQ277" s="4">
        <f t="shared" si="58"/>
        <v>0</v>
      </c>
      <c r="AR277" s="4"/>
      <c r="AS277" s="4"/>
      <c r="AT277" s="4"/>
      <c r="AU277" s="4"/>
      <c r="AV277" s="4">
        <f t="shared" si="59"/>
        <v>0</v>
      </c>
      <c r="AW277" s="4">
        <f t="shared" si="60"/>
        <v>0</v>
      </c>
      <c r="AX277" s="4">
        <f t="shared" si="61"/>
        <v>1</v>
      </c>
      <c r="AY277" s="4"/>
      <c r="AZ277" s="4"/>
      <c r="BA277" s="4">
        <f t="shared" si="62"/>
        <v>3</v>
      </c>
      <c r="BB277" s="4">
        <f t="shared" si="63"/>
        <v>0</v>
      </c>
      <c r="BC277" s="4">
        <f t="shared" si="64"/>
        <v>0</v>
      </c>
      <c r="BD277" s="4">
        <f t="shared" si="65"/>
        <v>0</v>
      </c>
      <c r="BE277" s="4">
        <f t="shared" si="66"/>
        <v>0</v>
      </c>
      <c r="BF277" s="4">
        <f t="shared" si="67"/>
        <v>1</v>
      </c>
      <c r="BG277" s="4">
        <f t="shared" si="68"/>
        <v>2</v>
      </c>
      <c r="BH277" s="4">
        <f t="shared" si="69"/>
        <v>5</v>
      </c>
      <c r="BI277" s="1" t="s">
        <v>99</v>
      </c>
    </row>
    <row r="278" spans="1:62" x14ac:dyDescent="0.25">
      <c r="A278" s="4">
        <v>1360</v>
      </c>
      <c r="B278" s="4" t="s">
        <v>410</v>
      </c>
      <c r="C278" s="4" t="s">
        <v>411</v>
      </c>
      <c r="D278" s="4" t="s">
        <v>432</v>
      </c>
      <c r="E278" s="4">
        <v>3</v>
      </c>
      <c r="F278" s="4">
        <v>9</v>
      </c>
      <c r="G278" s="4">
        <v>7</v>
      </c>
      <c r="H278" s="4" t="s">
        <v>433</v>
      </c>
      <c r="I278" s="4">
        <v>240</v>
      </c>
      <c r="J278" s="4">
        <v>5000</v>
      </c>
      <c r="K278" s="4"/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1</v>
      </c>
      <c r="AB278" s="4">
        <v>0</v>
      </c>
      <c r="AC278" s="4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 s="4"/>
      <c r="AL278" s="5">
        <v>2960</v>
      </c>
      <c r="AM278" s="5">
        <v>1700</v>
      </c>
      <c r="AN278" s="4"/>
      <c r="AO278" s="4">
        <f t="shared" si="56"/>
        <v>0</v>
      </c>
      <c r="AP278" s="4">
        <f t="shared" si="57"/>
        <v>0</v>
      </c>
      <c r="AQ278" s="4">
        <f t="shared" si="58"/>
        <v>0</v>
      </c>
      <c r="AR278" s="4"/>
      <c r="AS278" s="4"/>
      <c r="AT278" s="4"/>
      <c r="AU278" s="4"/>
      <c r="AV278" s="4">
        <f t="shared" si="59"/>
        <v>0</v>
      </c>
      <c r="AW278" s="4">
        <f t="shared" si="60"/>
        <v>0</v>
      </c>
      <c r="AX278" s="4">
        <f t="shared" si="61"/>
        <v>1</v>
      </c>
      <c r="AY278" s="4"/>
      <c r="AZ278" s="4"/>
      <c r="BA278" s="4">
        <f t="shared" si="62"/>
        <v>3</v>
      </c>
      <c r="BB278" s="4">
        <f t="shared" si="63"/>
        <v>0</v>
      </c>
      <c r="BC278" s="4">
        <f t="shared" si="64"/>
        <v>0</v>
      </c>
      <c r="BD278" s="4">
        <f t="shared" si="65"/>
        <v>0</v>
      </c>
      <c r="BE278" s="4">
        <f t="shared" si="66"/>
        <v>0</v>
      </c>
      <c r="BF278" s="4">
        <f t="shared" si="67"/>
        <v>1</v>
      </c>
      <c r="BG278" s="4">
        <f t="shared" si="68"/>
        <v>2</v>
      </c>
      <c r="BH278" s="4">
        <f t="shared" si="69"/>
        <v>5</v>
      </c>
      <c r="BI278" s="1" t="s">
        <v>99</v>
      </c>
    </row>
    <row r="279" spans="1:62" x14ac:dyDescent="0.25">
      <c r="A279" s="4">
        <v>1361</v>
      </c>
      <c r="B279" s="4" t="s">
        <v>410</v>
      </c>
      <c r="C279" s="4" t="s">
        <v>411</v>
      </c>
      <c r="D279" s="4" t="s">
        <v>434</v>
      </c>
      <c r="E279" s="4">
        <v>4</v>
      </c>
      <c r="F279" s="4">
        <v>14</v>
      </c>
      <c r="G279" s="4">
        <v>5</v>
      </c>
      <c r="H279" s="4" t="s">
        <v>435</v>
      </c>
      <c r="I279" s="4">
        <v>46080</v>
      </c>
      <c r="J279" s="4">
        <v>100</v>
      </c>
      <c r="K279" s="4"/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 s="4"/>
      <c r="AL279" s="5">
        <v>8</v>
      </c>
      <c r="AM279" s="5">
        <v>1850</v>
      </c>
      <c r="AN279" s="4"/>
      <c r="AO279" s="4">
        <f t="shared" si="56"/>
        <v>0</v>
      </c>
      <c r="AP279" s="4">
        <f t="shared" si="57"/>
        <v>0</v>
      </c>
      <c r="AQ279" s="4">
        <f t="shared" si="58"/>
        <v>0</v>
      </c>
      <c r="AR279" s="4"/>
      <c r="AS279" s="4"/>
      <c r="AT279" s="4"/>
      <c r="AU279" s="4"/>
      <c r="AV279" s="4">
        <f t="shared" si="59"/>
        <v>0</v>
      </c>
      <c r="AW279" s="4">
        <f t="shared" si="60"/>
        <v>0</v>
      </c>
      <c r="AX279" s="4">
        <f t="shared" si="61"/>
        <v>0</v>
      </c>
      <c r="AY279" s="4"/>
      <c r="AZ279" s="4"/>
      <c r="BA279" s="4">
        <f t="shared" si="62"/>
        <v>0</v>
      </c>
      <c r="BB279" s="4">
        <f t="shared" si="63"/>
        <v>0</v>
      </c>
      <c r="BC279" s="4">
        <f t="shared" si="64"/>
        <v>1</v>
      </c>
      <c r="BD279" s="4">
        <f t="shared" si="65"/>
        <v>1</v>
      </c>
      <c r="BE279" s="4">
        <f t="shared" si="66"/>
        <v>0</v>
      </c>
      <c r="BF279" s="4">
        <f t="shared" si="67"/>
        <v>1</v>
      </c>
      <c r="BG279" s="4">
        <f t="shared" si="68"/>
        <v>0</v>
      </c>
      <c r="BH279" s="4">
        <f t="shared" si="69"/>
        <v>0</v>
      </c>
      <c r="BI279" s="1" t="s">
        <v>99</v>
      </c>
    </row>
    <row r="280" spans="1:62" x14ac:dyDescent="0.25">
      <c r="A280" s="4">
        <v>1366</v>
      </c>
      <c r="B280" s="4" t="s">
        <v>410</v>
      </c>
      <c r="C280" s="4" t="s">
        <v>411</v>
      </c>
      <c r="D280" s="4" t="s">
        <v>436</v>
      </c>
      <c r="E280" s="4">
        <v>3</v>
      </c>
      <c r="F280" s="4">
        <v>5</v>
      </c>
      <c r="G280" s="4">
        <v>3</v>
      </c>
      <c r="H280" s="4" t="s">
        <v>437</v>
      </c>
      <c r="I280" s="4">
        <v>27360</v>
      </c>
      <c r="J280" s="4">
        <v>0</v>
      </c>
      <c r="K280" s="4"/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 s="4"/>
      <c r="AL280" s="5">
        <v>8</v>
      </c>
      <c r="AM280" s="5">
        <v>2080</v>
      </c>
      <c r="AN280" s="4"/>
      <c r="AO280" s="4">
        <f t="shared" si="56"/>
        <v>0</v>
      </c>
      <c r="AP280" s="4">
        <f t="shared" si="57"/>
        <v>0</v>
      </c>
      <c r="AQ280" s="4">
        <f t="shared" si="58"/>
        <v>0</v>
      </c>
      <c r="AR280" s="4"/>
      <c r="AS280" s="4"/>
      <c r="AT280" s="4"/>
      <c r="AU280" s="4"/>
      <c r="AV280" s="4">
        <f t="shared" si="59"/>
        <v>0</v>
      </c>
      <c r="AW280" s="4">
        <f t="shared" si="60"/>
        <v>0</v>
      </c>
      <c r="AX280" s="4">
        <f t="shared" si="61"/>
        <v>0</v>
      </c>
      <c r="AY280" s="4"/>
      <c r="AZ280" s="4"/>
      <c r="BA280" s="4">
        <f t="shared" si="62"/>
        <v>0</v>
      </c>
      <c r="BB280" s="4">
        <f t="shared" si="63"/>
        <v>0</v>
      </c>
      <c r="BC280" s="4">
        <f t="shared" si="64"/>
        <v>1</v>
      </c>
      <c r="BD280" s="4">
        <f t="shared" si="65"/>
        <v>1</v>
      </c>
      <c r="BE280" s="4">
        <f t="shared" si="66"/>
        <v>0</v>
      </c>
      <c r="BF280" s="4">
        <f t="shared" si="67"/>
        <v>1</v>
      </c>
      <c r="BG280" s="4">
        <f t="shared" si="68"/>
        <v>0</v>
      </c>
      <c r="BH280" s="4">
        <f t="shared" si="69"/>
        <v>0</v>
      </c>
      <c r="BI280" s="1" t="s">
        <v>99</v>
      </c>
    </row>
    <row r="281" spans="1:62" x14ac:dyDescent="0.25">
      <c r="A281" s="4">
        <v>1367</v>
      </c>
      <c r="B281" s="4" t="s">
        <v>410</v>
      </c>
      <c r="C281" s="4" t="s">
        <v>411</v>
      </c>
      <c r="D281" s="4" t="s">
        <v>438</v>
      </c>
      <c r="E281" s="4">
        <v>3</v>
      </c>
      <c r="F281" s="4">
        <v>8</v>
      </c>
      <c r="G281" s="4">
        <v>7</v>
      </c>
      <c r="H281" s="4" t="s">
        <v>433</v>
      </c>
      <c r="I281" s="4">
        <v>240</v>
      </c>
      <c r="J281" s="4">
        <v>0</v>
      </c>
      <c r="K281" s="4"/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 s="4"/>
      <c r="AL281" s="5">
        <v>8940</v>
      </c>
      <c r="AM281" s="5">
        <v>3660</v>
      </c>
      <c r="AN281" s="4"/>
      <c r="AO281" s="4">
        <f t="shared" si="56"/>
        <v>0</v>
      </c>
      <c r="AP281" s="4">
        <f t="shared" si="57"/>
        <v>0</v>
      </c>
      <c r="AQ281" s="4">
        <f t="shared" si="58"/>
        <v>0</v>
      </c>
      <c r="AR281" s="4"/>
      <c r="AS281" s="4"/>
      <c r="AT281" s="4"/>
      <c r="AU281" s="4"/>
      <c r="AV281" s="4">
        <f t="shared" si="59"/>
        <v>0</v>
      </c>
      <c r="AW281" s="4">
        <f t="shared" si="60"/>
        <v>0</v>
      </c>
      <c r="AX281" s="4">
        <f t="shared" si="61"/>
        <v>1</v>
      </c>
      <c r="AY281" s="4"/>
      <c r="AZ281" s="4"/>
      <c r="BA281" s="4">
        <f t="shared" si="62"/>
        <v>3</v>
      </c>
      <c r="BB281" s="4">
        <f t="shared" si="63"/>
        <v>0</v>
      </c>
      <c r="BC281" s="4">
        <f t="shared" si="64"/>
        <v>0</v>
      </c>
      <c r="BD281" s="4">
        <f t="shared" si="65"/>
        <v>0</v>
      </c>
      <c r="BE281" s="4">
        <f t="shared" si="66"/>
        <v>0</v>
      </c>
      <c r="BF281" s="4">
        <f t="shared" si="67"/>
        <v>1</v>
      </c>
      <c r="BG281" s="4">
        <f t="shared" si="68"/>
        <v>2</v>
      </c>
      <c r="BH281" s="4">
        <f t="shared" si="69"/>
        <v>5</v>
      </c>
      <c r="BI281" s="1" t="s">
        <v>143</v>
      </c>
      <c r="BJ281">
        <v>1</v>
      </c>
    </row>
    <row r="282" spans="1:62" x14ac:dyDescent="0.25">
      <c r="A282" s="4">
        <v>1368</v>
      </c>
      <c r="B282" s="4" t="s">
        <v>410</v>
      </c>
      <c r="C282" s="4" t="s">
        <v>411</v>
      </c>
      <c r="D282" s="4" t="s">
        <v>439</v>
      </c>
      <c r="E282" s="4">
        <v>3</v>
      </c>
      <c r="F282" s="4">
        <v>7</v>
      </c>
      <c r="G282" s="4">
        <v>4</v>
      </c>
      <c r="H282" s="4" t="s">
        <v>437</v>
      </c>
      <c r="I282" s="4">
        <v>27360</v>
      </c>
      <c r="J282" s="4">
        <v>0</v>
      </c>
      <c r="K282" s="4"/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 s="4"/>
      <c r="AL282" s="5">
        <v>9</v>
      </c>
      <c r="AM282" s="5">
        <v>782</v>
      </c>
      <c r="AN282" s="4"/>
      <c r="AO282" s="4">
        <f t="shared" si="56"/>
        <v>0</v>
      </c>
      <c r="AP282" s="4">
        <f t="shared" si="57"/>
        <v>0</v>
      </c>
      <c r="AQ282" s="4">
        <f t="shared" si="58"/>
        <v>0</v>
      </c>
      <c r="AR282" s="4"/>
      <c r="AS282" s="4"/>
      <c r="AT282" s="4"/>
      <c r="AU282" s="4"/>
      <c r="AV282" s="4">
        <f t="shared" si="59"/>
        <v>0</v>
      </c>
      <c r="AW282" s="4">
        <f t="shared" si="60"/>
        <v>0</v>
      </c>
      <c r="AX282" s="4">
        <f t="shared" si="61"/>
        <v>0</v>
      </c>
      <c r="AY282" s="4"/>
      <c r="AZ282" s="4"/>
      <c r="BA282" s="4">
        <f t="shared" si="62"/>
        <v>0</v>
      </c>
      <c r="BB282" s="4">
        <f t="shared" si="63"/>
        <v>0</v>
      </c>
      <c r="BC282" s="4">
        <f t="shared" si="64"/>
        <v>1</v>
      </c>
      <c r="BD282" s="4">
        <f t="shared" si="65"/>
        <v>1</v>
      </c>
      <c r="BE282" s="4">
        <f t="shared" si="66"/>
        <v>0</v>
      </c>
      <c r="BF282" s="4">
        <f t="shared" si="67"/>
        <v>1</v>
      </c>
      <c r="BG282" s="4">
        <f t="shared" si="68"/>
        <v>0</v>
      </c>
      <c r="BH282" s="4">
        <f t="shared" si="69"/>
        <v>0</v>
      </c>
      <c r="BI282" s="1" t="s">
        <v>143</v>
      </c>
      <c r="BJ282">
        <v>1</v>
      </c>
    </row>
    <row r="283" spans="1:62" x14ac:dyDescent="0.25">
      <c r="A283" s="4">
        <v>1370</v>
      </c>
      <c r="B283" s="4" t="s">
        <v>410</v>
      </c>
      <c r="C283" s="4" t="s">
        <v>411</v>
      </c>
      <c r="D283" s="4" t="s">
        <v>440</v>
      </c>
      <c r="E283" s="4">
        <v>3</v>
      </c>
      <c r="F283" s="4">
        <v>12</v>
      </c>
      <c r="G283" s="4">
        <v>5</v>
      </c>
      <c r="H283" s="4" t="s">
        <v>116</v>
      </c>
      <c r="I283" s="4">
        <v>86400</v>
      </c>
      <c r="J283" s="4">
        <v>0</v>
      </c>
      <c r="K283" s="4"/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1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 s="4"/>
      <c r="AL283" s="5">
        <v>24800</v>
      </c>
      <c r="AM283" s="5">
        <v>5640</v>
      </c>
      <c r="AN283" s="4"/>
      <c r="AO283" s="4">
        <f t="shared" si="56"/>
        <v>0</v>
      </c>
      <c r="AP283" s="4">
        <f t="shared" si="57"/>
        <v>1</v>
      </c>
      <c r="AQ283" s="4">
        <f t="shared" si="58"/>
        <v>0</v>
      </c>
      <c r="AR283" s="4"/>
      <c r="AS283" s="4"/>
      <c r="AT283" s="4"/>
      <c r="AU283" s="4"/>
      <c r="AV283" s="4">
        <f t="shared" si="59"/>
        <v>0</v>
      </c>
      <c r="AW283" s="4">
        <f t="shared" si="60"/>
        <v>0</v>
      </c>
      <c r="AX283" s="4">
        <f t="shared" si="61"/>
        <v>0</v>
      </c>
      <c r="AY283" s="4"/>
      <c r="AZ283" s="4"/>
      <c r="BA283" s="4">
        <f t="shared" si="62"/>
        <v>4</v>
      </c>
      <c r="BB283" s="4">
        <f t="shared" si="63"/>
        <v>0</v>
      </c>
      <c r="BC283" s="4">
        <f t="shared" si="64"/>
        <v>0</v>
      </c>
      <c r="BD283" s="4">
        <f t="shared" si="65"/>
        <v>1</v>
      </c>
      <c r="BE283" s="4">
        <f t="shared" si="66"/>
        <v>0</v>
      </c>
      <c r="BF283" s="4">
        <f t="shared" si="67"/>
        <v>1</v>
      </c>
      <c r="BG283" s="4">
        <f t="shared" si="68"/>
        <v>3</v>
      </c>
      <c r="BH283" s="4">
        <f t="shared" si="69"/>
        <v>7</v>
      </c>
      <c r="BI283" s="1" t="s">
        <v>99</v>
      </c>
    </row>
    <row r="284" spans="1:62" x14ac:dyDescent="0.25">
      <c r="A284" s="4">
        <v>1371</v>
      </c>
      <c r="B284" s="4" t="s">
        <v>410</v>
      </c>
      <c r="C284" s="4" t="s">
        <v>411</v>
      </c>
      <c r="D284" s="4" t="s">
        <v>441</v>
      </c>
      <c r="E284" s="4">
        <v>3</v>
      </c>
      <c r="F284" s="4">
        <v>9</v>
      </c>
      <c r="G284" s="4">
        <v>5</v>
      </c>
      <c r="H284" s="4" t="s">
        <v>442</v>
      </c>
      <c r="I284" s="4">
        <v>34560</v>
      </c>
      <c r="J284" s="4">
        <v>100</v>
      </c>
      <c r="K284" s="4"/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 s="4"/>
      <c r="AL284" s="5">
        <v>9130</v>
      </c>
      <c r="AM284" s="5">
        <v>9130</v>
      </c>
      <c r="AN284" s="4"/>
      <c r="AO284" s="4">
        <f t="shared" si="56"/>
        <v>0</v>
      </c>
      <c r="AP284" s="4">
        <f t="shared" si="57"/>
        <v>0</v>
      </c>
      <c r="AQ284" s="4">
        <f t="shared" si="58"/>
        <v>0</v>
      </c>
      <c r="AR284" s="4"/>
      <c r="AS284" s="4"/>
      <c r="AT284" s="4"/>
      <c r="AU284" s="4"/>
      <c r="AV284" s="4">
        <f t="shared" si="59"/>
        <v>1</v>
      </c>
      <c r="AW284" s="4">
        <f t="shared" si="60"/>
        <v>0</v>
      </c>
      <c r="AX284" s="4">
        <f t="shared" si="61"/>
        <v>0</v>
      </c>
      <c r="AY284" s="4"/>
      <c r="AZ284" s="4"/>
      <c r="BA284" s="4">
        <f t="shared" si="62"/>
        <v>4</v>
      </c>
      <c r="BB284" s="4">
        <f t="shared" si="63"/>
        <v>0</v>
      </c>
      <c r="BC284" s="4">
        <f t="shared" si="64"/>
        <v>0</v>
      </c>
      <c r="BD284" s="4">
        <f t="shared" si="65"/>
        <v>1</v>
      </c>
      <c r="BE284" s="4">
        <f t="shared" si="66"/>
        <v>0</v>
      </c>
      <c r="BF284" s="4">
        <f t="shared" si="67"/>
        <v>1</v>
      </c>
      <c r="BG284" s="4">
        <f t="shared" si="68"/>
        <v>3</v>
      </c>
      <c r="BH284" s="4">
        <f t="shared" si="69"/>
        <v>7</v>
      </c>
      <c r="BI284" s="1" t="s">
        <v>99</v>
      </c>
    </row>
    <row r="285" spans="1:62" x14ac:dyDescent="0.25">
      <c r="A285" s="4">
        <v>1373</v>
      </c>
      <c r="B285" s="4" t="s">
        <v>410</v>
      </c>
      <c r="C285" s="4" t="s">
        <v>411</v>
      </c>
      <c r="D285" s="4" t="s">
        <v>443</v>
      </c>
      <c r="E285" s="4">
        <v>3</v>
      </c>
      <c r="F285" s="4">
        <v>12</v>
      </c>
      <c r="G285" s="4">
        <v>6</v>
      </c>
      <c r="H285" s="4" t="s">
        <v>116</v>
      </c>
      <c r="I285" s="4">
        <v>86400</v>
      </c>
      <c r="J285" s="4">
        <v>0</v>
      </c>
      <c r="K285" s="4"/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1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 s="4"/>
      <c r="AL285" s="5">
        <v>9050</v>
      </c>
      <c r="AM285" s="5">
        <v>10200</v>
      </c>
      <c r="AN285" s="4"/>
      <c r="AO285" s="4">
        <f t="shared" si="56"/>
        <v>0</v>
      </c>
      <c r="AP285" s="4">
        <f t="shared" si="57"/>
        <v>1</v>
      </c>
      <c r="AQ285" s="4">
        <f t="shared" si="58"/>
        <v>0</v>
      </c>
      <c r="AR285" s="4"/>
      <c r="AS285" s="4"/>
      <c r="AT285" s="4"/>
      <c r="AU285" s="4"/>
      <c r="AV285" s="4">
        <f t="shared" si="59"/>
        <v>0</v>
      </c>
      <c r="AW285" s="4">
        <f t="shared" si="60"/>
        <v>0</v>
      </c>
      <c r="AX285" s="4">
        <f t="shared" si="61"/>
        <v>0</v>
      </c>
      <c r="AY285" s="4"/>
      <c r="AZ285" s="4"/>
      <c r="BA285" s="4">
        <f t="shared" si="62"/>
        <v>4</v>
      </c>
      <c r="BB285" s="4">
        <f t="shared" si="63"/>
        <v>0</v>
      </c>
      <c r="BC285" s="4">
        <f t="shared" si="64"/>
        <v>0</v>
      </c>
      <c r="BD285" s="4">
        <f t="shared" si="65"/>
        <v>1</v>
      </c>
      <c r="BE285" s="4">
        <f t="shared" si="66"/>
        <v>0</v>
      </c>
      <c r="BF285" s="4">
        <f t="shared" si="67"/>
        <v>1</v>
      </c>
      <c r="BG285" s="4">
        <f t="shared" si="68"/>
        <v>3</v>
      </c>
      <c r="BH285" s="4">
        <f t="shared" si="69"/>
        <v>7</v>
      </c>
      <c r="BI285" s="1" t="s">
        <v>143</v>
      </c>
      <c r="BJ285">
        <v>1</v>
      </c>
    </row>
    <row r="286" spans="1:62" x14ac:dyDescent="0.25">
      <c r="A286" s="4">
        <v>1374</v>
      </c>
      <c r="B286" s="4" t="s">
        <v>410</v>
      </c>
      <c r="C286" s="4" t="s">
        <v>411</v>
      </c>
      <c r="D286" s="4" t="s">
        <v>444</v>
      </c>
      <c r="E286" s="4">
        <v>3</v>
      </c>
      <c r="F286" s="4">
        <v>7</v>
      </c>
      <c r="G286" s="4">
        <v>5</v>
      </c>
      <c r="H286" s="4" t="s">
        <v>437</v>
      </c>
      <c r="I286" s="4">
        <v>27360</v>
      </c>
      <c r="J286" s="4">
        <v>0</v>
      </c>
      <c r="K286" s="4"/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 s="4"/>
      <c r="AL286" s="5">
        <v>7100</v>
      </c>
      <c r="AM286" s="5">
        <v>7100</v>
      </c>
      <c r="AN286" s="4"/>
      <c r="AO286" s="4">
        <f t="shared" si="56"/>
        <v>0</v>
      </c>
      <c r="AP286" s="4">
        <f t="shared" si="57"/>
        <v>0</v>
      </c>
      <c r="AQ286" s="4">
        <f t="shared" si="58"/>
        <v>0</v>
      </c>
      <c r="AR286" s="4"/>
      <c r="AS286" s="4"/>
      <c r="AT286" s="4"/>
      <c r="AU286" s="4"/>
      <c r="AV286" s="4">
        <f t="shared" si="59"/>
        <v>1</v>
      </c>
      <c r="AW286" s="4">
        <f t="shared" si="60"/>
        <v>0</v>
      </c>
      <c r="AX286" s="4">
        <f t="shared" si="61"/>
        <v>0</v>
      </c>
      <c r="AY286" s="4"/>
      <c r="AZ286" s="4"/>
      <c r="BA286" s="4">
        <f t="shared" si="62"/>
        <v>4</v>
      </c>
      <c r="BB286" s="4">
        <f t="shared" si="63"/>
        <v>0</v>
      </c>
      <c r="BC286" s="4">
        <f t="shared" si="64"/>
        <v>0</v>
      </c>
      <c r="BD286" s="4">
        <f t="shared" si="65"/>
        <v>1</v>
      </c>
      <c r="BE286" s="4">
        <f t="shared" si="66"/>
        <v>0</v>
      </c>
      <c r="BF286" s="4">
        <f t="shared" si="67"/>
        <v>1</v>
      </c>
      <c r="BG286" s="4">
        <f t="shared" si="68"/>
        <v>3</v>
      </c>
      <c r="BH286" s="4">
        <f t="shared" si="69"/>
        <v>7</v>
      </c>
      <c r="BI286" s="1" t="s">
        <v>143</v>
      </c>
      <c r="BJ286">
        <v>1</v>
      </c>
    </row>
    <row r="287" spans="1:62" x14ac:dyDescent="0.25">
      <c r="A287" s="4">
        <v>1379</v>
      </c>
      <c r="B287" s="4" t="s">
        <v>410</v>
      </c>
      <c r="C287" s="4" t="s">
        <v>411</v>
      </c>
      <c r="D287" s="4" t="s">
        <v>445</v>
      </c>
      <c r="E287" s="4">
        <v>3</v>
      </c>
      <c r="F287" s="4">
        <v>4</v>
      </c>
      <c r="G287" s="4">
        <v>2</v>
      </c>
      <c r="H287" s="4" t="s">
        <v>152</v>
      </c>
      <c r="I287" s="4">
        <v>7200</v>
      </c>
      <c r="J287" s="4">
        <v>0</v>
      </c>
      <c r="K287" s="4"/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1</v>
      </c>
      <c r="AK287" s="4"/>
      <c r="AL287" s="5">
        <v>7970</v>
      </c>
      <c r="AM287" s="5">
        <v>7970</v>
      </c>
      <c r="AN287" s="4"/>
      <c r="AO287" s="4">
        <f t="shared" si="56"/>
        <v>0</v>
      </c>
      <c r="AP287" s="4">
        <f t="shared" si="57"/>
        <v>0</v>
      </c>
      <c r="AQ287" s="4">
        <f t="shared" si="58"/>
        <v>0</v>
      </c>
      <c r="AR287" s="4"/>
      <c r="AS287" s="4"/>
      <c r="AT287" s="4"/>
      <c r="AU287" s="4"/>
      <c r="AV287" s="4">
        <f t="shared" si="59"/>
        <v>1</v>
      </c>
      <c r="AW287" s="4">
        <f t="shared" si="60"/>
        <v>0</v>
      </c>
      <c r="AX287" s="4">
        <f t="shared" si="61"/>
        <v>1</v>
      </c>
      <c r="AY287" s="4"/>
      <c r="AZ287" s="4"/>
      <c r="BA287" s="4">
        <f t="shared" si="62"/>
        <v>7</v>
      </c>
      <c r="BB287" s="4">
        <f t="shared" si="63"/>
        <v>0</v>
      </c>
      <c r="BC287" s="4">
        <f t="shared" si="64"/>
        <v>0</v>
      </c>
      <c r="BD287" s="4">
        <f t="shared" si="65"/>
        <v>1</v>
      </c>
      <c r="BE287" s="4">
        <f t="shared" si="66"/>
        <v>0</v>
      </c>
      <c r="BF287" s="4">
        <f t="shared" si="67"/>
        <v>0</v>
      </c>
      <c r="BG287" s="4">
        <f t="shared" si="68"/>
        <v>1</v>
      </c>
      <c r="BH287" s="4">
        <f t="shared" si="69"/>
        <v>8</v>
      </c>
      <c r="BI287" s="1" t="s">
        <v>143</v>
      </c>
      <c r="BJ287">
        <v>1</v>
      </c>
    </row>
    <row r="288" spans="1:62" x14ac:dyDescent="0.25">
      <c r="A288" s="4">
        <v>1382</v>
      </c>
      <c r="B288" s="4" t="s">
        <v>410</v>
      </c>
      <c r="C288" s="4" t="s">
        <v>411</v>
      </c>
      <c r="D288" s="4" t="s">
        <v>446</v>
      </c>
      <c r="E288" s="4">
        <v>3</v>
      </c>
      <c r="F288" s="4">
        <v>6</v>
      </c>
      <c r="G288" s="4">
        <v>3</v>
      </c>
      <c r="H288" s="4" t="s">
        <v>152</v>
      </c>
      <c r="I288" s="4">
        <v>7200</v>
      </c>
      <c r="J288" s="4">
        <v>0</v>
      </c>
      <c r="K288" s="4"/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 s="4"/>
      <c r="AL288" s="5">
        <v>7950</v>
      </c>
      <c r="AM288" s="5">
        <v>7950</v>
      </c>
      <c r="AN288" s="4"/>
      <c r="AO288" s="4">
        <f t="shared" si="56"/>
        <v>0</v>
      </c>
      <c r="AP288" s="4">
        <f t="shared" si="57"/>
        <v>0</v>
      </c>
      <c r="AQ288" s="4">
        <f t="shared" si="58"/>
        <v>0</v>
      </c>
      <c r="AR288" s="4"/>
      <c r="AS288" s="4"/>
      <c r="AT288" s="4"/>
      <c r="AU288" s="4"/>
      <c r="AV288" s="4">
        <f t="shared" si="59"/>
        <v>1</v>
      </c>
      <c r="AW288" s="4">
        <f t="shared" si="60"/>
        <v>0</v>
      </c>
      <c r="AX288" s="4">
        <f t="shared" si="61"/>
        <v>0</v>
      </c>
      <c r="AY288" s="4"/>
      <c r="AZ288" s="4"/>
      <c r="BA288" s="4">
        <f t="shared" si="62"/>
        <v>4</v>
      </c>
      <c r="BB288" s="4">
        <f t="shared" si="63"/>
        <v>0</v>
      </c>
      <c r="BC288" s="4">
        <f t="shared" si="64"/>
        <v>0</v>
      </c>
      <c r="BD288" s="4">
        <f t="shared" si="65"/>
        <v>1</v>
      </c>
      <c r="BE288" s="4">
        <f t="shared" si="66"/>
        <v>0</v>
      </c>
      <c r="BF288" s="4">
        <f t="shared" si="67"/>
        <v>1</v>
      </c>
      <c r="BG288" s="4">
        <f t="shared" si="68"/>
        <v>3</v>
      </c>
      <c r="BH288" s="4">
        <f t="shared" si="69"/>
        <v>7</v>
      </c>
      <c r="BI288" s="1" t="s">
        <v>143</v>
      </c>
      <c r="BJ288">
        <v>1</v>
      </c>
    </row>
    <row r="289" spans="1:62" x14ac:dyDescent="0.25">
      <c r="A289" s="4">
        <v>1401</v>
      </c>
      <c r="B289" s="4" t="s">
        <v>410</v>
      </c>
      <c r="C289" s="4" t="s">
        <v>411</v>
      </c>
      <c r="D289" s="4" t="s">
        <v>447</v>
      </c>
      <c r="E289" s="4">
        <v>3</v>
      </c>
      <c r="F289" s="4">
        <v>9</v>
      </c>
      <c r="G289" s="4">
        <v>6</v>
      </c>
      <c r="H289" s="4" t="s">
        <v>98</v>
      </c>
      <c r="I289" s="4">
        <v>64800</v>
      </c>
      <c r="J289" s="4">
        <v>200</v>
      </c>
      <c r="K289" s="4"/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 s="4"/>
      <c r="AL289" s="5">
        <v>34200</v>
      </c>
      <c r="AM289" s="5">
        <v>32100</v>
      </c>
      <c r="AN289" s="4"/>
      <c r="AO289" s="4">
        <f t="shared" si="56"/>
        <v>0</v>
      </c>
      <c r="AP289" s="4">
        <f t="shared" si="57"/>
        <v>0</v>
      </c>
      <c r="AQ289" s="4">
        <f t="shared" si="58"/>
        <v>0</v>
      </c>
      <c r="AR289" s="4"/>
      <c r="AS289" s="4"/>
      <c r="AT289" s="4"/>
      <c r="AU289" s="4"/>
      <c r="AV289" s="4">
        <f t="shared" si="59"/>
        <v>0</v>
      </c>
      <c r="AW289" s="4">
        <f t="shared" si="60"/>
        <v>0</v>
      </c>
      <c r="AX289" s="4">
        <f t="shared" si="61"/>
        <v>0</v>
      </c>
      <c r="AY289" s="4"/>
      <c r="AZ289" s="4"/>
      <c r="BA289" s="4">
        <f t="shared" si="62"/>
        <v>0</v>
      </c>
      <c r="BB289" s="4">
        <f t="shared" si="63"/>
        <v>0</v>
      </c>
      <c r="BC289" s="4">
        <f t="shared" si="64"/>
        <v>0</v>
      </c>
      <c r="BD289" s="4">
        <f t="shared" si="65"/>
        <v>1</v>
      </c>
      <c r="BE289" s="4">
        <f t="shared" si="66"/>
        <v>1</v>
      </c>
      <c r="BF289" s="4">
        <f t="shared" si="67"/>
        <v>1</v>
      </c>
      <c r="BG289" s="4">
        <f t="shared" si="68"/>
        <v>0</v>
      </c>
      <c r="BH289" s="4">
        <f t="shared" si="69"/>
        <v>0</v>
      </c>
      <c r="BI289" s="1" t="s">
        <v>143</v>
      </c>
      <c r="BJ289">
        <v>1</v>
      </c>
    </row>
    <row r="290" spans="1:62" x14ac:dyDescent="0.25">
      <c r="A290" s="4">
        <v>1402</v>
      </c>
      <c r="B290" s="4" t="s">
        <v>410</v>
      </c>
      <c r="C290" s="4" t="s">
        <v>411</v>
      </c>
      <c r="D290" s="4" t="s">
        <v>448</v>
      </c>
      <c r="E290" s="4">
        <v>3</v>
      </c>
      <c r="F290" s="4">
        <v>16</v>
      </c>
      <c r="G290" s="4">
        <v>5</v>
      </c>
      <c r="H290" s="4" t="s">
        <v>421</v>
      </c>
      <c r="I290" s="4">
        <v>60480</v>
      </c>
      <c r="J290" s="4">
        <v>0</v>
      </c>
      <c r="K290" s="4"/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 s="4"/>
      <c r="AL290" s="5">
        <v>85300</v>
      </c>
      <c r="AM290" s="5">
        <v>217000</v>
      </c>
      <c r="AN290" s="4"/>
      <c r="AO290" s="4">
        <f t="shared" si="56"/>
        <v>0</v>
      </c>
      <c r="AP290" s="4">
        <f t="shared" si="57"/>
        <v>0</v>
      </c>
      <c r="AQ290" s="4">
        <f t="shared" si="58"/>
        <v>0</v>
      </c>
      <c r="AR290" s="4"/>
      <c r="AS290" s="4"/>
      <c r="AT290" s="4"/>
      <c r="AU290" s="4"/>
      <c r="AV290" s="4">
        <f t="shared" si="59"/>
        <v>0</v>
      </c>
      <c r="AW290" s="4">
        <f t="shared" si="60"/>
        <v>0</v>
      </c>
      <c r="AX290" s="4">
        <f t="shared" si="61"/>
        <v>0</v>
      </c>
      <c r="AY290" s="4"/>
      <c r="AZ290" s="4"/>
      <c r="BA290" s="4">
        <f t="shared" si="62"/>
        <v>0</v>
      </c>
      <c r="BB290" s="4">
        <f t="shared" si="63"/>
        <v>0</v>
      </c>
      <c r="BC290" s="4">
        <f t="shared" si="64"/>
        <v>1</v>
      </c>
      <c r="BD290" s="4">
        <f t="shared" si="65"/>
        <v>1</v>
      </c>
      <c r="BE290" s="4">
        <f t="shared" si="66"/>
        <v>0</v>
      </c>
      <c r="BF290" s="4">
        <f t="shared" si="67"/>
        <v>1</v>
      </c>
      <c r="BG290" s="4">
        <f t="shared" si="68"/>
        <v>0</v>
      </c>
      <c r="BH290" s="4">
        <f t="shared" si="69"/>
        <v>0</v>
      </c>
      <c r="BI290" s="1" t="s">
        <v>99</v>
      </c>
    </row>
    <row r="291" spans="1:62" x14ac:dyDescent="0.25">
      <c r="A291" s="4">
        <v>1410</v>
      </c>
      <c r="B291" s="4" t="s">
        <v>410</v>
      </c>
      <c r="C291" s="4" t="s">
        <v>411</v>
      </c>
      <c r="D291" s="4" t="s">
        <v>449</v>
      </c>
      <c r="E291" s="4">
        <v>0</v>
      </c>
      <c r="F291" s="4">
        <v>0</v>
      </c>
      <c r="G291" s="4">
        <v>0</v>
      </c>
      <c r="H291" s="4"/>
      <c r="I291" s="4">
        <v>0</v>
      </c>
      <c r="J291" s="4">
        <v>0</v>
      </c>
      <c r="K291" s="4"/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1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 s="4"/>
      <c r="AL291" s="5">
        <v>15900</v>
      </c>
      <c r="AM291" s="5">
        <v>14400</v>
      </c>
      <c r="AN291" s="4"/>
      <c r="AO291" s="4">
        <f t="shared" si="56"/>
        <v>1</v>
      </c>
      <c r="AP291" s="4">
        <f t="shared" si="57"/>
        <v>0</v>
      </c>
      <c r="AQ291" s="4">
        <f t="shared" si="58"/>
        <v>0</v>
      </c>
      <c r="AR291" s="4"/>
      <c r="AS291" s="4"/>
      <c r="AT291" s="4"/>
      <c r="AU291" s="4"/>
      <c r="AV291" s="4">
        <f t="shared" si="59"/>
        <v>0</v>
      </c>
      <c r="AW291" s="4">
        <f t="shared" si="60"/>
        <v>0</v>
      </c>
      <c r="AX291" s="4">
        <f t="shared" si="61"/>
        <v>0</v>
      </c>
      <c r="AY291" s="4"/>
      <c r="AZ291" s="4"/>
      <c r="BA291" s="4">
        <f t="shared" si="62"/>
        <v>4</v>
      </c>
      <c r="BB291" s="4">
        <f t="shared" si="63"/>
        <v>0</v>
      </c>
      <c r="BC291" s="4">
        <f t="shared" si="64"/>
        <v>0</v>
      </c>
      <c r="BD291" s="4">
        <f t="shared" si="65"/>
        <v>0</v>
      </c>
      <c r="BE291" s="4">
        <f t="shared" si="66"/>
        <v>0</v>
      </c>
      <c r="BF291" s="4">
        <f t="shared" si="67"/>
        <v>0</v>
      </c>
      <c r="BG291" s="4">
        <f t="shared" si="68"/>
        <v>0</v>
      </c>
      <c r="BH291" s="4">
        <f t="shared" si="69"/>
        <v>4</v>
      </c>
      <c r="BI291" s="1" t="s">
        <v>99</v>
      </c>
    </row>
    <row r="292" spans="1:62" x14ac:dyDescent="0.25">
      <c r="A292" s="4">
        <v>1414</v>
      </c>
      <c r="B292" s="4" t="s">
        <v>410</v>
      </c>
      <c r="C292" s="4" t="s">
        <v>411</v>
      </c>
      <c r="D292" s="4" t="s">
        <v>450</v>
      </c>
      <c r="E292" s="4">
        <v>0</v>
      </c>
      <c r="F292" s="4">
        <v>0</v>
      </c>
      <c r="G292" s="4">
        <v>0</v>
      </c>
      <c r="H292" s="4"/>
      <c r="I292" s="4">
        <v>0</v>
      </c>
      <c r="J292" s="4">
        <v>0</v>
      </c>
      <c r="K292" s="4"/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1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 s="4"/>
      <c r="AL292" s="5">
        <v>104000</v>
      </c>
      <c r="AM292" s="5">
        <v>97700</v>
      </c>
      <c r="AN292" s="4"/>
      <c r="AO292" s="4">
        <f t="shared" si="56"/>
        <v>1</v>
      </c>
      <c r="AP292" s="4">
        <f t="shared" si="57"/>
        <v>0</v>
      </c>
      <c r="AQ292" s="4">
        <f t="shared" si="58"/>
        <v>0</v>
      </c>
      <c r="AR292" s="4"/>
      <c r="AS292" s="4"/>
      <c r="AT292" s="4"/>
      <c r="AU292" s="4"/>
      <c r="AV292" s="4">
        <f t="shared" si="59"/>
        <v>0</v>
      </c>
      <c r="AW292" s="4">
        <f t="shared" si="60"/>
        <v>0</v>
      </c>
      <c r="AX292" s="4">
        <f t="shared" si="61"/>
        <v>0</v>
      </c>
      <c r="AY292" s="4"/>
      <c r="AZ292" s="4"/>
      <c r="BA292" s="4">
        <f t="shared" si="62"/>
        <v>4</v>
      </c>
      <c r="BB292" s="4">
        <f t="shared" si="63"/>
        <v>0</v>
      </c>
      <c r="BC292" s="4">
        <f t="shared" si="64"/>
        <v>0</v>
      </c>
      <c r="BD292" s="4">
        <f t="shared" si="65"/>
        <v>0</v>
      </c>
      <c r="BE292" s="4">
        <f t="shared" si="66"/>
        <v>0</v>
      </c>
      <c r="BF292" s="4">
        <f t="shared" si="67"/>
        <v>0</v>
      </c>
      <c r="BG292" s="4">
        <f t="shared" si="68"/>
        <v>0</v>
      </c>
      <c r="BH292" s="4">
        <f t="shared" si="69"/>
        <v>4</v>
      </c>
      <c r="BI292" s="1" t="s">
        <v>99</v>
      </c>
    </row>
    <row r="293" spans="1:62" x14ac:dyDescent="0.25">
      <c r="A293" s="4">
        <v>1416</v>
      </c>
      <c r="B293" s="4" t="s">
        <v>410</v>
      </c>
      <c r="C293" s="4" t="s">
        <v>411</v>
      </c>
      <c r="D293" s="4" t="s">
        <v>451</v>
      </c>
      <c r="E293" s="4">
        <v>3</v>
      </c>
      <c r="F293" s="4">
        <v>10</v>
      </c>
      <c r="G293" s="4">
        <v>4</v>
      </c>
      <c r="H293" s="4" t="s">
        <v>452</v>
      </c>
      <c r="I293" s="4">
        <v>82080</v>
      </c>
      <c r="J293" s="4">
        <v>200</v>
      </c>
      <c r="K293" s="4"/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 s="4"/>
      <c r="AL293" s="5">
        <v>135000</v>
      </c>
      <c r="AM293" s="5">
        <v>155000</v>
      </c>
      <c r="AN293" s="4"/>
      <c r="AO293" s="4">
        <f t="shared" si="56"/>
        <v>0</v>
      </c>
      <c r="AP293" s="4">
        <f t="shared" si="57"/>
        <v>0</v>
      </c>
      <c r="AQ293" s="4">
        <f t="shared" si="58"/>
        <v>0</v>
      </c>
      <c r="AR293" s="4"/>
      <c r="AS293" s="4"/>
      <c r="AT293" s="4"/>
      <c r="AU293" s="4"/>
      <c r="AV293" s="4">
        <f t="shared" si="59"/>
        <v>0</v>
      </c>
      <c r="AW293" s="4">
        <f t="shared" si="60"/>
        <v>0</v>
      </c>
      <c r="AX293" s="4">
        <f t="shared" si="61"/>
        <v>0</v>
      </c>
      <c r="AY293" s="4"/>
      <c r="AZ293" s="4"/>
      <c r="BA293" s="4">
        <f t="shared" si="62"/>
        <v>0</v>
      </c>
      <c r="BB293" s="4">
        <f t="shared" si="63"/>
        <v>0</v>
      </c>
      <c r="BC293" s="4">
        <f t="shared" si="64"/>
        <v>0</v>
      </c>
      <c r="BD293" s="4">
        <f t="shared" si="65"/>
        <v>1</v>
      </c>
      <c r="BE293" s="4">
        <f t="shared" si="66"/>
        <v>1</v>
      </c>
      <c r="BF293" s="4">
        <f t="shared" si="67"/>
        <v>1</v>
      </c>
      <c r="BG293" s="4">
        <f t="shared" si="68"/>
        <v>0</v>
      </c>
      <c r="BH293" s="4">
        <f t="shared" si="69"/>
        <v>0</v>
      </c>
      <c r="BI293" s="1" t="s">
        <v>143</v>
      </c>
      <c r="BJ293">
        <v>1</v>
      </c>
    </row>
    <row r="294" spans="1:62" x14ac:dyDescent="0.25">
      <c r="A294" s="4">
        <v>1417</v>
      </c>
      <c r="B294" s="4" t="s">
        <v>410</v>
      </c>
      <c r="C294" s="4" t="s">
        <v>411</v>
      </c>
      <c r="D294" s="4" t="s">
        <v>453</v>
      </c>
      <c r="E294" s="4">
        <v>3</v>
      </c>
      <c r="F294" s="4">
        <v>14</v>
      </c>
      <c r="G294" s="4">
        <v>2</v>
      </c>
      <c r="H294" s="4" t="s">
        <v>306</v>
      </c>
      <c r="I294" s="4">
        <v>30240</v>
      </c>
      <c r="J294" s="4">
        <v>0</v>
      </c>
      <c r="K294" s="4"/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1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 s="4"/>
      <c r="AL294" s="5">
        <v>360000</v>
      </c>
      <c r="AM294" s="5">
        <v>360000</v>
      </c>
      <c r="AN294" s="4"/>
      <c r="AO294" s="4">
        <f t="shared" si="56"/>
        <v>1</v>
      </c>
      <c r="AP294" s="4">
        <f t="shared" si="57"/>
        <v>0</v>
      </c>
      <c r="AQ294" s="4">
        <f t="shared" si="58"/>
        <v>0</v>
      </c>
      <c r="AR294" s="4"/>
      <c r="AS294" s="4"/>
      <c r="AT294" s="4"/>
      <c r="AU294" s="4"/>
      <c r="AV294" s="4">
        <f t="shared" si="59"/>
        <v>0</v>
      </c>
      <c r="AW294" s="4">
        <f t="shared" si="60"/>
        <v>0</v>
      </c>
      <c r="AX294" s="4">
        <f t="shared" si="61"/>
        <v>0</v>
      </c>
      <c r="AY294" s="4"/>
      <c r="AZ294" s="4"/>
      <c r="BA294" s="4">
        <f t="shared" si="62"/>
        <v>4</v>
      </c>
      <c r="BB294" s="4">
        <f t="shared" si="63"/>
        <v>0</v>
      </c>
      <c r="BC294" s="4">
        <f t="shared" si="64"/>
        <v>0</v>
      </c>
      <c r="BD294" s="4">
        <f t="shared" si="65"/>
        <v>1</v>
      </c>
      <c r="BE294" s="4">
        <f t="shared" si="66"/>
        <v>0</v>
      </c>
      <c r="BF294" s="4">
        <f t="shared" si="67"/>
        <v>0</v>
      </c>
      <c r="BG294" s="4">
        <f t="shared" si="68"/>
        <v>1</v>
      </c>
      <c r="BH294" s="4">
        <f t="shared" si="69"/>
        <v>5</v>
      </c>
      <c r="BI294" s="1" t="s">
        <v>99</v>
      </c>
    </row>
    <row r="295" spans="1:62" x14ac:dyDescent="0.25">
      <c r="A295" s="4">
        <v>1418</v>
      </c>
      <c r="B295" s="4" t="s">
        <v>410</v>
      </c>
      <c r="C295" s="4" t="s">
        <v>411</v>
      </c>
      <c r="D295" s="4" t="s">
        <v>454</v>
      </c>
      <c r="E295" s="4">
        <v>3</v>
      </c>
      <c r="F295" s="4">
        <v>4</v>
      </c>
      <c r="G295" s="4">
        <v>0</v>
      </c>
      <c r="H295" s="4" t="s">
        <v>306</v>
      </c>
      <c r="I295" s="4">
        <v>30240</v>
      </c>
      <c r="J295" s="4">
        <v>0</v>
      </c>
      <c r="K295" s="4"/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1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 s="4"/>
      <c r="AL295" s="5">
        <v>350000</v>
      </c>
      <c r="AM295" s="5">
        <v>350000</v>
      </c>
      <c r="AN295" s="4"/>
      <c r="AO295" s="4">
        <f t="shared" si="56"/>
        <v>1</v>
      </c>
      <c r="AP295" s="4">
        <f t="shared" si="57"/>
        <v>0</v>
      </c>
      <c r="AQ295" s="4">
        <f t="shared" si="58"/>
        <v>0</v>
      </c>
      <c r="AR295" s="4"/>
      <c r="AS295" s="4"/>
      <c r="AT295" s="4"/>
      <c r="AU295" s="4"/>
      <c r="AV295" s="4">
        <f t="shared" si="59"/>
        <v>0</v>
      </c>
      <c r="AW295" s="4">
        <f t="shared" si="60"/>
        <v>0</v>
      </c>
      <c r="AX295" s="4">
        <f t="shared" si="61"/>
        <v>0</v>
      </c>
      <c r="AY295" s="4"/>
      <c r="AZ295" s="4"/>
      <c r="BA295" s="4">
        <f t="shared" si="62"/>
        <v>4</v>
      </c>
      <c r="BB295" s="4">
        <f t="shared" si="63"/>
        <v>0</v>
      </c>
      <c r="BC295" s="4">
        <f t="shared" si="64"/>
        <v>0</v>
      </c>
      <c r="BD295" s="4">
        <f t="shared" si="65"/>
        <v>1</v>
      </c>
      <c r="BE295" s="4">
        <f t="shared" si="66"/>
        <v>0</v>
      </c>
      <c r="BF295" s="4">
        <f t="shared" si="67"/>
        <v>0</v>
      </c>
      <c r="BG295" s="4">
        <f t="shared" si="68"/>
        <v>1</v>
      </c>
      <c r="BH295" s="4">
        <f t="shared" si="69"/>
        <v>5</v>
      </c>
      <c r="BI295" s="1" t="s">
        <v>99</v>
      </c>
    </row>
    <row r="296" spans="1:62" x14ac:dyDescent="0.25">
      <c r="A296" s="4">
        <v>1419</v>
      </c>
      <c r="B296" s="4" t="s">
        <v>410</v>
      </c>
      <c r="C296" s="4" t="s">
        <v>411</v>
      </c>
      <c r="D296" s="4" t="s">
        <v>455</v>
      </c>
      <c r="E296" s="4">
        <v>3</v>
      </c>
      <c r="F296" s="4">
        <v>11</v>
      </c>
      <c r="G296" s="4">
        <v>3</v>
      </c>
      <c r="H296" s="4" t="s">
        <v>452</v>
      </c>
      <c r="I296" s="4">
        <v>82080</v>
      </c>
      <c r="J296" s="4">
        <v>200</v>
      </c>
      <c r="K296" s="4"/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 s="4"/>
      <c r="AL296" s="5">
        <v>317000</v>
      </c>
      <c r="AM296" s="5">
        <v>261000</v>
      </c>
      <c r="AN296" s="4"/>
      <c r="AO296" s="4">
        <f t="shared" si="56"/>
        <v>0</v>
      </c>
      <c r="AP296" s="4">
        <f t="shared" si="57"/>
        <v>0</v>
      </c>
      <c r="AQ296" s="4">
        <f t="shared" si="58"/>
        <v>0</v>
      </c>
      <c r="AR296" s="4"/>
      <c r="AS296" s="4"/>
      <c r="AT296" s="4"/>
      <c r="AU296" s="4"/>
      <c r="AV296" s="4">
        <f t="shared" si="59"/>
        <v>0</v>
      </c>
      <c r="AW296" s="4">
        <f t="shared" si="60"/>
        <v>0</v>
      </c>
      <c r="AX296" s="4">
        <f t="shared" si="61"/>
        <v>0</v>
      </c>
      <c r="AY296" s="4"/>
      <c r="AZ296" s="4"/>
      <c r="BA296" s="4">
        <f t="shared" si="62"/>
        <v>0</v>
      </c>
      <c r="BB296" s="4">
        <f t="shared" si="63"/>
        <v>0</v>
      </c>
      <c r="BC296" s="4">
        <f t="shared" si="64"/>
        <v>0</v>
      </c>
      <c r="BD296" s="4">
        <f t="shared" si="65"/>
        <v>1</v>
      </c>
      <c r="BE296" s="4">
        <f t="shared" si="66"/>
        <v>1</v>
      </c>
      <c r="BF296" s="4">
        <f t="shared" si="67"/>
        <v>1</v>
      </c>
      <c r="BG296" s="4">
        <f t="shared" si="68"/>
        <v>0</v>
      </c>
      <c r="BH296" s="4">
        <f t="shared" si="69"/>
        <v>0</v>
      </c>
      <c r="BI296" s="1" t="s">
        <v>143</v>
      </c>
      <c r="BJ296">
        <v>1</v>
      </c>
    </row>
    <row r="297" spans="1:62" x14ac:dyDescent="0.25">
      <c r="A297" s="4">
        <v>1420</v>
      </c>
      <c r="B297" s="4" t="s">
        <v>410</v>
      </c>
      <c r="C297" s="4" t="s">
        <v>411</v>
      </c>
      <c r="D297" s="4" t="s">
        <v>456</v>
      </c>
      <c r="E297" s="4">
        <v>3</v>
      </c>
      <c r="F297" s="4">
        <v>5</v>
      </c>
      <c r="G297" s="4">
        <v>0</v>
      </c>
      <c r="H297" s="4" t="s">
        <v>306</v>
      </c>
      <c r="I297" s="4">
        <v>30240</v>
      </c>
      <c r="J297" s="4">
        <v>0</v>
      </c>
      <c r="K297" s="4"/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1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 s="4"/>
      <c r="AL297" s="5">
        <v>271000</v>
      </c>
      <c r="AM297" s="5">
        <v>271000</v>
      </c>
      <c r="AN297" s="4"/>
      <c r="AO297" s="4">
        <f t="shared" si="56"/>
        <v>1</v>
      </c>
      <c r="AP297" s="4">
        <f t="shared" si="57"/>
        <v>0</v>
      </c>
      <c r="AQ297" s="4">
        <f t="shared" si="58"/>
        <v>0</v>
      </c>
      <c r="AR297" s="4"/>
      <c r="AS297" s="4"/>
      <c r="AT297" s="4"/>
      <c r="AU297" s="4"/>
      <c r="AV297" s="4">
        <f t="shared" si="59"/>
        <v>0</v>
      </c>
      <c r="AW297" s="4">
        <f t="shared" si="60"/>
        <v>0</v>
      </c>
      <c r="AX297" s="4">
        <f t="shared" si="61"/>
        <v>0</v>
      </c>
      <c r="AY297" s="4"/>
      <c r="AZ297" s="4"/>
      <c r="BA297" s="4">
        <f t="shared" si="62"/>
        <v>4</v>
      </c>
      <c r="BB297" s="4">
        <f t="shared" si="63"/>
        <v>0</v>
      </c>
      <c r="BC297" s="4">
        <f t="shared" si="64"/>
        <v>0</v>
      </c>
      <c r="BD297" s="4">
        <f t="shared" si="65"/>
        <v>1</v>
      </c>
      <c r="BE297" s="4">
        <f t="shared" si="66"/>
        <v>0</v>
      </c>
      <c r="BF297" s="4">
        <f t="shared" si="67"/>
        <v>0</v>
      </c>
      <c r="BG297" s="4">
        <f t="shared" si="68"/>
        <v>1</v>
      </c>
      <c r="BH297" s="4">
        <f t="shared" si="69"/>
        <v>5</v>
      </c>
      <c r="BI297" s="1" t="s">
        <v>143</v>
      </c>
      <c r="BJ297">
        <v>1</v>
      </c>
    </row>
    <row r="298" spans="1:62" x14ac:dyDescent="0.25">
      <c r="A298" s="4">
        <v>1421</v>
      </c>
      <c r="B298" s="4" t="s">
        <v>410</v>
      </c>
      <c r="C298" s="4" t="s">
        <v>411</v>
      </c>
      <c r="D298" s="4" t="s">
        <v>457</v>
      </c>
      <c r="E298" s="4">
        <v>3</v>
      </c>
      <c r="F298" s="4">
        <v>10</v>
      </c>
      <c r="G298" s="4">
        <v>0</v>
      </c>
      <c r="H298" s="4" t="s">
        <v>306</v>
      </c>
      <c r="I298" s="4">
        <v>30240</v>
      </c>
      <c r="J298" s="4">
        <v>0</v>
      </c>
      <c r="K298" s="4"/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1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 s="4"/>
      <c r="AL298" s="5">
        <v>345000</v>
      </c>
      <c r="AM298" s="5">
        <v>345000</v>
      </c>
      <c r="AN298" s="4"/>
      <c r="AO298" s="4">
        <f t="shared" si="56"/>
        <v>1</v>
      </c>
      <c r="AP298" s="4">
        <f t="shared" si="57"/>
        <v>0</v>
      </c>
      <c r="AQ298" s="4">
        <f t="shared" si="58"/>
        <v>0</v>
      </c>
      <c r="AR298" s="4"/>
      <c r="AS298" s="4"/>
      <c r="AT298" s="4"/>
      <c r="AU298" s="4"/>
      <c r="AV298" s="4">
        <f t="shared" si="59"/>
        <v>0</v>
      </c>
      <c r="AW298" s="4">
        <f t="shared" si="60"/>
        <v>0</v>
      </c>
      <c r="AX298" s="4">
        <f t="shared" si="61"/>
        <v>0</v>
      </c>
      <c r="AY298" s="4"/>
      <c r="AZ298" s="4"/>
      <c r="BA298" s="4">
        <f t="shared" si="62"/>
        <v>4</v>
      </c>
      <c r="BB298" s="4">
        <f t="shared" si="63"/>
        <v>0</v>
      </c>
      <c r="BC298" s="4">
        <f t="shared" si="64"/>
        <v>0</v>
      </c>
      <c r="BD298" s="4">
        <f t="shared" si="65"/>
        <v>1</v>
      </c>
      <c r="BE298" s="4">
        <f t="shared" si="66"/>
        <v>0</v>
      </c>
      <c r="BF298" s="4">
        <f t="shared" si="67"/>
        <v>0</v>
      </c>
      <c r="BG298" s="4">
        <f t="shared" si="68"/>
        <v>1</v>
      </c>
      <c r="BH298" s="4">
        <f t="shared" si="69"/>
        <v>5</v>
      </c>
      <c r="BI298" s="1" t="s">
        <v>99</v>
      </c>
    </row>
    <row r="299" spans="1:62" x14ac:dyDescent="0.25">
      <c r="A299" s="4">
        <v>1424</v>
      </c>
      <c r="B299" s="4" t="s">
        <v>410</v>
      </c>
      <c r="C299" s="4" t="s">
        <v>411</v>
      </c>
      <c r="D299" s="4" t="s">
        <v>458</v>
      </c>
      <c r="E299" s="4">
        <v>3</v>
      </c>
      <c r="F299" s="4">
        <v>7</v>
      </c>
      <c r="G299" s="4">
        <v>5</v>
      </c>
      <c r="H299" s="4" t="s">
        <v>262</v>
      </c>
      <c r="I299" s="4">
        <v>47520</v>
      </c>
      <c r="J299" s="4">
        <v>200</v>
      </c>
      <c r="K299" s="4"/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 s="4"/>
      <c r="AL299" s="5">
        <v>312000</v>
      </c>
      <c r="AM299" s="5">
        <v>240000</v>
      </c>
      <c r="AN299" s="4"/>
      <c r="AO299" s="4">
        <f t="shared" si="56"/>
        <v>0</v>
      </c>
      <c r="AP299" s="4">
        <f t="shared" si="57"/>
        <v>0</v>
      </c>
      <c r="AQ299" s="4">
        <f t="shared" si="58"/>
        <v>0</v>
      </c>
      <c r="AR299" s="4"/>
      <c r="AS299" s="4"/>
      <c r="AT299" s="4"/>
      <c r="AU299" s="4"/>
      <c r="AV299" s="4">
        <f t="shared" si="59"/>
        <v>0</v>
      </c>
      <c r="AW299" s="4">
        <f t="shared" si="60"/>
        <v>0</v>
      </c>
      <c r="AX299" s="4">
        <f t="shared" si="61"/>
        <v>0</v>
      </c>
      <c r="AY299" s="4"/>
      <c r="AZ299" s="4"/>
      <c r="BA299" s="4">
        <f t="shared" si="62"/>
        <v>0</v>
      </c>
      <c r="BB299" s="4">
        <f t="shared" si="63"/>
        <v>0</v>
      </c>
      <c r="BC299" s="4">
        <f t="shared" si="64"/>
        <v>0</v>
      </c>
      <c r="BD299" s="4">
        <f t="shared" si="65"/>
        <v>1</v>
      </c>
      <c r="BE299" s="4">
        <f t="shared" si="66"/>
        <v>1</v>
      </c>
      <c r="BF299" s="4">
        <f t="shared" si="67"/>
        <v>1</v>
      </c>
      <c r="BG299" s="4">
        <f t="shared" si="68"/>
        <v>0</v>
      </c>
      <c r="BH299" s="4">
        <f t="shared" si="69"/>
        <v>0</v>
      </c>
      <c r="BI299" s="1" t="s">
        <v>99</v>
      </c>
    </row>
    <row r="300" spans="1:62" x14ac:dyDescent="0.25">
      <c r="A300" s="4">
        <v>1427</v>
      </c>
      <c r="B300" s="4" t="s">
        <v>410</v>
      </c>
      <c r="C300" s="4" t="s">
        <v>411</v>
      </c>
      <c r="D300" s="4" t="s">
        <v>459</v>
      </c>
      <c r="E300" s="4">
        <v>3</v>
      </c>
      <c r="F300" s="4">
        <v>48</v>
      </c>
      <c r="G300" s="4">
        <v>4</v>
      </c>
      <c r="H300" s="4" t="s">
        <v>460</v>
      </c>
      <c r="I300" s="4">
        <v>61920</v>
      </c>
      <c r="J300" s="4">
        <v>0</v>
      </c>
      <c r="K300" s="4"/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 s="4"/>
      <c r="AL300" s="5">
        <v>38000</v>
      </c>
      <c r="AM300" s="5">
        <v>112000</v>
      </c>
      <c r="AN300" s="4"/>
      <c r="AO300" s="4">
        <f t="shared" si="56"/>
        <v>0</v>
      </c>
      <c r="AP300" s="4">
        <f t="shared" si="57"/>
        <v>0</v>
      </c>
      <c r="AQ300" s="4">
        <f t="shared" si="58"/>
        <v>0</v>
      </c>
      <c r="AR300" s="4"/>
      <c r="AS300" s="4"/>
      <c r="AT300" s="4"/>
      <c r="AU300" s="4"/>
      <c r="AV300" s="4">
        <f t="shared" si="59"/>
        <v>0</v>
      </c>
      <c r="AW300" s="4">
        <f t="shared" si="60"/>
        <v>0</v>
      </c>
      <c r="AX300" s="4">
        <f t="shared" si="61"/>
        <v>0</v>
      </c>
      <c r="AY300" s="4"/>
      <c r="AZ300" s="4"/>
      <c r="BA300" s="4">
        <f t="shared" si="62"/>
        <v>0</v>
      </c>
      <c r="BB300" s="4">
        <f t="shared" si="63"/>
        <v>0</v>
      </c>
      <c r="BC300" s="4">
        <f t="shared" si="64"/>
        <v>1</v>
      </c>
      <c r="BD300" s="4">
        <f t="shared" si="65"/>
        <v>1</v>
      </c>
      <c r="BE300" s="4">
        <f t="shared" si="66"/>
        <v>0</v>
      </c>
      <c r="BF300" s="4">
        <f t="shared" si="67"/>
        <v>1</v>
      </c>
      <c r="BG300" s="4">
        <f t="shared" si="68"/>
        <v>0</v>
      </c>
      <c r="BH300" s="4">
        <f t="shared" si="69"/>
        <v>0</v>
      </c>
      <c r="BI300" s="1" t="s">
        <v>99</v>
      </c>
    </row>
    <row r="301" spans="1:62" x14ac:dyDescent="0.25">
      <c r="A301" s="4">
        <v>1428</v>
      </c>
      <c r="B301" s="4" t="s">
        <v>410</v>
      </c>
      <c r="C301" s="4" t="s">
        <v>411</v>
      </c>
      <c r="D301" s="4" t="s">
        <v>461</v>
      </c>
      <c r="E301" s="4">
        <v>3</v>
      </c>
      <c r="F301" s="4">
        <v>14</v>
      </c>
      <c r="G301" s="4">
        <v>6</v>
      </c>
      <c r="H301" s="4" t="s">
        <v>460</v>
      </c>
      <c r="I301" s="4">
        <v>61920</v>
      </c>
      <c r="J301" s="4">
        <v>200</v>
      </c>
      <c r="K301" s="4"/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 s="4"/>
      <c r="AL301" s="5">
        <v>199000</v>
      </c>
      <c r="AM301" s="5">
        <v>179000</v>
      </c>
      <c r="AN301" s="4"/>
      <c r="AO301" s="4">
        <f t="shared" si="56"/>
        <v>0</v>
      </c>
      <c r="AP301" s="4">
        <f t="shared" si="57"/>
        <v>0</v>
      </c>
      <c r="AQ301" s="4">
        <f t="shared" si="58"/>
        <v>0</v>
      </c>
      <c r="AR301" s="4"/>
      <c r="AS301" s="4"/>
      <c r="AT301" s="4"/>
      <c r="AU301" s="4"/>
      <c r="AV301" s="4">
        <f t="shared" si="59"/>
        <v>0</v>
      </c>
      <c r="AW301" s="4">
        <f t="shared" si="60"/>
        <v>0</v>
      </c>
      <c r="AX301" s="4">
        <f t="shared" si="61"/>
        <v>0</v>
      </c>
      <c r="AY301" s="4"/>
      <c r="AZ301" s="4"/>
      <c r="BA301" s="4">
        <f t="shared" si="62"/>
        <v>0</v>
      </c>
      <c r="BB301" s="4">
        <f t="shared" si="63"/>
        <v>0</v>
      </c>
      <c r="BC301" s="4">
        <f t="shared" si="64"/>
        <v>0</v>
      </c>
      <c r="BD301" s="4">
        <f t="shared" si="65"/>
        <v>1</v>
      </c>
      <c r="BE301" s="4">
        <f t="shared" si="66"/>
        <v>1</v>
      </c>
      <c r="BF301" s="4">
        <f t="shared" si="67"/>
        <v>1</v>
      </c>
      <c r="BG301" s="4">
        <f t="shared" si="68"/>
        <v>0</v>
      </c>
      <c r="BH301" s="4">
        <f t="shared" si="69"/>
        <v>0</v>
      </c>
      <c r="BI301" s="1" t="s">
        <v>143</v>
      </c>
      <c r="BJ301">
        <v>1</v>
      </c>
    </row>
    <row r="302" spans="1:62" x14ac:dyDescent="0.25">
      <c r="A302" s="4">
        <v>1449</v>
      </c>
      <c r="B302" s="4" t="s">
        <v>410</v>
      </c>
      <c r="C302" s="4" t="s">
        <v>411</v>
      </c>
      <c r="D302" s="4" t="s">
        <v>462</v>
      </c>
      <c r="E302" s="4">
        <v>3</v>
      </c>
      <c r="F302" s="4">
        <v>9</v>
      </c>
      <c r="G302" s="4">
        <v>6</v>
      </c>
      <c r="H302" s="4" t="s">
        <v>108</v>
      </c>
      <c r="I302" s="4">
        <v>36000</v>
      </c>
      <c r="J302" s="4">
        <v>200</v>
      </c>
      <c r="K302" s="4"/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 s="4"/>
      <c r="AL302" s="5">
        <v>147000</v>
      </c>
      <c r="AM302" s="5">
        <v>142000</v>
      </c>
      <c r="AN302" s="4"/>
      <c r="AO302" s="4">
        <f t="shared" si="56"/>
        <v>0</v>
      </c>
      <c r="AP302" s="4">
        <f t="shared" si="57"/>
        <v>0</v>
      </c>
      <c r="AQ302" s="4">
        <f t="shared" si="58"/>
        <v>0</v>
      </c>
      <c r="AR302" s="4"/>
      <c r="AS302" s="4"/>
      <c r="AT302" s="4"/>
      <c r="AU302" s="4"/>
      <c r="AV302" s="4">
        <f t="shared" si="59"/>
        <v>0</v>
      </c>
      <c r="AW302" s="4">
        <f t="shared" si="60"/>
        <v>0</v>
      </c>
      <c r="AX302" s="4">
        <f t="shared" si="61"/>
        <v>0</v>
      </c>
      <c r="AY302" s="4"/>
      <c r="AZ302" s="4"/>
      <c r="BA302" s="4">
        <f t="shared" si="62"/>
        <v>0</v>
      </c>
      <c r="BB302" s="4">
        <f t="shared" si="63"/>
        <v>0</v>
      </c>
      <c r="BC302" s="4">
        <f t="shared" si="64"/>
        <v>0</v>
      </c>
      <c r="BD302" s="4">
        <f t="shared" si="65"/>
        <v>1</v>
      </c>
      <c r="BE302" s="4">
        <f t="shared" si="66"/>
        <v>1</v>
      </c>
      <c r="BF302" s="4">
        <f t="shared" si="67"/>
        <v>1</v>
      </c>
      <c r="BG302" s="4">
        <f t="shared" si="68"/>
        <v>0</v>
      </c>
      <c r="BH302" s="4">
        <f t="shared" si="69"/>
        <v>0</v>
      </c>
      <c r="BI302" s="1" t="s">
        <v>99</v>
      </c>
    </row>
    <row r="303" spans="1:62" x14ac:dyDescent="0.25">
      <c r="A303" s="4">
        <v>1450</v>
      </c>
      <c r="B303" s="4" t="s">
        <v>410</v>
      </c>
      <c r="C303" s="4" t="s">
        <v>411</v>
      </c>
      <c r="D303" s="4" t="s">
        <v>463</v>
      </c>
      <c r="E303" s="4">
        <v>3</v>
      </c>
      <c r="F303" s="4">
        <v>7</v>
      </c>
      <c r="G303" s="4">
        <v>6</v>
      </c>
      <c r="H303" s="4" t="s">
        <v>142</v>
      </c>
      <c r="I303" s="4">
        <v>20160</v>
      </c>
      <c r="J303" s="4">
        <v>100</v>
      </c>
      <c r="K303" s="4"/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1</v>
      </c>
      <c r="AB303" s="4">
        <v>0</v>
      </c>
      <c r="AC303" s="4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 s="4"/>
      <c r="AL303" s="5">
        <v>6250</v>
      </c>
      <c r="AM303" s="5">
        <v>5220</v>
      </c>
      <c r="AN303" s="4"/>
      <c r="AO303" s="4">
        <f t="shared" si="56"/>
        <v>0</v>
      </c>
      <c r="AP303" s="4">
        <f t="shared" si="57"/>
        <v>0</v>
      </c>
      <c r="AQ303" s="4">
        <f t="shared" si="58"/>
        <v>0</v>
      </c>
      <c r="AR303" s="4"/>
      <c r="AS303" s="4"/>
      <c r="AT303" s="4"/>
      <c r="AU303" s="4"/>
      <c r="AV303" s="4">
        <f t="shared" si="59"/>
        <v>0</v>
      </c>
      <c r="AW303" s="4">
        <f t="shared" si="60"/>
        <v>0</v>
      </c>
      <c r="AX303" s="4">
        <f t="shared" si="61"/>
        <v>1</v>
      </c>
      <c r="AY303" s="4"/>
      <c r="AZ303" s="4"/>
      <c r="BA303" s="4">
        <f t="shared" si="62"/>
        <v>3</v>
      </c>
      <c r="BB303" s="4">
        <f t="shared" si="63"/>
        <v>0</v>
      </c>
      <c r="BC303" s="4">
        <f t="shared" si="64"/>
        <v>0</v>
      </c>
      <c r="BD303" s="4">
        <f t="shared" si="65"/>
        <v>1</v>
      </c>
      <c r="BE303" s="4">
        <f t="shared" si="66"/>
        <v>0</v>
      </c>
      <c r="BF303" s="4">
        <f t="shared" si="67"/>
        <v>1</v>
      </c>
      <c r="BG303" s="4">
        <f t="shared" si="68"/>
        <v>3</v>
      </c>
      <c r="BH303" s="4">
        <f t="shared" si="69"/>
        <v>6</v>
      </c>
      <c r="BI303" s="1" t="s">
        <v>99</v>
      </c>
    </row>
    <row r="304" spans="1:62" x14ac:dyDescent="0.25">
      <c r="A304" s="4">
        <v>1451</v>
      </c>
      <c r="B304" s="4" t="s">
        <v>410</v>
      </c>
      <c r="C304" s="4" t="s">
        <v>411</v>
      </c>
      <c r="D304" s="4" t="s">
        <v>464</v>
      </c>
      <c r="E304" s="4">
        <v>3</v>
      </c>
      <c r="F304" s="4">
        <v>10</v>
      </c>
      <c r="G304" s="4">
        <v>5</v>
      </c>
      <c r="H304" s="4" t="s">
        <v>116</v>
      </c>
      <c r="I304" s="4">
        <v>86400</v>
      </c>
      <c r="J304" s="4">
        <v>200</v>
      </c>
      <c r="K304" s="4"/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 s="4"/>
      <c r="AL304" s="5">
        <v>34600</v>
      </c>
      <c r="AM304" s="5">
        <v>34100</v>
      </c>
      <c r="AN304" s="4"/>
      <c r="AO304" s="4">
        <f t="shared" si="56"/>
        <v>0</v>
      </c>
      <c r="AP304" s="4">
        <f t="shared" si="57"/>
        <v>0</v>
      </c>
      <c r="AQ304" s="4">
        <f t="shared" si="58"/>
        <v>0</v>
      </c>
      <c r="AR304" s="4"/>
      <c r="AS304" s="4"/>
      <c r="AT304" s="4"/>
      <c r="AU304" s="4"/>
      <c r="AV304" s="4">
        <f t="shared" si="59"/>
        <v>0</v>
      </c>
      <c r="AW304" s="4">
        <f t="shared" si="60"/>
        <v>0</v>
      </c>
      <c r="AX304" s="4">
        <f t="shared" si="61"/>
        <v>0</v>
      </c>
      <c r="AY304" s="4"/>
      <c r="AZ304" s="4"/>
      <c r="BA304" s="4">
        <f t="shared" si="62"/>
        <v>0</v>
      </c>
      <c r="BB304" s="4">
        <f t="shared" si="63"/>
        <v>0</v>
      </c>
      <c r="BC304" s="4">
        <f t="shared" si="64"/>
        <v>0</v>
      </c>
      <c r="BD304" s="4">
        <f t="shared" si="65"/>
        <v>1</v>
      </c>
      <c r="BE304" s="4">
        <f t="shared" si="66"/>
        <v>1</v>
      </c>
      <c r="BF304" s="4">
        <f t="shared" si="67"/>
        <v>1</v>
      </c>
      <c r="BG304" s="4">
        <f t="shared" si="68"/>
        <v>0</v>
      </c>
      <c r="BH304" s="4">
        <f t="shared" si="69"/>
        <v>0</v>
      </c>
      <c r="BI304" s="1" t="s">
        <v>99</v>
      </c>
    </row>
    <row r="305" spans="1:62" x14ac:dyDescent="0.25">
      <c r="A305" s="4">
        <v>1452</v>
      </c>
      <c r="B305" s="4" t="s">
        <v>410</v>
      </c>
      <c r="C305" s="4" t="s">
        <v>411</v>
      </c>
      <c r="D305" s="4" t="s">
        <v>465</v>
      </c>
      <c r="E305" s="4">
        <v>3</v>
      </c>
      <c r="F305" s="4">
        <v>10</v>
      </c>
      <c r="G305" s="4">
        <v>6</v>
      </c>
      <c r="H305" s="4" t="s">
        <v>116</v>
      </c>
      <c r="I305" s="4">
        <v>86400</v>
      </c>
      <c r="J305" s="4">
        <v>200</v>
      </c>
      <c r="K305" s="4"/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 s="4"/>
      <c r="AL305" s="5">
        <v>27300</v>
      </c>
      <c r="AM305" s="5">
        <v>25200</v>
      </c>
      <c r="AN305" s="4"/>
      <c r="AO305" s="4">
        <f t="shared" si="56"/>
        <v>0</v>
      </c>
      <c r="AP305" s="4">
        <f t="shared" si="57"/>
        <v>0</v>
      </c>
      <c r="AQ305" s="4">
        <f t="shared" si="58"/>
        <v>0</v>
      </c>
      <c r="AR305" s="4"/>
      <c r="AS305" s="4"/>
      <c r="AT305" s="4"/>
      <c r="AU305" s="4"/>
      <c r="AV305" s="4">
        <f t="shared" si="59"/>
        <v>0</v>
      </c>
      <c r="AW305" s="4">
        <f t="shared" si="60"/>
        <v>0</v>
      </c>
      <c r="AX305" s="4">
        <f t="shared" si="61"/>
        <v>0</v>
      </c>
      <c r="AY305" s="4"/>
      <c r="AZ305" s="4"/>
      <c r="BA305" s="4">
        <f t="shared" si="62"/>
        <v>0</v>
      </c>
      <c r="BB305" s="4">
        <f t="shared" si="63"/>
        <v>0</v>
      </c>
      <c r="BC305" s="4">
        <f t="shared" si="64"/>
        <v>0</v>
      </c>
      <c r="BD305" s="4">
        <f t="shared" si="65"/>
        <v>1</v>
      </c>
      <c r="BE305" s="4">
        <f t="shared" si="66"/>
        <v>1</v>
      </c>
      <c r="BF305" s="4">
        <f t="shared" si="67"/>
        <v>1</v>
      </c>
      <c r="BG305" s="4">
        <f t="shared" si="68"/>
        <v>0</v>
      </c>
      <c r="BH305" s="4">
        <f t="shared" si="69"/>
        <v>0</v>
      </c>
      <c r="BI305" s="1" t="s">
        <v>143</v>
      </c>
      <c r="BJ305">
        <v>1</v>
      </c>
    </row>
    <row r="306" spans="1:62" x14ac:dyDescent="0.25">
      <c r="A306" s="4">
        <v>1453</v>
      </c>
      <c r="B306" s="4" t="s">
        <v>410</v>
      </c>
      <c r="C306" s="4" t="s">
        <v>411</v>
      </c>
      <c r="D306" s="4" t="s">
        <v>466</v>
      </c>
      <c r="E306" s="4">
        <v>3</v>
      </c>
      <c r="F306" s="4">
        <v>13</v>
      </c>
      <c r="G306" s="4">
        <v>6</v>
      </c>
      <c r="H306" s="4" t="s">
        <v>108</v>
      </c>
      <c r="I306" s="4">
        <v>36000</v>
      </c>
      <c r="J306" s="4">
        <v>200</v>
      </c>
      <c r="K306" s="4"/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 s="4"/>
      <c r="AL306" s="5">
        <v>18700</v>
      </c>
      <c r="AM306" s="5">
        <v>21900</v>
      </c>
      <c r="AN306" s="4"/>
      <c r="AO306" s="4">
        <f t="shared" si="56"/>
        <v>0</v>
      </c>
      <c r="AP306" s="4">
        <f t="shared" si="57"/>
        <v>0</v>
      </c>
      <c r="AQ306" s="4">
        <f t="shared" si="58"/>
        <v>0</v>
      </c>
      <c r="AR306" s="4"/>
      <c r="AS306" s="4"/>
      <c r="AT306" s="4"/>
      <c r="AU306" s="4"/>
      <c r="AV306" s="4">
        <f t="shared" si="59"/>
        <v>0</v>
      </c>
      <c r="AW306" s="4">
        <f t="shared" si="60"/>
        <v>0</v>
      </c>
      <c r="AX306" s="4">
        <f t="shared" si="61"/>
        <v>0</v>
      </c>
      <c r="AY306" s="4"/>
      <c r="AZ306" s="4"/>
      <c r="BA306" s="4">
        <f t="shared" si="62"/>
        <v>0</v>
      </c>
      <c r="BB306" s="4">
        <f t="shared" si="63"/>
        <v>0</v>
      </c>
      <c r="BC306" s="4">
        <f t="shared" si="64"/>
        <v>0</v>
      </c>
      <c r="BD306" s="4">
        <f t="shared" si="65"/>
        <v>1</v>
      </c>
      <c r="BE306" s="4">
        <f t="shared" si="66"/>
        <v>1</v>
      </c>
      <c r="BF306" s="4">
        <f t="shared" si="67"/>
        <v>1</v>
      </c>
      <c r="BG306" s="4">
        <f t="shared" si="68"/>
        <v>0</v>
      </c>
      <c r="BH306" s="4">
        <f t="shared" si="69"/>
        <v>0</v>
      </c>
      <c r="BI306" s="1" t="s">
        <v>99</v>
      </c>
    </row>
    <row r="307" spans="1:62" x14ac:dyDescent="0.25">
      <c r="A307" s="4">
        <v>1454</v>
      </c>
      <c r="B307" s="4" t="s">
        <v>410</v>
      </c>
      <c r="C307" s="4" t="s">
        <v>411</v>
      </c>
      <c r="D307" s="4" t="s">
        <v>467</v>
      </c>
      <c r="E307" s="4">
        <v>3</v>
      </c>
      <c r="F307" s="4">
        <v>8</v>
      </c>
      <c r="G307" s="4">
        <v>5</v>
      </c>
      <c r="H307" s="4" t="s">
        <v>108</v>
      </c>
      <c r="I307" s="4">
        <v>36000</v>
      </c>
      <c r="J307" s="4">
        <v>200</v>
      </c>
      <c r="K307" s="4"/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 s="4"/>
      <c r="AL307" s="5">
        <v>29400</v>
      </c>
      <c r="AM307" s="5">
        <v>25900</v>
      </c>
      <c r="AN307" s="4"/>
      <c r="AO307" s="4">
        <f t="shared" si="56"/>
        <v>0</v>
      </c>
      <c r="AP307" s="4">
        <f t="shared" si="57"/>
        <v>0</v>
      </c>
      <c r="AQ307" s="4">
        <f t="shared" si="58"/>
        <v>0</v>
      </c>
      <c r="AR307" s="4"/>
      <c r="AS307" s="4"/>
      <c r="AT307" s="4"/>
      <c r="AU307" s="4"/>
      <c r="AV307" s="4">
        <f t="shared" si="59"/>
        <v>0</v>
      </c>
      <c r="AW307" s="4">
        <f t="shared" si="60"/>
        <v>0</v>
      </c>
      <c r="AX307" s="4">
        <f t="shared" si="61"/>
        <v>0</v>
      </c>
      <c r="AY307" s="4"/>
      <c r="AZ307" s="4"/>
      <c r="BA307" s="4">
        <f t="shared" si="62"/>
        <v>0</v>
      </c>
      <c r="BB307" s="4">
        <f t="shared" si="63"/>
        <v>0</v>
      </c>
      <c r="BC307" s="4">
        <f t="shared" si="64"/>
        <v>0</v>
      </c>
      <c r="BD307" s="4">
        <f t="shared" si="65"/>
        <v>1</v>
      </c>
      <c r="BE307" s="4">
        <f t="shared" si="66"/>
        <v>1</v>
      </c>
      <c r="BF307" s="4">
        <f t="shared" si="67"/>
        <v>1</v>
      </c>
      <c r="BG307" s="4">
        <f t="shared" si="68"/>
        <v>0</v>
      </c>
      <c r="BH307" s="4">
        <f t="shared" si="69"/>
        <v>0</v>
      </c>
      <c r="BI307" s="1" t="s">
        <v>143</v>
      </c>
      <c r="BJ307">
        <v>1</v>
      </c>
    </row>
    <row r="308" spans="1:62" x14ac:dyDescent="0.25">
      <c r="A308" s="4">
        <v>1455</v>
      </c>
      <c r="B308" s="4" t="s">
        <v>410</v>
      </c>
      <c r="C308" s="4" t="s">
        <v>411</v>
      </c>
      <c r="D308" s="4" t="s">
        <v>468</v>
      </c>
      <c r="E308" s="4">
        <v>3</v>
      </c>
      <c r="F308" s="4">
        <v>9</v>
      </c>
      <c r="G308" s="4">
        <v>8</v>
      </c>
      <c r="H308" s="4" t="s">
        <v>142</v>
      </c>
      <c r="I308" s="4">
        <v>20160</v>
      </c>
      <c r="J308" s="4">
        <v>0</v>
      </c>
      <c r="K308" s="4"/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1</v>
      </c>
      <c r="AB308" s="4">
        <v>0</v>
      </c>
      <c r="AC308" s="4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 s="4"/>
      <c r="AL308" s="5">
        <v>4070</v>
      </c>
      <c r="AM308" s="5">
        <v>5030</v>
      </c>
      <c r="AN308" s="4"/>
      <c r="AO308" s="4">
        <f t="shared" si="56"/>
        <v>0</v>
      </c>
      <c r="AP308" s="4">
        <f t="shared" si="57"/>
        <v>0</v>
      </c>
      <c r="AQ308" s="4">
        <f t="shared" si="58"/>
        <v>0</v>
      </c>
      <c r="AR308" s="4"/>
      <c r="AS308" s="4"/>
      <c r="AT308" s="4"/>
      <c r="AU308" s="4"/>
      <c r="AV308" s="4">
        <f t="shared" si="59"/>
        <v>0</v>
      </c>
      <c r="AW308" s="4">
        <f t="shared" si="60"/>
        <v>0</v>
      </c>
      <c r="AX308" s="4">
        <f t="shared" si="61"/>
        <v>1</v>
      </c>
      <c r="AY308" s="4"/>
      <c r="AZ308" s="4"/>
      <c r="BA308" s="4">
        <f t="shared" si="62"/>
        <v>3</v>
      </c>
      <c r="BB308" s="4">
        <f t="shared" si="63"/>
        <v>0</v>
      </c>
      <c r="BC308" s="4">
        <f t="shared" si="64"/>
        <v>0</v>
      </c>
      <c r="BD308" s="4">
        <f t="shared" si="65"/>
        <v>1</v>
      </c>
      <c r="BE308" s="4">
        <f t="shared" si="66"/>
        <v>0</v>
      </c>
      <c r="BF308" s="4">
        <f t="shared" si="67"/>
        <v>1</v>
      </c>
      <c r="BG308" s="4">
        <f t="shared" si="68"/>
        <v>3</v>
      </c>
      <c r="BH308" s="4">
        <f t="shared" si="69"/>
        <v>6</v>
      </c>
      <c r="BI308" s="1" t="s">
        <v>99</v>
      </c>
    </row>
    <row r="309" spans="1:62" x14ac:dyDescent="0.25">
      <c r="A309" s="4">
        <v>1458</v>
      </c>
      <c r="B309" s="4" t="s">
        <v>410</v>
      </c>
      <c r="C309" s="4" t="s">
        <v>411</v>
      </c>
      <c r="D309" s="4" t="s">
        <v>469</v>
      </c>
      <c r="E309" s="4">
        <v>3</v>
      </c>
      <c r="F309" s="4">
        <v>9</v>
      </c>
      <c r="G309" s="4">
        <v>5</v>
      </c>
      <c r="H309" s="4" t="s">
        <v>142</v>
      </c>
      <c r="I309" s="4">
        <v>20160</v>
      </c>
      <c r="J309" s="4">
        <v>100</v>
      </c>
      <c r="K309" s="4"/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1</v>
      </c>
      <c r="AB309" s="4">
        <v>0</v>
      </c>
      <c r="AC309" s="4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 s="4"/>
      <c r="AL309" s="5">
        <v>3990</v>
      </c>
      <c r="AM309" s="5">
        <v>3360</v>
      </c>
      <c r="AN309" s="4"/>
      <c r="AO309" s="4">
        <f t="shared" si="56"/>
        <v>0</v>
      </c>
      <c r="AP309" s="4">
        <f t="shared" si="57"/>
        <v>0</v>
      </c>
      <c r="AQ309" s="4">
        <f t="shared" si="58"/>
        <v>0</v>
      </c>
      <c r="AR309" s="4"/>
      <c r="AS309" s="4"/>
      <c r="AT309" s="4"/>
      <c r="AU309" s="4"/>
      <c r="AV309" s="4">
        <f t="shared" si="59"/>
        <v>0</v>
      </c>
      <c r="AW309" s="4">
        <f t="shared" si="60"/>
        <v>0</v>
      </c>
      <c r="AX309" s="4">
        <f t="shared" si="61"/>
        <v>1</v>
      </c>
      <c r="AY309" s="4"/>
      <c r="AZ309" s="4"/>
      <c r="BA309" s="4">
        <f t="shared" si="62"/>
        <v>3</v>
      </c>
      <c r="BB309" s="4">
        <f t="shared" si="63"/>
        <v>0</v>
      </c>
      <c r="BC309" s="4">
        <f t="shared" si="64"/>
        <v>0</v>
      </c>
      <c r="BD309" s="4">
        <f t="shared" si="65"/>
        <v>1</v>
      </c>
      <c r="BE309" s="4">
        <f t="shared" si="66"/>
        <v>0</v>
      </c>
      <c r="BF309" s="4">
        <f t="shared" si="67"/>
        <v>1</v>
      </c>
      <c r="BG309" s="4">
        <f t="shared" si="68"/>
        <v>3</v>
      </c>
      <c r="BH309" s="4">
        <f t="shared" si="69"/>
        <v>6</v>
      </c>
      <c r="BI309" s="1" t="s">
        <v>99</v>
      </c>
    </row>
    <row r="310" spans="1:62" x14ac:dyDescent="0.25">
      <c r="A310" s="4">
        <v>1459</v>
      </c>
      <c r="B310" s="4" t="s">
        <v>410</v>
      </c>
      <c r="C310" s="4" t="s">
        <v>411</v>
      </c>
      <c r="D310" s="4" t="s">
        <v>470</v>
      </c>
      <c r="E310" s="4">
        <v>3</v>
      </c>
      <c r="F310" s="4">
        <v>9</v>
      </c>
      <c r="G310" s="4">
        <v>7</v>
      </c>
      <c r="H310" s="4" t="s">
        <v>142</v>
      </c>
      <c r="I310" s="4">
        <v>20160</v>
      </c>
      <c r="J310" s="4">
        <v>5000</v>
      </c>
      <c r="K310" s="4"/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1</v>
      </c>
      <c r="AB310" s="4">
        <v>0</v>
      </c>
      <c r="AC310" s="4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 s="4"/>
      <c r="AL310" s="5">
        <v>3880</v>
      </c>
      <c r="AM310" s="5">
        <v>3000</v>
      </c>
      <c r="AN310" s="4"/>
      <c r="AO310" s="4">
        <f t="shared" si="56"/>
        <v>0</v>
      </c>
      <c r="AP310" s="4">
        <f t="shared" si="57"/>
        <v>0</v>
      </c>
      <c r="AQ310" s="4">
        <f t="shared" si="58"/>
        <v>0</v>
      </c>
      <c r="AR310" s="4"/>
      <c r="AS310" s="4"/>
      <c r="AT310" s="4"/>
      <c r="AU310" s="4"/>
      <c r="AV310" s="4">
        <f t="shared" si="59"/>
        <v>0</v>
      </c>
      <c r="AW310" s="4">
        <f t="shared" si="60"/>
        <v>0</v>
      </c>
      <c r="AX310" s="4">
        <f t="shared" si="61"/>
        <v>1</v>
      </c>
      <c r="AY310" s="4"/>
      <c r="AZ310" s="4"/>
      <c r="BA310" s="4">
        <f t="shared" si="62"/>
        <v>3</v>
      </c>
      <c r="BB310" s="4">
        <f t="shared" si="63"/>
        <v>0</v>
      </c>
      <c r="BC310" s="4">
        <f t="shared" si="64"/>
        <v>0</v>
      </c>
      <c r="BD310" s="4">
        <f t="shared" si="65"/>
        <v>1</v>
      </c>
      <c r="BE310" s="4">
        <f t="shared" si="66"/>
        <v>0</v>
      </c>
      <c r="BF310" s="4">
        <f t="shared" si="67"/>
        <v>1</v>
      </c>
      <c r="BG310" s="4">
        <f t="shared" si="68"/>
        <v>3</v>
      </c>
      <c r="BH310" s="4">
        <f t="shared" si="69"/>
        <v>6</v>
      </c>
      <c r="BI310" s="1" t="s">
        <v>64</v>
      </c>
      <c r="BJ310">
        <v>3</v>
      </c>
    </row>
    <row r="311" spans="1:62" x14ac:dyDescent="0.25">
      <c r="A311" s="4">
        <v>1460</v>
      </c>
      <c r="B311" s="4" t="s">
        <v>410</v>
      </c>
      <c r="C311" s="4" t="s">
        <v>411</v>
      </c>
      <c r="D311" s="4" t="s">
        <v>471</v>
      </c>
      <c r="E311" s="4">
        <v>3</v>
      </c>
      <c r="F311" s="4">
        <v>38</v>
      </c>
      <c r="G311" s="4">
        <v>14</v>
      </c>
      <c r="H311" s="4" t="s">
        <v>106</v>
      </c>
      <c r="I311" s="4">
        <v>43200</v>
      </c>
      <c r="J311" s="4">
        <v>0</v>
      </c>
      <c r="K311" s="4"/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 s="4"/>
      <c r="AL311" s="5">
        <v>37800</v>
      </c>
      <c r="AM311" s="5">
        <v>83500</v>
      </c>
      <c r="AN311" s="4"/>
      <c r="AO311" s="4">
        <f t="shared" si="56"/>
        <v>0</v>
      </c>
      <c r="AP311" s="4">
        <f t="shared" si="57"/>
        <v>0</v>
      </c>
      <c r="AQ311" s="4">
        <f t="shared" si="58"/>
        <v>0</v>
      </c>
      <c r="AR311" s="4"/>
      <c r="AS311" s="4"/>
      <c r="AT311" s="4"/>
      <c r="AU311" s="4"/>
      <c r="AV311" s="4">
        <f t="shared" si="59"/>
        <v>0</v>
      </c>
      <c r="AW311" s="4">
        <f t="shared" si="60"/>
        <v>0</v>
      </c>
      <c r="AX311" s="4">
        <f t="shared" si="61"/>
        <v>0</v>
      </c>
      <c r="AY311" s="4"/>
      <c r="AZ311" s="4"/>
      <c r="BA311" s="4">
        <f t="shared" si="62"/>
        <v>0</v>
      </c>
      <c r="BB311" s="4">
        <f t="shared" si="63"/>
        <v>0</v>
      </c>
      <c r="BC311" s="4">
        <f t="shared" si="64"/>
        <v>1</v>
      </c>
      <c r="BD311" s="4">
        <f t="shared" si="65"/>
        <v>1</v>
      </c>
      <c r="BE311" s="4">
        <f t="shared" si="66"/>
        <v>0</v>
      </c>
      <c r="BF311" s="4">
        <f t="shared" si="67"/>
        <v>1</v>
      </c>
      <c r="BG311" s="4">
        <f t="shared" si="68"/>
        <v>0</v>
      </c>
      <c r="BH311" s="4">
        <f t="shared" si="69"/>
        <v>0</v>
      </c>
      <c r="BI311" s="1" t="s">
        <v>99</v>
      </c>
    </row>
    <row r="312" spans="1:62" x14ac:dyDescent="0.25">
      <c r="A312" s="4">
        <v>1463</v>
      </c>
      <c r="B312" s="4" t="s">
        <v>410</v>
      </c>
      <c r="C312" s="4" t="s">
        <v>411</v>
      </c>
      <c r="D312" s="4" t="s">
        <v>472</v>
      </c>
      <c r="E312" s="4">
        <v>3</v>
      </c>
      <c r="F312" s="4">
        <v>8</v>
      </c>
      <c r="G312" s="4">
        <v>7</v>
      </c>
      <c r="H312" s="4" t="s">
        <v>142</v>
      </c>
      <c r="I312" s="4">
        <v>20160</v>
      </c>
      <c r="J312" s="4">
        <v>0</v>
      </c>
      <c r="K312" s="4"/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 s="4"/>
      <c r="AL312" s="5">
        <v>9250</v>
      </c>
      <c r="AM312" s="5">
        <v>4550</v>
      </c>
      <c r="AN312" s="4"/>
      <c r="AO312" s="4">
        <f t="shared" si="56"/>
        <v>0</v>
      </c>
      <c r="AP312" s="4">
        <f t="shared" si="57"/>
        <v>0</v>
      </c>
      <c r="AQ312" s="4">
        <f t="shared" si="58"/>
        <v>0</v>
      </c>
      <c r="AR312" s="4"/>
      <c r="AS312" s="4"/>
      <c r="AT312" s="4"/>
      <c r="AU312" s="4"/>
      <c r="AV312" s="4">
        <f t="shared" si="59"/>
        <v>0</v>
      </c>
      <c r="AW312" s="4">
        <f t="shared" si="60"/>
        <v>0</v>
      </c>
      <c r="AX312" s="4">
        <f t="shared" si="61"/>
        <v>1</v>
      </c>
      <c r="AY312" s="4"/>
      <c r="AZ312" s="4"/>
      <c r="BA312" s="4">
        <f t="shared" si="62"/>
        <v>3</v>
      </c>
      <c r="BB312" s="4">
        <f t="shared" si="63"/>
        <v>0</v>
      </c>
      <c r="BC312" s="4">
        <f t="shared" si="64"/>
        <v>0</v>
      </c>
      <c r="BD312" s="4">
        <f t="shared" si="65"/>
        <v>1</v>
      </c>
      <c r="BE312" s="4">
        <f t="shared" si="66"/>
        <v>0</v>
      </c>
      <c r="BF312" s="4">
        <f t="shared" si="67"/>
        <v>1</v>
      </c>
      <c r="BG312" s="4">
        <f t="shared" si="68"/>
        <v>3</v>
      </c>
      <c r="BH312" s="4">
        <f t="shared" si="69"/>
        <v>6</v>
      </c>
      <c r="BI312" s="1" t="s">
        <v>143</v>
      </c>
      <c r="BJ312">
        <v>1</v>
      </c>
    </row>
    <row r="313" spans="1:62" x14ac:dyDescent="0.25">
      <c r="A313" s="4">
        <v>1466</v>
      </c>
      <c r="B313" s="4" t="s">
        <v>410</v>
      </c>
      <c r="C313" s="4" t="s">
        <v>411</v>
      </c>
      <c r="D313" s="4" t="s">
        <v>473</v>
      </c>
      <c r="E313" s="4">
        <v>3</v>
      </c>
      <c r="F313" s="4">
        <v>8</v>
      </c>
      <c r="G313" s="4">
        <v>7</v>
      </c>
      <c r="H313" s="4" t="s">
        <v>142</v>
      </c>
      <c r="I313" s="4">
        <v>20160</v>
      </c>
      <c r="J313" s="4">
        <v>5000</v>
      </c>
      <c r="K313" s="4"/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 s="4"/>
      <c r="AL313" s="5">
        <v>7260</v>
      </c>
      <c r="AM313" s="5">
        <v>4870</v>
      </c>
      <c r="AN313" s="4"/>
      <c r="AO313" s="4">
        <f t="shared" si="56"/>
        <v>0</v>
      </c>
      <c r="AP313" s="4">
        <f t="shared" si="57"/>
        <v>0</v>
      </c>
      <c r="AQ313" s="4">
        <f t="shared" si="58"/>
        <v>0</v>
      </c>
      <c r="AR313" s="4"/>
      <c r="AS313" s="4"/>
      <c r="AT313" s="4"/>
      <c r="AU313" s="4"/>
      <c r="AV313" s="4">
        <f t="shared" si="59"/>
        <v>0</v>
      </c>
      <c r="AW313" s="4">
        <f t="shared" si="60"/>
        <v>0</v>
      </c>
      <c r="AX313" s="4">
        <f t="shared" si="61"/>
        <v>1</v>
      </c>
      <c r="AY313" s="4"/>
      <c r="AZ313" s="4"/>
      <c r="BA313" s="4">
        <f t="shared" si="62"/>
        <v>3</v>
      </c>
      <c r="BB313" s="4">
        <f t="shared" si="63"/>
        <v>0</v>
      </c>
      <c r="BC313" s="4">
        <f t="shared" si="64"/>
        <v>0</v>
      </c>
      <c r="BD313" s="4">
        <f t="shared" si="65"/>
        <v>1</v>
      </c>
      <c r="BE313" s="4">
        <f t="shared" si="66"/>
        <v>0</v>
      </c>
      <c r="BF313" s="4">
        <f t="shared" si="67"/>
        <v>1</v>
      </c>
      <c r="BG313" s="4">
        <f t="shared" si="68"/>
        <v>3</v>
      </c>
      <c r="BH313" s="4">
        <f t="shared" si="69"/>
        <v>6</v>
      </c>
      <c r="BI313" s="1" t="s">
        <v>143</v>
      </c>
      <c r="BJ313">
        <v>1</v>
      </c>
    </row>
    <row r="314" spans="1:62" x14ac:dyDescent="0.25">
      <c r="A314" s="4">
        <v>1471</v>
      </c>
      <c r="B314" s="4" t="s">
        <v>410</v>
      </c>
      <c r="C314" s="4" t="s">
        <v>411</v>
      </c>
      <c r="D314" s="4" t="s">
        <v>474</v>
      </c>
      <c r="E314" s="4">
        <v>3</v>
      </c>
      <c r="F314" s="4">
        <v>8</v>
      </c>
      <c r="G314" s="4">
        <v>4</v>
      </c>
      <c r="H314" s="4" t="s">
        <v>475</v>
      </c>
      <c r="I314" s="4">
        <v>79200</v>
      </c>
      <c r="J314" s="4">
        <v>200</v>
      </c>
      <c r="K314" s="4"/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 s="4"/>
      <c r="AL314" s="5">
        <v>126000</v>
      </c>
      <c r="AM314" s="5">
        <v>129000</v>
      </c>
      <c r="AN314" s="4"/>
      <c r="AO314" s="4">
        <f t="shared" si="56"/>
        <v>0</v>
      </c>
      <c r="AP314" s="4">
        <f t="shared" si="57"/>
        <v>0</v>
      </c>
      <c r="AQ314" s="4">
        <f t="shared" si="58"/>
        <v>0</v>
      </c>
      <c r="AR314" s="4"/>
      <c r="AS314" s="4"/>
      <c r="AT314" s="4"/>
      <c r="AU314" s="4"/>
      <c r="AV314" s="4">
        <f t="shared" si="59"/>
        <v>0</v>
      </c>
      <c r="AW314" s="4">
        <f t="shared" si="60"/>
        <v>0</v>
      </c>
      <c r="AX314" s="4">
        <f t="shared" si="61"/>
        <v>0</v>
      </c>
      <c r="AY314" s="4"/>
      <c r="AZ314" s="4"/>
      <c r="BA314" s="4">
        <f t="shared" si="62"/>
        <v>0</v>
      </c>
      <c r="BB314" s="4">
        <f t="shared" si="63"/>
        <v>0</v>
      </c>
      <c r="BC314" s="4">
        <f t="shared" si="64"/>
        <v>0</v>
      </c>
      <c r="BD314" s="4">
        <f t="shared" si="65"/>
        <v>1</v>
      </c>
      <c r="BE314" s="4">
        <f t="shared" si="66"/>
        <v>1</v>
      </c>
      <c r="BF314" s="4">
        <f t="shared" si="67"/>
        <v>1</v>
      </c>
      <c r="BG314" s="4">
        <f t="shared" si="68"/>
        <v>0</v>
      </c>
      <c r="BH314" s="4">
        <f t="shared" si="69"/>
        <v>0</v>
      </c>
      <c r="BI314" s="1" t="s">
        <v>143</v>
      </c>
      <c r="BJ314">
        <v>1</v>
      </c>
    </row>
    <row r="315" spans="1:62" x14ac:dyDescent="0.25">
      <c r="A315" s="4">
        <v>1472</v>
      </c>
      <c r="B315" s="4" t="s">
        <v>410</v>
      </c>
      <c r="C315" s="4" t="s">
        <v>411</v>
      </c>
      <c r="D315" s="4" t="s">
        <v>476</v>
      </c>
      <c r="E315" s="4">
        <v>3</v>
      </c>
      <c r="F315" s="4">
        <v>27</v>
      </c>
      <c r="G315" s="4">
        <v>4</v>
      </c>
      <c r="H315" s="4" t="s">
        <v>477</v>
      </c>
      <c r="I315" s="4">
        <v>74880</v>
      </c>
      <c r="J315" s="4">
        <v>0</v>
      </c>
      <c r="K315" s="4"/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 s="4"/>
      <c r="AL315" s="5">
        <v>47800</v>
      </c>
      <c r="AM315" s="5">
        <v>153000</v>
      </c>
      <c r="AN315" s="4"/>
      <c r="AO315" s="4">
        <f t="shared" si="56"/>
        <v>0</v>
      </c>
      <c r="AP315" s="4">
        <f t="shared" si="57"/>
        <v>0</v>
      </c>
      <c r="AQ315" s="4">
        <f t="shared" si="58"/>
        <v>0</v>
      </c>
      <c r="AR315" s="4"/>
      <c r="AS315" s="4"/>
      <c r="AT315" s="4"/>
      <c r="AU315" s="4"/>
      <c r="AV315" s="4">
        <f t="shared" si="59"/>
        <v>0</v>
      </c>
      <c r="AW315" s="4">
        <f t="shared" si="60"/>
        <v>0</v>
      </c>
      <c r="AX315" s="4">
        <f t="shared" si="61"/>
        <v>0</v>
      </c>
      <c r="AY315" s="4"/>
      <c r="AZ315" s="4">
        <v>1</v>
      </c>
      <c r="BA315" s="4">
        <f t="shared" si="62"/>
        <v>4</v>
      </c>
      <c r="BB315" s="4">
        <f t="shared" si="63"/>
        <v>0</v>
      </c>
      <c r="BC315" s="4">
        <f t="shared" si="64"/>
        <v>1</v>
      </c>
      <c r="BD315" s="4">
        <f t="shared" si="65"/>
        <v>1</v>
      </c>
      <c r="BE315" s="4">
        <f t="shared" si="66"/>
        <v>0</v>
      </c>
      <c r="BF315" s="4">
        <f t="shared" si="67"/>
        <v>1</v>
      </c>
      <c r="BG315" s="4">
        <f t="shared" si="68"/>
        <v>4</v>
      </c>
      <c r="BH315" s="4">
        <f t="shared" si="69"/>
        <v>8</v>
      </c>
      <c r="BI315" s="1" t="s">
        <v>99</v>
      </c>
    </row>
    <row r="316" spans="1:62" x14ac:dyDescent="0.25">
      <c r="A316" s="4">
        <v>1473</v>
      </c>
      <c r="B316" s="4" t="s">
        <v>410</v>
      </c>
      <c r="C316" s="4" t="s">
        <v>411</v>
      </c>
      <c r="D316" s="4" t="s">
        <v>478</v>
      </c>
      <c r="E316" s="4">
        <v>3</v>
      </c>
      <c r="F316" s="4">
        <v>28</v>
      </c>
      <c r="G316" s="4">
        <v>5</v>
      </c>
      <c r="H316" s="4" t="s">
        <v>479</v>
      </c>
      <c r="I316" s="4">
        <v>41760</v>
      </c>
      <c r="J316" s="4">
        <v>0</v>
      </c>
      <c r="K316" s="4"/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 s="4"/>
      <c r="AL316" s="5">
        <v>43300</v>
      </c>
      <c r="AM316" s="5">
        <v>150000</v>
      </c>
      <c r="AN316" s="4"/>
      <c r="AO316" s="4">
        <f t="shared" si="56"/>
        <v>0</v>
      </c>
      <c r="AP316" s="4">
        <f t="shared" si="57"/>
        <v>0</v>
      </c>
      <c r="AQ316" s="4">
        <f t="shared" si="58"/>
        <v>0</v>
      </c>
      <c r="AR316" s="4"/>
      <c r="AS316" s="4"/>
      <c r="AT316" s="4"/>
      <c r="AU316" s="4"/>
      <c r="AV316" s="4">
        <f t="shared" si="59"/>
        <v>0</v>
      </c>
      <c r="AW316" s="4">
        <f t="shared" si="60"/>
        <v>0</v>
      </c>
      <c r="AX316" s="4">
        <f t="shared" si="61"/>
        <v>0</v>
      </c>
      <c r="AY316" s="4"/>
      <c r="AZ316" s="4">
        <v>1</v>
      </c>
      <c r="BA316" s="4">
        <f t="shared" si="62"/>
        <v>4</v>
      </c>
      <c r="BB316" s="4">
        <f t="shared" si="63"/>
        <v>0</v>
      </c>
      <c r="BC316" s="4">
        <f t="shared" si="64"/>
        <v>1</v>
      </c>
      <c r="BD316" s="4">
        <f t="shared" si="65"/>
        <v>1</v>
      </c>
      <c r="BE316" s="4">
        <f t="shared" si="66"/>
        <v>0</v>
      </c>
      <c r="BF316" s="4">
        <f t="shared" si="67"/>
        <v>1</v>
      </c>
      <c r="BG316" s="4">
        <f t="shared" si="68"/>
        <v>4</v>
      </c>
      <c r="BH316" s="4">
        <f t="shared" si="69"/>
        <v>8</v>
      </c>
      <c r="BI316" s="1" t="s">
        <v>99</v>
      </c>
    </row>
    <row r="317" spans="1:62" x14ac:dyDescent="0.25">
      <c r="A317" s="4">
        <v>1490</v>
      </c>
      <c r="B317" s="4" t="s">
        <v>410</v>
      </c>
      <c r="C317" s="4" t="s">
        <v>411</v>
      </c>
      <c r="D317" s="4" t="s">
        <v>480</v>
      </c>
      <c r="E317" s="4">
        <v>0</v>
      </c>
      <c r="F317" s="4">
        <v>0</v>
      </c>
      <c r="G317" s="4">
        <v>0</v>
      </c>
      <c r="H317" s="4"/>
      <c r="I317" s="4">
        <v>0</v>
      </c>
      <c r="J317" s="4">
        <v>0</v>
      </c>
      <c r="K317" s="4"/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1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 s="4"/>
      <c r="AL317" s="5">
        <v>8200</v>
      </c>
      <c r="AM317" s="5">
        <v>8230</v>
      </c>
      <c r="AN317" s="4"/>
      <c r="AO317" s="4">
        <f t="shared" si="56"/>
        <v>0</v>
      </c>
      <c r="AP317" s="4">
        <f t="shared" si="57"/>
        <v>1</v>
      </c>
      <c r="AQ317" s="4">
        <f t="shared" si="58"/>
        <v>0</v>
      </c>
      <c r="AR317" s="4"/>
      <c r="AS317" s="4"/>
      <c r="AT317" s="4"/>
      <c r="AU317" s="4"/>
      <c r="AV317" s="4">
        <f t="shared" si="59"/>
        <v>0</v>
      </c>
      <c r="AW317" s="4">
        <f t="shared" si="60"/>
        <v>0</v>
      </c>
      <c r="AX317" s="4">
        <f t="shared" si="61"/>
        <v>0</v>
      </c>
      <c r="AY317" s="4"/>
      <c r="AZ317" s="4">
        <v>1</v>
      </c>
      <c r="BA317" s="4">
        <f t="shared" si="62"/>
        <v>8</v>
      </c>
      <c r="BB317" s="4">
        <f t="shared" si="63"/>
        <v>0</v>
      </c>
      <c r="BC317" s="4">
        <f t="shared" si="64"/>
        <v>0</v>
      </c>
      <c r="BD317" s="4">
        <f t="shared" si="65"/>
        <v>0</v>
      </c>
      <c r="BE317" s="4">
        <f t="shared" si="66"/>
        <v>0</v>
      </c>
      <c r="BF317" s="4">
        <f t="shared" si="67"/>
        <v>0</v>
      </c>
      <c r="BG317" s="4">
        <f t="shared" si="68"/>
        <v>0</v>
      </c>
      <c r="BH317" s="4">
        <f t="shared" si="69"/>
        <v>8</v>
      </c>
      <c r="BI317" s="1" t="s">
        <v>143</v>
      </c>
      <c r="BJ317">
        <v>1</v>
      </c>
    </row>
    <row r="318" spans="1:62" x14ac:dyDescent="0.25">
      <c r="A318" s="4">
        <v>1491</v>
      </c>
      <c r="B318" s="4" t="s">
        <v>410</v>
      </c>
      <c r="C318" s="4" t="s">
        <v>411</v>
      </c>
      <c r="D318" s="4" t="s">
        <v>481</v>
      </c>
      <c r="E318" s="4">
        <v>3</v>
      </c>
      <c r="F318" s="4">
        <v>10</v>
      </c>
      <c r="G318" s="4">
        <v>6</v>
      </c>
      <c r="H318" s="4" t="s">
        <v>421</v>
      </c>
      <c r="I318" s="4">
        <v>60480</v>
      </c>
      <c r="J318" s="4">
        <v>0</v>
      </c>
      <c r="K318" s="4"/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1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 s="4"/>
      <c r="AL318" s="5">
        <v>11000</v>
      </c>
      <c r="AM318" s="5">
        <v>5820</v>
      </c>
      <c r="AN318" s="4"/>
      <c r="AO318" s="4">
        <f t="shared" si="56"/>
        <v>0</v>
      </c>
      <c r="AP318" s="4">
        <f t="shared" si="57"/>
        <v>1</v>
      </c>
      <c r="AQ318" s="4">
        <f t="shared" si="58"/>
        <v>0</v>
      </c>
      <c r="AR318" s="4"/>
      <c r="AS318" s="4"/>
      <c r="AT318" s="4"/>
      <c r="AU318" s="4"/>
      <c r="AV318" s="4">
        <f t="shared" si="59"/>
        <v>0</v>
      </c>
      <c r="AW318" s="4">
        <f t="shared" si="60"/>
        <v>0</v>
      </c>
      <c r="AX318" s="4">
        <f t="shared" si="61"/>
        <v>0</v>
      </c>
      <c r="AY318" s="4"/>
      <c r="AZ318" s="4">
        <v>1</v>
      </c>
      <c r="BA318" s="4">
        <f t="shared" si="62"/>
        <v>8</v>
      </c>
      <c r="BB318" s="4">
        <f t="shared" si="63"/>
        <v>0</v>
      </c>
      <c r="BC318" s="4">
        <f t="shared" si="64"/>
        <v>0</v>
      </c>
      <c r="BD318" s="4">
        <f t="shared" si="65"/>
        <v>1</v>
      </c>
      <c r="BE318" s="4">
        <f t="shared" si="66"/>
        <v>0</v>
      </c>
      <c r="BF318" s="4">
        <f t="shared" si="67"/>
        <v>1</v>
      </c>
      <c r="BG318" s="4">
        <f t="shared" si="68"/>
        <v>3</v>
      </c>
      <c r="BH318" s="4">
        <f t="shared" si="69"/>
        <v>11</v>
      </c>
      <c r="BI318" s="1" t="s">
        <v>143</v>
      </c>
      <c r="BJ318">
        <v>1</v>
      </c>
    </row>
    <row r="319" spans="1:62" x14ac:dyDescent="0.25">
      <c r="A319" s="4">
        <v>1492</v>
      </c>
      <c r="B319" s="4" t="s">
        <v>410</v>
      </c>
      <c r="C319" s="4" t="s">
        <v>411</v>
      </c>
      <c r="D319" s="4" t="s">
        <v>482</v>
      </c>
      <c r="E319" s="4">
        <v>3</v>
      </c>
      <c r="F319" s="4">
        <v>11</v>
      </c>
      <c r="G319" s="4">
        <v>6</v>
      </c>
      <c r="H319" s="4" t="s">
        <v>421</v>
      </c>
      <c r="I319" s="4">
        <v>60480</v>
      </c>
      <c r="J319" s="4">
        <v>0</v>
      </c>
      <c r="K319" s="4"/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1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 s="4"/>
      <c r="AL319" s="5">
        <v>15100</v>
      </c>
      <c r="AM319" s="5">
        <v>19600</v>
      </c>
      <c r="AN319" s="4"/>
      <c r="AO319" s="4">
        <f t="shared" si="56"/>
        <v>0</v>
      </c>
      <c r="AP319" s="4">
        <f t="shared" si="57"/>
        <v>1</v>
      </c>
      <c r="AQ319" s="4">
        <f t="shared" si="58"/>
        <v>0</v>
      </c>
      <c r="AR319" s="4"/>
      <c r="AS319" s="4"/>
      <c r="AT319" s="4"/>
      <c r="AU319" s="4"/>
      <c r="AV319" s="4">
        <f t="shared" si="59"/>
        <v>0</v>
      </c>
      <c r="AW319" s="4">
        <f t="shared" si="60"/>
        <v>0</v>
      </c>
      <c r="AX319" s="4">
        <f t="shared" si="61"/>
        <v>0</v>
      </c>
      <c r="AY319" s="4"/>
      <c r="AZ319" s="4">
        <v>1</v>
      </c>
      <c r="BA319" s="4">
        <f t="shared" si="62"/>
        <v>8</v>
      </c>
      <c r="BB319" s="4">
        <f t="shared" si="63"/>
        <v>0</v>
      </c>
      <c r="BC319" s="4">
        <f t="shared" si="64"/>
        <v>0</v>
      </c>
      <c r="BD319" s="4">
        <f t="shared" si="65"/>
        <v>1</v>
      </c>
      <c r="BE319" s="4">
        <f t="shared" si="66"/>
        <v>0</v>
      </c>
      <c r="BF319" s="4">
        <f t="shared" si="67"/>
        <v>1</v>
      </c>
      <c r="BG319" s="4">
        <f t="shared" si="68"/>
        <v>3</v>
      </c>
      <c r="BH319" s="4">
        <f t="shared" si="69"/>
        <v>11</v>
      </c>
      <c r="BI319" s="1" t="s">
        <v>143</v>
      </c>
      <c r="BJ319">
        <v>1</v>
      </c>
    </row>
    <row r="320" spans="1:62" x14ac:dyDescent="0.25">
      <c r="A320" s="4">
        <v>1493</v>
      </c>
      <c r="B320" s="4" t="s">
        <v>410</v>
      </c>
      <c r="C320" s="4" t="s">
        <v>411</v>
      </c>
      <c r="D320" s="4" t="s">
        <v>483</v>
      </c>
      <c r="E320" s="4">
        <v>3</v>
      </c>
      <c r="F320" s="4">
        <v>12</v>
      </c>
      <c r="G320" s="4">
        <v>7</v>
      </c>
      <c r="H320" s="4" t="s">
        <v>421</v>
      </c>
      <c r="I320" s="4">
        <v>60480</v>
      </c>
      <c r="J320" s="4">
        <v>0</v>
      </c>
      <c r="K320" s="4"/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1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 s="4"/>
      <c r="AL320" s="5">
        <v>16100</v>
      </c>
      <c r="AM320" s="5">
        <v>13300</v>
      </c>
      <c r="AN320" s="4"/>
      <c r="AO320" s="4">
        <f t="shared" si="56"/>
        <v>0</v>
      </c>
      <c r="AP320" s="4">
        <f t="shared" si="57"/>
        <v>1</v>
      </c>
      <c r="AQ320" s="4">
        <f t="shared" si="58"/>
        <v>0</v>
      </c>
      <c r="AR320" s="4"/>
      <c r="AS320" s="4"/>
      <c r="AT320" s="4"/>
      <c r="AU320" s="4"/>
      <c r="AV320" s="4">
        <f t="shared" si="59"/>
        <v>0</v>
      </c>
      <c r="AW320" s="4">
        <f t="shared" si="60"/>
        <v>0</v>
      </c>
      <c r="AX320" s="4">
        <f t="shared" si="61"/>
        <v>0</v>
      </c>
      <c r="AY320" s="4"/>
      <c r="AZ320" s="4">
        <v>1</v>
      </c>
      <c r="BA320" s="4">
        <f t="shared" si="62"/>
        <v>8</v>
      </c>
      <c r="BB320" s="4">
        <f t="shared" si="63"/>
        <v>0</v>
      </c>
      <c r="BC320" s="4">
        <f t="shared" si="64"/>
        <v>0</v>
      </c>
      <c r="BD320" s="4">
        <f t="shared" si="65"/>
        <v>1</v>
      </c>
      <c r="BE320" s="4">
        <f t="shared" si="66"/>
        <v>0</v>
      </c>
      <c r="BF320" s="4">
        <f t="shared" si="67"/>
        <v>1</v>
      </c>
      <c r="BG320" s="4">
        <f t="shared" si="68"/>
        <v>3</v>
      </c>
      <c r="BH320" s="4">
        <f t="shared" si="69"/>
        <v>11</v>
      </c>
      <c r="BI320" s="1" t="s">
        <v>143</v>
      </c>
      <c r="BJ320">
        <v>1</v>
      </c>
    </row>
    <row r="321" spans="1:62" x14ac:dyDescent="0.25">
      <c r="A321" s="4">
        <v>1494</v>
      </c>
      <c r="B321" s="4" t="s">
        <v>410</v>
      </c>
      <c r="C321" s="4" t="s">
        <v>411</v>
      </c>
      <c r="D321" s="4" t="s">
        <v>484</v>
      </c>
      <c r="E321" s="4">
        <v>3</v>
      </c>
      <c r="F321" s="4">
        <v>10</v>
      </c>
      <c r="G321" s="4">
        <v>5</v>
      </c>
      <c r="H321" s="4" t="s">
        <v>421</v>
      </c>
      <c r="I321" s="4">
        <v>60480</v>
      </c>
      <c r="J321" s="4">
        <v>0</v>
      </c>
      <c r="K321" s="4"/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1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 s="4"/>
      <c r="AL321" s="5">
        <v>5750</v>
      </c>
      <c r="AM321" s="5">
        <v>6500</v>
      </c>
      <c r="AN321" s="4"/>
      <c r="AO321" s="4">
        <f t="shared" si="56"/>
        <v>0</v>
      </c>
      <c r="AP321" s="4">
        <f t="shared" si="57"/>
        <v>1</v>
      </c>
      <c r="AQ321" s="4">
        <f t="shared" si="58"/>
        <v>0</v>
      </c>
      <c r="AR321" s="4"/>
      <c r="AS321" s="4"/>
      <c r="AT321" s="4"/>
      <c r="AU321" s="4"/>
      <c r="AV321" s="4">
        <f t="shared" si="59"/>
        <v>0</v>
      </c>
      <c r="AW321" s="4">
        <f t="shared" si="60"/>
        <v>0</v>
      </c>
      <c r="AX321" s="4">
        <f t="shared" si="61"/>
        <v>0</v>
      </c>
      <c r="AY321" s="4"/>
      <c r="AZ321" s="4">
        <v>1</v>
      </c>
      <c r="BA321" s="4">
        <f t="shared" si="62"/>
        <v>8</v>
      </c>
      <c r="BB321" s="4">
        <f t="shared" si="63"/>
        <v>0</v>
      </c>
      <c r="BC321" s="4">
        <f t="shared" si="64"/>
        <v>0</v>
      </c>
      <c r="BD321" s="4">
        <f t="shared" si="65"/>
        <v>1</v>
      </c>
      <c r="BE321" s="4">
        <f t="shared" si="66"/>
        <v>0</v>
      </c>
      <c r="BF321" s="4">
        <f t="shared" si="67"/>
        <v>1</v>
      </c>
      <c r="BG321" s="4">
        <f t="shared" si="68"/>
        <v>3</v>
      </c>
      <c r="BH321" s="4">
        <f t="shared" si="69"/>
        <v>11</v>
      </c>
      <c r="BI321" s="1" t="s">
        <v>143</v>
      </c>
      <c r="BJ321">
        <v>1</v>
      </c>
    </row>
    <row r="322" spans="1:62" x14ac:dyDescent="0.25">
      <c r="A322" s="4">
        <v>1495</v>
      </c>
      <c r="B322" s="4" t="s">
        <v>410</v>
      </c>
      <c r="C322" s="4" t="s">
        <v>411</v>
      </c>
      <c r="D322" s="4" t="s">
        <v>485</v>
      </c>
      <c r="E322" s="4">
        <v>3</v>
      </c>
      <c r="F322" s="4">
        <v>11</v>
      </c>
      <c r="G322" s="4">
        <v>6</v>
      </c>
      <c r="H322" s="4" t="s">
        <v>421</v>
      </c>
      <c r="I322" s="4">
        <v>60480</v>
      </c>
      <c r="J322" s="4">
        <v>0</v>
      </c>
      <c r="K322" s="4"/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1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 s="4"/>
      <c r="AL322" s="5">
        <v>6210</v>
      </c>
      <c r="AM322" s="5">
        <v>5400</v>
      </c>
      <c r="AN322" s="4"/>
      <c r="AO322" s="4">
        <f t="shared" si="56"/>
        <v>0</v>
      </c>
      <c r="AP322" s="4">
        <f t="shared" si="57"/>
        <v>1</v>
      </c>
      <c r="AQ322" s="4">
        <f t="shared" si="58"/>
        <v>0</v>
      </c>
      <c r="AR322" s="4"/>
      <c r="AS322" s="4"/>
      <c r="AT322" s="4"/>
      <c r="AU322" s="4"/>
      <c r="AV322" s="4">
        <f t="shared" si="59"/>
        <v>0</v>
      </c>
      <c r="AW322" s="4">
        <f t="shared" si="60"/>
        <v>0</v>
      </c>
      <c r="AX322" s="4">
        <f t="shared" si="61"/>
        <v>0</v>
      </c>
      <c r="AY322" s="4"/>
      <c r="AZ322" s="4">
        <v>1</v>
      </c>
      <c r="BA322" s="4">
        <f t="shared" si="62"/>
        <v>8</v>
      </c>
      <c r="BB322" s="4">
        <f t="shared" si="63"/>
        <v>0</v>
      </c>
      <c r="BC322" s="4">
        <f t="shared" si="64"/>
        <v>0</v>
      </c>
      <c r="BD322" s="4">
        <f t="shared" si="65"/>
        <v>1</v>
      </c>
      <c r="BE322" s="4">
        <f t="shared" si="66"/>
        <v>0</v>
      </c>
      <c r="BF322" s="4">
        <f t="shared" si="67"/>
        <v>1</v>
      </c>
      <c r="BG322" s="4">
        <f t="shared" si="68"/>
        <v>3</v>
      </c>
      <c r="BH322" s="4">
        <f t="shared" si="69"/>
        <v>11</v>
      </c>
      <c r="BI322" s="1" t="s">
        <v>143</v>
      </c>
      <c r="BJ322">
        <v>1</v>
      </c>
    </row>
    <row r="323" spans="1:62" x14ac:dyDescent="0.25">
      <c r="A323" s="4">
        <v>1496</v>
      </c>
      <c r="B323" s="4" t="s">
        <v>410</v>
      </c>
      <c r="C323" s="4" t="s">
        <v>411</v>
      </c>
      <c r="D323" s="4" t="s">
        <v>486</v>
      </c>
      <c r="E323" s="4">
        <v>3</v>
      </c>
      <c r="F323" s="4">
        <v>12</v>
      </c>
      <c r="G323" s="4">
        <v>6</v>
      </c>
      <c r="H323" s="4" t="s">
        <v>421</v>
      </c>
      <c r="I323" s="4">
        <v>60480</v>
      </c>
      <c r="J323" s="4">
        <v>0</v>
      </c>
      <c r="K323" s="4"/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1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 s="4"/>
      <c r="AL323" s="5">
        <v>25000</v>
      </c>
      <c r="AM323" s="5">
        <v>24800</v>
      </c>
      <c r="AN323" s="4"/>
      <c r="AO323" s="4">
        <f t="shared" si="56"/>
        <v>0</v>
      </c>
      <c r="AP323" s="4">
        <f t="shared" si="57"/>
        <v>1</v>
      </c>
      <c r="AQ323" s="4">
        <f t="shared" si="58"/>
        <v>0</v>
      </c>
      <c r="AR323" s="4"/>
      <c r="AS323" s="4"/>
      <c r="AT323" s="4"/>
      <c r="AU323" s="4"/>
      <c r="AV323" s="4">
        <f t="shared" si="59"/>
        <v>0</v>
      </c>
      <c r="AW323" s="4">
        <f t="shared" si="60"/>
        <v>0</v>
      </c>
      <c r="AX323" s="4">
        <f t="shared" si="61"/>
        <v>0</v>
      </c>
      <c r="AY323" s="4"/>
      <c r="AZ323" s="4"/>
      <c r="BA323" s="4">
        <f t="shared" si="62"/>
        <v>4</v>
      </c>
      <c r="BB323" s="4">
        <f t="shared" si="63"/>
        <v>0</v>
      </c>
      <c r="BC323" s="4">
        <f t="shared" si="64"/>
        <v>0</v>
      </c>
      <c r="BD323" s="4">
        <f t="shared" si="65"/>
        <v>1</v>
      </c>
      <c r="BE323" s="4">
        <f t="shared" si="66"/>
        <v>0</v>
      </c>
      <c r="BF323" s="4">
        <f t="shared" si="67"/>
        <v>1</v>
      </c>
      <c r="BG323" s="4">
        <f t="shared" si="68"/>
        <v>3</v>
      </c>
      <c r="BH323" s="4">
        <f t="shared" si="69"/>
        <v>7</v>
      </c>
      <c r="BI323" s="1" t="s">
        <v>143</v>
      </c>
      <c r="BJ323">
        <v>1</v>
      </c>
    </row>
    <row r="324" spans="1:62" x14ac:dyDescent="0.25">
      <c r="A324" s="4">
        <v>1497</v>
      </c>
      <c r="B324" s="4" t="s">
        <v>410</v>
      </c>
      <c r="C324" s="4" t="s">
        <v>411</v>
      </c>
      <c r="D324" s="4" t="s">
        <v>487</v>
      </c>
      <c r="E324" s="4">
        <v>3</v>
      </c>
      <c r="F324" s="4">
        <v>13</v>
      </c>
      <c r="G324" s="4">
        <v>7</v>
      </c>
      <c r="H324" s="4" t="s">
        <v>421</v>
      </c>
      <c r="I324" s="4">
        <v>60480</v>
      </c>
      <c r="J324" s="4">
        <v>0</v>
      </c>
      <c r="K324" s="4"/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1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 s="4"/>
      <c r="AL324" s="5">
        <v>22200</v>
      </c>
      <c r="AM324" s="5">
        <v>20200</v>
      </c>
      <c r="AN324" s="4"/>
      <c r="AO324" s="4">
        <f t="shared" ref="AO324:AO387" si="70">SUM(L324:S324)</f>
        <v>0</v>
      </c>
      <c r="AP324" s="4">
        <f t="shared" ref="AP324:AP387" si="71">T324+U324</f>
        <v>1</v>
      </c>
      <c r="AQ324" s="4">
        <f t="shared" ref="AQ324:AQ387" si="72">W324</f>
        <v>0</v>
      </c>
      <c r="AR324" s="4"/>
      <c r="AS324" s="4"/>
      <c r="AT324" s="4"/>
      <c r="AU324" s="4"/>
      <c r="AV324" s="4">
        <f t="shared" ref="AV324:AV387" si="73">AI324+AJ324</f>
        <v>0</v>
      </c>
      <c r="AW324" s="4">
        <f t="shared" ref="AW324:AW387" si="74">V324</f>
        <v>0</v>
      </c>
      <c r="AX324" s="4">
        <f t="shared" ref="AX324:AX387" si="75">SUM(X324:AH324)</f>
        <v>0</v>
      </c>
      <c r="AY324" s="4"/>
      <c r="AZ324" s="4"/>
      <c r="BA324" s="4">
        <f t="shared" ref="BA324:BA387" si="76">AN324*4+AO324*4+AP324*4+AQ324*3+AR324*4+AS324*4+(AT324+AU324+AV324)*4+AW324*4+AX324*3-AY324*3+AZ324*4</f>
        <v>4</v>
      </c>
      <c r="BB324" s="4">
        <f t="shared" ref="BB324:BB387" si="77">IF(AM324&gt;3000000,1,0)</f>
        <v>0</v>
      </c>
      <c r="BC324" s="4">
        <f t="shared" ref="BC324:BC387" si="78">IF(AM324/AL324&gt;1.5,1,0)</f>
        <v>0</v>
      </c>
      <c r="BD324" s="4">
        <f t="shared" ref="BD324:BD387" si="79">IF(AND(I324&gt;1440,I324&lt;365*1440),1,0)</f>
        <v>1</v>
      </c>
      <c r="BE324" s="4">
        <f t="shared" ref="BE324:BE387" si="80">IF(AND(J324&gt;=200,J324&lt;1000),1,0)</f>
        <v>0</v>
      </c>
      <c r="BF324" s="4">
        <f t="shared" ref="BF324:BF387" si="81">IF(G324&gt;=3,1,0)</f>
        <v>1</v>
      </c>
      <c r="BG324" s="4">
        <f t="shared" ref="BG324:BG387" si="82">IF(BA324&gt;0,BB324+BC324+BD324+BE324+BF324*2,0)</f>
        <v>3</v>
      </c>
      <c r="BH324" s="4">
        <f t="shared" ref="BH324:BH387" si="83">BA324+BG324</f>
        <v>7</v>
      </c>
      <c r="BI324" s="1" t="s">
        <v>143</v>
      </c>
      <c r="BJ324">
        <v>1</v>
      </c>
    </row>
    <row r="325" spans="1:62" x14ac:dyDescent="0.25">
      <c r="A325" s="4">
        <v>1500</v>
      </c>
      <c r="B325" s="4" t="s">
        <v>410</v>
      </c>
      <c r="C325" s="4" t="s">
        <v>411</v>
      </c>
      <c r="D325" s="4" t="s">
        <v>488</v>
      </c>
      <c r="E325" s="4">
        <v>3</v>
      </c>
      <c r="F325" s="4">
        <v>18</v>
      </c>
      <c r="G325" s="4">
        <v>7</v>
      </c>
      <c r="H325" s="4" t="s">
        <v>225</v>
      </c>
      <c r="I325" s="4">
        <v>67680</v>
      </c>
      <c r="J325" s="4">
        <v>0</v>
      </c>
      <c r="K325" s="4"/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 s="4"/>
      <c r="AL325" s="5">
        <v>18600</v>
      </c>
      <c r="AM325" s="5">
        <v>36300</v>
      </c>
      <c r="AN325" s="4"/>
      <c r="AO325" s="4">
        <f t="shared" si="70"/>
        <v>0</v>
      </c>
      <c r="AP325" s="4">
        <f t="shared" si="71"/>
        <v>0</v>
      </c>
      <c r="AQ325" s="4">
        <f t="shared" si="72"/>
        <v>0</v>
      </c>
      <c r="AR325" s="4"/>
      <c r="AS325" s="4"/>
      <c r="AT325" s="4"/>
      <c r="AU325" s="4"/>
      <c r="AV325" s="4">
        <f t="shared" si="73"/>
        <v>0</v>
      </c>
      <c r="AW325" s="4">
        <f t="shared" si="74"/>
        <v>0</v>
      </c>
      <c r="AX325" s="4">
        <f t="shared" si="75"/>
        <v>0</v>
      </c>
      <c r="AY325" s="4"/>
      <c r="AZ325" s="4">
        <v>1</v>
      </c>
      <c r="BA325" s="4">
        <f t="shared" si="76"/>
        <v>4</v>
      </c>
      <c r="BB325" s="4">
        <f t="shared" si="77"/>
        <v>0</v>
      </c>
      <c r="BC325" s="4">
        <f t="shared" si="78"/>
        <v>1</v>
      </c>
      <c r="BD325" s="4">
        <f t="shared" si="79"/>
        <v>1</v>
      </c>
      <c r="BE325" s="4">
        <f t="shared" si="80"/>
        <v>0</v>
      </c>
      <c r="BF325" s="4">
        <f t="shared" si="81"/>
        <v>1</v>
      </c>
      <c r="BG325" s="4">
        <f t="shared" si="82"/>
        <v>4</v>
      </c>
      <c r="BH325" s="4">
        <f t="shared" si="83"/>
        <v>8</v>
      </c>
      <c r="BI325" s="1" t="s">
        <v>143</v>
      </c>
      <c r="BJ325">
        <v>1</v>
      </c>
    </row>
    <row r="326" spans="1:62" x14ac:dyDescent="0.25">
      <c r="A326" s="4">
        <v>1511</v>
      </c>
      <c r="B326" s="4" t="s">
        <v>410</v>
      </c>
      <c r="C326" s="4" t="s">
        <v>411</v>
      </c>
      <c r="D326" s="4" t="s">
        <v>489</v>
      </c>
      <c r="E326" s="4">
        <v>2</v>
      </c>
      <c r="F326" s="4">
        <v>11</v>
      </c>
      <c r="G326" s="4">
        <v>5</v>
      </c>
      <c r="H326" s="4" t="s">
        <v>95</v>
      </c>
      <c r="I326" s="4">
        <v>1440</v>
      </c>
      <c r="J326" s="4">
        <v>0</v>
      </c>
      <c r="K326" s="4"/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 s="4"/>
      <c r="AL326" s="5">
        <v>48400</v>
      </c>
      <c r="AM326" s="5">
        <v>39200</v>
      </c>
      <c r="AN326" s="4"/>
      <c r="AO326" s="4">
        <f t="shared" si="70"/>
        <v>0</v>
      </c>
      <c r="AP326" s="4">
        <f t="shared" si="71"/>
        <v>0</v>
      </c>
      <c r="AQ326" s="4">
        <f t="shared" si="72"/>
        <v>0</v>
      </c>
      <c r="AR326" s="4"/>
      <c r="AS326" s="4"/>
      <c r="AT326" s="4"/>
      <c r="AU326" s="4"/>
      <c r="AV326" s="4">
        <f t="shared" si="73"/>
        <v>0</v>
      </c>
      <c r="AW326" s="4">
        <f t="shared" si="74"/>
        <v>0</v>
      </c>
      <c r="AX326" s="4">
        <f t="shared" si="75"/>
        <v>1</v>
      </c>
      <c r="AY326" s="4"/>
      <c r="AZ326" s="4">
        <v>1</v>
      </c>
      <c r="BA326" s="4">
        <f t="shared" si="76"/>
        <v>7</v>
      </c>
      <c r="BB326" s="4">
        <f t="shared" si="77"/>
        <v>0</v>
      </c>
      <c r="BC326" s="4">
        <f t="shared" si="78"/>
        <v>0</v>
      </c>
      <c r="BD326" s="4">
        <f t="shared" si="79"/>
        <v>0</v>
      </c>
      <c r="BE326" s="4">
        <f t="shared" si="80"/>
        <v>0</v>
      </c>
      <c r="BF326" s="4">
        <f t="shared" si="81"/>
        <v>1</v>
      </c>
      <c r="BG326" s="4">
        <f t="shared" si="82"/>
        <v>2</v>
      </c>
      <c r="BH326" s="4">
        <f t="shared" si="83"/>
        <v>9</v>
      </c>
      <c r="BI326" s="1" t="s">
        <v>143</v>
      </c>
      <c r="BJ326">
        <v>1</v>
      </c>
    </row>
    <row r="327" spans="1:62" x14ac:dyDescent="0.25">
      <c r="A327" s="4">
        <v>1517</v>
      </c>
      <c r="B327" s="4" t="s">
        <v>410</v>
      </c>
      <c r="C327" s="4" t="s">
        <v>411</v>
      </c>
      <c r="D327" s="4" t="s">
        <v>490</v>
      </c>
      <c r="E327" s="4">
        <v>2</v>
      </c>
      <c r="F327" s="4">
        <v>6</v>
      </c>
      <c r="G327" s="4">
        <v>4</v>
      </c>
      <c r="H327" s="4" t="s">
        <v>95</v>
      </c>
      <c r="I327" s="4">
        <v>1440</v>
      </c>
      <c r="J327" s="4">
        <v>0</v>
      </c>
      <c r="K327" s="4"/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 s="4"/>
      <c r="AL327" s="5">
        <v>41300</v>
      </c>
      <c r="AM327" s="5">
        <v>40100</v>
      </c>
      <c r="AN327" s="4"/>
      <c r="AO327" s="4">
        <f t="shared" si="70"/>
        <v>0</v>
      </c>
      <c r="AP327" s="4">
        <f t="shared" si="71"/>
        <v>0</v>
      </c>
      <c r="AQ327" s="4">
        <f t="shared" si="72"/>
        <v>0</v>
      </c>
      <c r="AR327" s="4"/>
      <c r="AS327" s="4"/>
      <c r="AT327" s="4"/>
      <c r="AU327" s="4"/>
      <c r="AV327" s="4">
        <f t="shared" si="73"/>
        <v>0</v>
      </c>
      <c r="AW327" s="4">
        <f t="shared" si="74"/>
        <v>0</v>
      </c>
      <c r="AX327" s="4">
        <f t="shared" si="75"/>
        <v>1</v>
      </c>
      <c r="AY327" s="4"/>
      <c r="AZ327" s="4">
        <v>1</v>
      </c>
      <c r="BA327" s="4">
        <f t="shared" si="76"/>
        <v>7</v>
      </c>
      <c r="BB327" s="4">
        <f t="shared" si="77"/>
        <v>0</v>
      </c>
      <c r="BC327" s="4">
        <f t="shared" si="78"/>
        <v>0</v>
      </c>
      <c r="BD327" s="4">
        <f t="shared" si="79"/>
        <v>0</v>
      </c>
      <c r="BE327" s="4">
        <f t="shared" si="80"/>
        <v>0</v>
      </c>
      <c r="BF327" s="4">
        <f t="shared" si="81"/>
        <v>1</v>
      </c>
      <c r="BG327" s="4">
        <f t="shared" si="82"/>
        <v>2</v>
      </c>
      <c r="BH327" s="4">
        <f t="shared" si="83"/>
        <v>9</v>
      </c>
      <c r="BI327" s="1" t="s">
        <v>143</v>
      </c>
      <c r="BJ327">
        <v>1</v>
      </c>
    </row>
    <row r="328" spans="1:62" x14ac:dyDescent="0.25">
      <c r="A328" s="4">
        <v>1519</v>
      </c>
      <c r="B328" s="4" t="s">
        <v>410</v>
      </c>
      <c r="C328" s="4" t="s">
        <v>411</v>
      </c>
      <c r="D328" s="4" t="s">
        <v>491</v>
      </c>
      <c r="E328" s="4">
        <v>2</v>
      </c>
      <c r="F328" s="4">
        <v>6</v>
      </c>
      <c r="G328" s="4">
        <v>4</v>
      </c>
      <c r="H328" s="4" t="s">
        <v>95</v>
      </c>
      <c r="I328" s="4">
        <v>1440</v>
      </c>
      <c r="J328" s="4">
        <v>0</v>
      </c>
      <c r="K328" s="4"/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 s="4"/>
      <c r="AL328" s="5">
        <v>47900</v>
      </c>
      <c r="AM328" s="5">
        <v>43200</v>
      </c>
      <c r="AN328" s="4"/>
      <c r="AO328" s="4">
        <f t="shared" si="70"/>
        <v>0</v>
      </c>
      <c r="AP328" s="4">
        <f t="shared" si="71"/>
        <v>0</v>
      </c>
      <c r="AQ328" s="4">
        <f t="shared" si="72"/>
        <v>0</v>
      </c>
      <c r="AR328" s="4"/>
      <c r="AS328" s="4"/>
      <c r="AT328" s="4"/>
      <c r="AU328" s="4"/>
      <c r="AV328" s="4">
        <f t="shared" si="73"/>
        <v>0</v>
      </c>
      <c r="AW328" s="4">
        <f t="shared" si="74"/>
        <v>0</v>
      </c>
      <c r="AX328" s="4">
        <f t="shared" si="75"/>
        <v>1</v>
      </c>
      <c r="AY328" s="4"/>
      <c r="AZ328" s="4">
        <v>1</v>
      </c>
      <c r="BA328" s="4">
        <f t="shared" si="76"/>
        <v>7</v>
      </c>
      <c r="BB328" s="4">
        <f t="shared" si="77"/>
        <v>0</v>
      </c>
      <c r="BC328" s="4">
        <f t="shared" si="78"/>
        <v>0</v>
      </c>
      <c r="BD328" s="4">
        <f t="shared" si="79"/>
        <v>0</v>
      </c>
      <c r="BE328" s="4">
        <f t="shared" si="80"/>
        <v>0</v>
      </c>
      <c r="BF328" s="4">
        <f t="shared" si="81"/>
        <v>1</v>
      </c>
      <c r="BG328" s="4">
        <f t="shared" si="82"/>
        <v>2</v>
      </c>
      <c r="BH328" s="4">
        <f t="shared" si="83"/>
        <v>9</v>
      </c>
      <c r="BI328" s="1" t="s">
        <v>143</v>
      </c>
      <c r="BJ328">
        <v>1</v>
      </c>
    </row>
    <row r="329" spans="1:62" x14ac:dyDescent="0.25">
      <c r="A329" s="4">
        <v>1521</v>
      </c>
      <c r="B329" s="4" t="s">
        <v>410</v>
      </c>
      <c r="C329" s="4" t="s">
        <v>411</v>
      </c>
      <c r="D329" s="4" t="s">
        <v>492</v>
      </c>
      <c r="E329" s="4">
        <v>3</v>
      </c>
      <c r="F329" s="4">
        <v>9</v>
      </c>
      <c r="G329" s="4">
        <v>5</v>
      </c>
      <c r="H329" s="4" t="s">
        <v>98</v>
      </c>
      <c r="I329" s="4">
        <v>64800</v>
      </c>
      <c r="J329" s="4">
        <v>200</v>
      </c>
      <c r="K329" s="4"/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 s="4"/>
      <c r="AL329" s="5">
        <v>38200</v>
      </c>
      <c r="AM329" s="5">
        <v>44500</v>
      </c>
      <c r="AN329" s="4"/>
      <c r="AO329" s="4">
        <f t="shared" si="70"/>
        <v>0</v>
      </c>
      <c r="AP329" s="4">
        <f t="shared" si="71"/>
        <v>0</v>
      </c>
      <c r="AQ329" s="4">
        <f t="shared" si="72"/>
        <v>0</v>
      </c>
      <c r="AR329" s="4"/>
      <c r="AS329" s="4"/>
      <c r="AT329" s="4"/>
      <c r="AU329" s="4"/>
      <c r="AV329" s="4">
        <f t="shared" si="73"/>
        <v>0</v>
      </c>
      <c r="AW329" s="4">
        <f t="shared" si="74"/>
        <v>0</v>
      </c>
      <c r="AX329" s="4">
        <f t="shared" si="75"/>
        <v>0</v>
      </c>
      <c r="AY329" s="4"/>
      <c r="AZ329" s="4">
        <v>1</v>
      </c>
      <c r="BA329" s="4">
        <f t="shared" si="76"/>
        <v>4</v>
      </c>
      <c r="BB329" s="4">
        <f t="shared" si="77"/>
        <v>0</v>
      </c>
      <c r="BC329" s="4">
        <f t="shared" si="78"/>
        <v>0</v>
      </c>
      <c r="BD329" s="4">
        <f t="shared" si="79"/>
        <v>1</v>
      </c>
      <c r="BE329" s="4">
        <f t="shared" si="80"/>
        <v>1</v>
      </c>
      <c r="BF329" s="4">
        <f t="shared" si="81"/>
        <v>1</v>
      </c>
      <c r="BG329" s="4">
        <f t="shared" si="82"/>
        <v>4</v>
      </c>
      <c r="BH329" s="4">
        <f t="shared" si="83"/>
        <v>8</v>
      </c>
      <c r="BI329" s="1" t="s">
        <v>143</v>
      </c>
      <c r="BJ329">
        <v>1</v>
      </c>
    </row>
    <row r="330" spans="1:62" x14ac:dyDescent="0.25">
      <c r="A330" s="4">
        <v>1526</v>
      </c>
      <c r="B330" s="4" t="s">
        <v>410</v>
      </c>
      <c r="C330" s="4" t="s">
        <v>411</v>
      </c>
      <c r="D330" s="4" t="s">
        <v>493</v>
      </c>
      <c r="E330" s="4">
        <v>3</v>
      </c>
      <c r="F330" s="4">
        <v>9</v>
      </c>
      <c r="G330" s="4">
        <v>5</v>
      </c>
      <c r="H330" s="4" t="s">
        <v>98</v>
      </c>
      <c r="I330" s="4">
        <v>64800</v>
      </c>
      <c r="J330" s="4">
        <v>200</v>
      </c>
      <c r="K330" s="4"/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 s="4"/>
      <c r="AL330" s="5">
        <v>23200</v>
      </c>
      <c r="AM330" s="5">
        <v>32000</v>
      </c>
      <c r="AN330" s="4"/>
      <c r="AO330" s="4">
        <f t="shared" si="70"/>
        <v>0</v>
      </c>
      <c r="AP330" s="4">
        <f t="shared" si="71"/>
        <v>0</v>
      </c>
      <c r="AQ330" s="4">
        <f t="shared" si="72"/>
        <v>0</v>
      </c>
      <c r="AR330" s="4"/>
      <c r="AS330" s="4"/>
      <c r="AT330" s="4"/>
      <c r="AU330" s="4"/>
      <c r="AV330" s="4">
        <f t="shared" si="73"/>
        <v>0</v>
      </c>
      <c r="AW330" s="4">
        <f t="shared" si="74"/>
        <v>0</v>
      </c>
      <c r="AX330" s="4">
        <f t="shared" si="75"/>
        <v>0</v>
      </c>
      <c r="AY330" s="4"/>
      <c r="AZ330" s="4">
        <v>1</v>
      </c>
      <c r="BA330" s="4">
        <f t="shared" si="76"/>
        <v>4</v>
      </c>
      <c r="BB330" s="4">
        <f t="shared" si="77"/>
        <v>0</v>
      </c>
      <c r="BC330" s="4">
        <f t="shared" si="78"/>
        <v>0</v>
      </c>
      <c r="BD330" s="4">
        <f t="shared" si="79"/>
        <v>1</v>
      </c>
      <c r="BE330" s="4">
        <f t="shared" si="80"/>
        <v>1</v>
      </c>
      <c r="BF330" s="4">
        <f t="shared" si="81"/>
        <v>1</v>
      </c>
      <c r="BG330" s="4">
        <f t="shared" si="82"/>
        <v>4</v>
      </c>
      <c r="BH330" s="4">
        <f t="shared" si="83"/>
        <v>8</v>
      </c>
      <c r="BI330" s="1" t="s">
        <v>143</v>
      </c>
      <c r="BJ330">
        <v>1</v>
      </c>
    </row>
    <row r="331" spans="1:62" x14ac:dyDescent="0.25">
      <c r="A331" s="4">
        <v>1531</v>
      </c>
      <c r="B331" s="4" t="s">
        <v>410</v>
      </c>
      <c r="C331" s="4" t="s">
        <v>411</v>
      </c>
      <c r="D331" s="4" t="s">
        <v>494</v>
      </c>
      <c r="E331" s="4">
        <v>3</v>
      </c>
      <c r="F331" s="4">
        <v>8</v>
      </c>
      <c r="G331" s="4">
        <v>5</v>
      </c>
      <c r="H331" s="4" t="s">
        <v>98</v>
      </c>
      <c r="I331" s="4">
        <v>64800</v>
      </c>
      <c r="J331" s="4">
        <v>200</v>
      </c>
      <c r="K331" s="4"/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 s="4"/>
      <c r="AL331" s="5">
        <v>31000</v>
      </c>
      <c r="AM331" s="5">
        <v>33800</v>
      </c>
      <c r="AN331" s="4"/>
      <c r="AO331" s="4">
        <f t="shared" si="70"/>
        <v>0</v>
      </c>
      <c r="AP331" s="4">
        <f t="shared" si="71"/>
        <v>0</v>
      </c>
      <c r="AQ331" s="4">
        <f t="shared" si="72"/>
        <v>0</v>
      </c>
      <c r="AR331" s="4"/>
      <c r="AS331" s="4"/>
      <c r="AT331" s="4"/>
      <c r="AU331" s="4"/>
      <c r="AV331" s="4">
        <f t="shared" si="73"/>
        <v>0</v>
      </c>
      <c r="AW331" s="4">
        <f t="shared" si="74"/>
        <v>0</v>
      </c>
      <c r="AX331" s="4">
        <f t="shared" si="75"/>
        <v>0</v>
      </c>
      <c r="AY331" s="4"/>
      <c r="AZ331" s="4">
        <v>1</v>
      </c>
      <c r="BA331" s="4">
        <f t="shared" si="76"/>
        <v>4</v>
      </c>
      <c r="BB331" s="4">
        <f t="shared" si="77"/>
        <v>0</v>
      </c>
      <c r="BC331" s="4">
        <f t="shared" si="78"/>
        <v>0</v>
      </c>
      <c r="BD331" s="4">
        <f t="shared" si="79"/>
        <v>1</v>
      </c>
      <c r="BE331" s="4">
        <f t="shared" si="80"/>
        <v>1</v>
      </c>
      <c r="BF331" s="4">
        <f t="shared" si="81"/>
        <v>1</v>
      </c>
      <c r="BG331" s="4">
        <f t="shared" si="82"/>
        <v>4</v>
      </c>
      <c r="BH331" s="4">
        <f t="shared" si="83"/>
        <v>8</v>
      </c>
      <c r="BI331" s="1" t="s">
        <v>143</v>
      </c>
      <c r="BJ331">
        <v>1</v>
      </c>
    </row>
    <row r="332" spans="1:62" x14ac:dyDescent="0.25">
      <c r="A332" s="4">
        <v>1540</v>
      </c>
      <c r="B332" s="4" t="s">
        <v>410</v>
      </c>
      <c r="C332" s="4" t="s">
        <v>495</v>
      </c>
      <c r="D332" s="4" t="s">
        <v>496</v>
      </c>
      <c r="E332" s="4">
        <v>7</v>
      </c>
      <c r="F332" s="4">
        <v>2</v>
      </c>
      <c r="G332" s="4">
        <v>2</v>
      </c>
      <c r="H332" s="4" t="s">
        <v>497</v>
      </c>
      <c r="I332" s="4">
        <v>90720</v>
      </c>
      <c r="J332" s="4">
        <v>0</v>
      </c>
      <c r="K332" s="4"/>
      <c r="L332" s="4">
        <v>0</v>
      </c>
      <c r="M332" s="4">
        <v>1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 s="4"/>
      <c r="AL332" s="5">
        <v>304000</v>
      </c>
      <c r="AM332" s="5">
        <v>267000</v>
      </c>
      <c r="AN332" s="4"/>
      <c r="AO332" s="4">
        <f t="shared" si="70"/>
        <v>1</v>
      </c>
      <c r="AP332" s="4">
        <f t="shared" si="71"/>
        <v>0</v>
      </c>
      <c r="AQ332" s="4">
        <f t="shared" si="72"/>
        <v>0</v>
      </c>
      <c r="AR332" s="4"/>
      <c r="AS332" s="4"/>
      <c r="AT332" s="4"/>
      <c r="AU332" s="4"/>
      <c r="AV332" s="4">
        <f t="shared" si="73"/>
        <v>0</v>
      </c>
      <c r="AW332" s="4">
        <f t="shared" si="74"/>
        <v>0</v>
      </c>
      <c r="AX332" s="4">
        <f t="shared" si="75"/>
        <v>0</v>
      </c>
      <c r="AY332" s="4"/>
      <c r="AZ332" s="4">
        <v>1</v>
      </c>
      <c r="BA332" s="4">
        <f t="shared" si="76"/>
        <v>8</v>
      </c>
      <c r="BB332" s="4">
        <f t="shared" si="77"/>
        <v>0</v>
      </c>
      <c r="BC332" s="4">
        <f t="shared" si="78"/>
        <v>0</v>
      </c>
      <c r="BD332" s="4">
        <f t="shared" si="79"/>
        <v>1</v>
      </c>
      <c r="BE332" s="4">
        <f t="shared" si="80"/>
        <v>0</v>
      </c>
      <c r="BF332" s="4">
        <f t="shared" si="81"/>
        <v>0</v>
      </c>
      <c r="BG332" s="4">
        <f t="shared" si="82"/>
        <v>1</v>
      </c>
      <c r="BH332" s="4">
        <f t="shared" si="83"/>
        <v>9</v>
      </c>
      <c r="BI332" s="1" t="s">
        <v>99</v>
      </c>
    </row>
    <row r="333" spans="1:62" x14ac:dyDescent="0.25">
      <c r="A333" s="4">
        <v>1542</v>
      </c>
      <c r="B333" s="4" t="s">
        <v>410</v>
      </c>
      <c r="C333" s="4" t="s">
        <v>495</v>
      </c>
      <c r="D333" s="4" t="s">
        <v>498</v>
      </c>
      <c r="E333" s="4">
        <v>2</v>
      </c>
      <c r="F333" s="4">
        <v>6</v>
      </c>
      <c r="G333" s="4">
        <v>5</v>
      </c>
      <c r="H333" s="4" t="s">
        <v>499</v>
      </c>
      <c r="I333" s="4">
        <v>59040</v>
      </c>
      <c r="J333" s="4">
        <v>0</v>
      </c>
      <c r="K333" s="4"/>
      <c r="L333" s="4">
        <v>0</v>
      </c>
      <c r="M333" s="4">
        <v>1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 s="4"/>
      <c r="AL333" s="5">
        <v>273000</v>
      </c>
      <c r="AM333" s="5">
        <v>262000</v>
      </c>
      <c r="AN333" s="4"/>
      <c r="AO333" s="4">
        <f t="shared" si="70"/>
        <v>1</v>
      </c>
      <c r="AP333" s="4">
        <f t="shared" si="71"/>
        <v>0</v>
      </c>
      <c r="AQ333" s="4">
        <f t="shared" si="72"/>
        <v>0</v>
      </c>
      <c r="AR333" s="4"/>
      <c r="AS333" s="4"/>
      <c r="AT333" s="4"/>
      <c r="AU333" s="4"/>
      <c r="AV333" s="4">
        <f t="shared" si="73"/>
        <v>0</v>
      </c>
      <c r="AW333" s="4">
        <f t="shared" si="74"/>
        <v>0</v>
      </c>
      <c r="AX333" s="4">
        <f t="shared" si="75"/>
        <v>0</v>
      </c>
      <c r="AY333" s="4"/>
      <c r="AZ333" s="4">
        <v>1</v>
      </c>
      <c r="BA333" s="4">
        <f t="shared" si="76"/>
        <v>8</v>
      </c>
      <c r="BB333" s="4">
        <f t="shared" si="77"/>
        <v>0</v>
      </c>
      <c r="BC333" s="4">
        <f t="shared" si="78"/>
        <v>0</v>
      </c>
      <c r="BD333" s="4">
        <f t="shared" si="79"/>
        <v>1</v>
      </c>
      <c r="BE333" s="4">
        <f t="shared" si="80"/>
        <v>0</v>
      </c>
      <c r="BF333" s="4">
        <f t="shared" si="81"/>
        <v>1</v>
      </c>
      <c r="BG333" s="4">
        <f t="shared" si="82"/>
        <v>3</v>
      </c>
      <c r="BH333" s="4">
        <f t="shared" si="83"/>
        <v>11</v>
      </c>
      <c r="BI333" s="1" t="s">
        <v>143</v>
      </c>
      <c r="BJ333">
        <v>1</v>
      </c>
    </row>
    <row r="334" spans="1:62" x14ac:dyDescent="0.25">
      <c r="A334" s="4">
        <v>1554</v>
      </c>
      <c r="B334" s="4" t="s">
        <v>500</v>
      </c>
      <c r="C334" s="4" t="s">
        <v>501</v>
      </c>
      <c r="D334" s="4" t="s">
        <v>502</v>
      </c>
      <c r="E334" s="4">
        <v>2</v>
      </c>
      <c r="F334" s="4">
        <v>8</v>
      </c>
      <c r="G334" s="4">
        <v>5</v>
      </c>
      <c r="H334" s="4" t="s">
        <v>503</v>
      </c>
      <c r="I334" s="4">
        <v>15840</v>
      </c>
      <c r="J334" s="4">
        <v>0</v>
      </c>
      <c r="K334" s="4"/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1</v>
      </c>
      <c r="AB334" s="4">
        <v>0</v>
      </c>
      <c r="AC334" s="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 s="4"/>
      <c r="AL334" s="5">
        <v>38700</v>
      </c>
      <c r="AM334" s="5">
        <v>25800</v>
      </c>
      <c r="AN334" s="4"/>
      <c r="AO334" s="4">
        <f t="shared" si="70"/>
        <v>0</v>
      </c>
      <c r="AP334" s="4">
        <f t="shared" si="71"/>
        <v>0</v>
      </c>
      <c r="AQ334" s="4">
        <f t="shared" si="72"/>
        <v>0</v>
      </c>
      <c r="AR334" s="4"/>
      <c r="AS334" s="4"/>
      <c r="AT334" s="4"/>
      <c r="AU334" s="4"/>
      <c r="AV334" s="4">
        <f t="shared" si="73"/>
        <v>1</v>
      </c>
      <c r="AW334" s="4">
        <f t="shared" si="74"/>
        <v>0</v>
      </c>
      <c r="AX334" s="4">
        <f t="shared" si="75"/>
        <v>1</v>
      </c>
      <c r="AY334" s="4"/>
      <c r="AZ334" s="4">
        <v>1</v>
      </c>
      <c r="BA334" s="4">
        <f t="shared" si="76"/>
        <v>11</v>
      </c>
      <c r="BB334" s="4">
        <f t="shared" si="77"/>
        <v>0</v>
      </c>
      <c r="BC334" s="4">
        <f t="shared" si="78"/>
        <v>0</v>
      </c>
      <c r="BD334" s="4">
        <f t="shared" si="79"/>
        <v>1</v>
      </c>
      <c r="BE334" s="4">
        <f t="shared" si="80"/>
        <v>0</v>
      </c>
      <c r="BF334" s="4">
        <f t="shared" si="81"/>
        <v>1</v>
      </c>
      <c r="BG334" s="4">
        <f t="shared" si="82"/>
        <v>3</v>
      </c>
      <c r="BH334" s="4">
        <f t="shared" si="83"/>
        <v>14</v>
      </c>
      <c r="BI334" s="1" t="s">
        <v>99</v>
      </c>
    </row>
    <row r="335" spans="1:62" x14ac:dyDescent="0.25">
      <c r="A335" s="4">
        <v>1559</v>
      </c>
      <c r="B335" s="4" t="s">
        <v>500</v>
      </c>
      <c r="C335" s="4" t="s">
        <v>504</v>
      </c>
      <c r="D335" s="4" t="s">
        <v>505</v>
      </c>
      <c r="E335" s="4">
        <v>3</v>
      </c>
      <c r="F335" s="4">
        <v>3</v>
      </c>
      <c r="G335" s="4">
        <v>0</v>
      </c>
      <c r="H335" s="4" t="s">
        <v>108</v>
      </c>
      <c r="I335" s="4">
        <v>36000</v>
      </c>
      <c r="J335" s="4">
        <v>0</v>
      </c>
      <c r="K335" s="4"/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1</v>
      </c>
      <c r="AK335" s="4"/>
      <c r="AL335" s="5">
        <v>56500</v>
      </c>
      <c r="AM335" s="5">
        <v>56300</v>
      </c>
      <c r="AN335" s="4"/>
      <c r="AO335" s="4">
        <f t="shared" si="70"/>
        <v>0</v>
      </c>
      <c r="AP335" s="4">
        <f t="shared" si="71"/>
        <v>0</v>
      </c>
      <c r="AQ335" s="4">
        <f t="shared" si="72"/>
        <v>0</v>
      </c>
      <c r="AR335" s="4"/>
      <c r="AS335" s="4"/>
      <c r="AT335" s="4"/>
      <c r="AU335" s="4"/>
      <c r="AV335" s="4">
        <f t="shared" si="73"/>
        <v>2</v>
      </c>
      <c r="AW335" s="4">
        <f t="shared" si="74"/>
        <v>0</v>
      </c>
      <c r="AX335" s="4">
        <f t="shared" si="75"/>
        <v>0</v>
      </c>
      <c r="AY335" s="4"/>
      <c r="AZ335" s="4">
        <v>1</v>
      </c>
      <c r="BA335" s="4">
        <f t="shared" si="76"/>
        <v>12</v>
      </c>
      <c r="BB335" s="4">
        <f t="shared" si="77"/>
        <v>0</v>
      </c>
      <c r="BC335" s="4">
        <f t="shared" si="78"/>
        <v>0</v>
      </c>
      <c r="BD335" s="4">
        <f t="shared" si="79"/>
        <v>1</v>
      </c>
      <c r="BE335" s="4">
        <f t="shared" si="80"/>
        <v>0</v>
      </c>
      <c r="BF335" s="4">
        <f t="shared" si="81"/>
        <v>0</v>
      </c>
      <c r="BG335" s="4">
        <f t="shared" si="82"/>
        <v>1</v>
      </c>
      <c r="BH335" s="4">
        <f t="shared" si="83"/>
        <v>13</v>
      </c>
      <c r="BI335" s="1" t="s">
        <v>99</v>
      </c>
    </row>
    <row r="336" spans="1:62" x14ac:dyDescent="0.25">
      <c r="A336" s="4">
        <v>1579</v>
      </c>
      <c r="B336" s="4" t="s">
        <v>500</v>
      </c>
      <c r="C336" s="4" t="s">
        <v>501</v>
      </c>
      <c r="D336" s="4" t="s">
        <v>506</v>
      </c>
      <c r="E336" s="4">
        <v>3</v>
      </c>
      <c r="F336" s="4">
        <v>6</v>
      </c>
      <c r="G336" s="4">
        <v>6</v>
      </c>
      <c r="H336" s="4" t="s">
        <v>145</v>
      </c>
      <c r="I336" s="4">
        <v>4320</v>
      </c>
      <c r="J336" s="4">
        <v>0</v>
      </c>
      <c r="K336" s="4"/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1</v>
      </c>
      <c r="AA336" s="4">
        <v>0</v>
      </c>
      <c r="AB336" s="4">
        <v>0</v>
      </c>
      <c r="AC336" s="4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 s="4"/>
      <c r="AL336" s="5">
        <v>3500000</v>
      </c>
      <c r="AM336" s="5">
        <v>5430000</v>
      </c>
      <c r="AN336" s="4"/>
      <c r="AO336" s="4">
        <f t="shared" si="70"/>
        <v>0</v>
      </c>
      <c r="AP336" s="4">
        <f t="shared" si="71"/>
        <v>0</v>
      </c>
      <c r="AQ336" s="4">
        <f t="shared" si="72"/>
        <v>0</v>
      </c>
      <c r="AR336" s="4"/>
      <c r="AS336" s="4"/>
      <c r="AT336" s="4"/>
      <c r="AU336" s="4"/>
      <c r="AV336" s="4">
        <f t="shared" si="73"/>
        <v>0</v>
      </c>
      <c r="AW336" s="4">
        <f t="shared" si="74"/>
        <v>0</v>
      </c>
      <c r="AX336" s="4">
        <f t="shared" si="75"/>
        <v>1</v>
      </c>
      <c r="AY336" s="4"/>
      <c r="AZ336" s="4">
        <v>1</v>
      </c>
      <c r="BA336" s="4">
        <f t="shared" si="76"/>
        <v>7</v>
      </c>
      <c r="BB336" s="4">
        <f t="shared" si="77"/>
        <v>1</v>
      </c>
      <c r="BC336" s="4">
        <f t="shared" si="78"/>
        <v>1</v>
      </c>
      <c r="BD336" s="4">
        <f t="shared" si="79"/>
        <v>1</v>
      </c>
      <c r="BE336" s="4">
        <f t="shared" si="80"/>
        <v>0</v>
      </c>
      <c r="BF336" s="4">
        <f t="shared" si="81"/>
        <v>1</v>
      </c>
      <c r="BG336" s="4">
        <f t="shared" si="82"/>
        <v>5</v>
      </c>
      <c r="BH336" s="4">
        <f t="shared" si="83"/>
        <v>12</v>
      </c>
      <c r="BI336" s="1" t="s">
        <v>99</v>
      </c>
    </row>
    <row r="337" spans="1:62" x14ac:dyDescent="0.25">
      <c r="A337" s="4">
        <v>1585</v>
      </c>
      <c r="B337" s="4" t="s">
        <v>500</v>
      </c>
      <c r="C337" s="4" t="s">
        <v>501</v>
      </c>
      <c r="D337" s="4" t="s">
        <v>507</v>
      </c>
      <c r="E337" s="4">
        <v>3</v>
      </c>
      <c r="F337" s="4">
        <v>6</v>
      </c>
      <c r="G337" s="4">
        <v>5</v>
      </c>
      <c r="H337" s="4" t="s">
        <v>508</v>
      </c>
      <c r="I337" s="4">
        <v>15</v>
      </c>
      <c r="J337" s="4">
        <v>0</v>
      </c>
      <c r="K337" s="4"/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1</v>
      </c>
      <c r="AA337" s="4">
        <v>0</v>
      </c>
      <c r="AB337" s="4">
        <v>1</v>
      </c>
      <c r="AC337" s="4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 s="4"/>
      <c r="AL337" s="5">
        <v>16300</v>
      </c>
      <c r="AM337" s="5">
        <v>20600</v>
      </c>
      <c r="AN337" s="4"/>
      <c r="AO337" s="4">
        <f t="shared" si="70"/>
        <v>0</v>
      </c>
      <c r="AP337" s="4">
        <f t="shared" si="71"/>
        <v>0</v>
      </c>
      <c r="AQ337" s="4">
        <f t="shared" si="72"/>
        <v>0</v>
      </c>
      <c r="AR337" s="4"/>
      <c r="AS337" s="4"/>
      <c r="AT337" s="4"/>
      <c r="AU337" s="4"/>
      <c r="AV337" s="4">
        <f t="shared" si="73"/>
        <v>0</v>
      </c>
      <c r="AW337" s="4">
        <f t="shared" si="74"/>
        <v>0</v>
      </c>
      <c r="AX337" s="4">
        <f t="shared" si="75"/>
        <v>2</v>
      </c>
      <c r="AY337" s="4"/>
      <c r="AZ337" s="4">
        <v>1</v>
      </c>
      <c r="BA337" s="4">
        <f t="shared" si="76"/>
        <v>10</v>
      </c>
      <c r="BB337" s="4">
        <f t="shared" si="77"/>
        <v>0</v>
      </c>
      <c r="BC337" s="4">
        <f t="shared" si="78"/>
        <v>0</v>
      </c>
      <c r="BD337" s="4">
        <f t="shared" si="79"/>
        <v>0</v>
      </c>
      <c r="BE337" s="4">
        <f t="shared" si="80"/>
        <v>0</v>
      </c>
      <c r="BF337" s="4">
        <f t="shared" si="81"/>
        <v>1</v>
      </c>
      <c r="BG337" s="4">
        <f t="shared" si="82"/>
        <v>2</v>
      </c>
      <c r="BH337" s="4">
        <f t="shared" si="83"/>
        <v>12</v>
      </c>
      <c r="BI337" s="1" t="s">
        <v>99</v>
      </c>
    </row>
    <row r="338" spans="1:62" x14ac:dyDescent="0.25">
      <c r="A338" s="4">
        <v>1656</v>
      </c>
      <c r="B338" s="4" t="s">
        <v>500</v>
      </c>
      <c r="C338" s="4" t="s">
        <v>509</v>
      </c>
      <c r="D338" s="4" t="s">
        <v>510</v>
      </c>
      <c r="E338" s="4">
        <v>7</v>
      </c>
      <c r="F338" s="4">
        <v>9</v>
      </c>
      <c r="G338" s="4">
        <v>6</v>
      </c>
      <c r="H338" s="4" t="s">
        <v>511</v>
      </c>
      <c r="I338" s="4">
        <v>2376000</v>
      </c>
      <c r="J338" s="4">
        <v>500</v>
      </c>
      <c r="K338" s="4"/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1</v>
      </c>
      <c r="AB338" s="4">
        <v>0</v>
      </c>
      <c r="AC338" s="4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 s="4"/>
      <c r="AL338" s="5">
        <v>181000</v>
      </c>
      <c r="AM338" s="5">
        <v>5780000</v>
      </c>
      <c r="AN338" s="4"/>
      <c r="AO338" s="4">
        <f t="shared" si="70"/>
        <v>0</v>
      </c>
      <c r="AP338" s="4">
        <f t="shared" si="71"/>
        <v>0</v>
      </c>
      <c r="AQ338" s="4">
        <f t="shared" si="72"/>
        <v>0</v>
      </c>
      <c r="AR338" s="4"/>
      <c r="AS338" s="4"/>
      <c r="AT338" s="4"/>
      <c r="AU338" s="4"/>
      <c r="AV338" s="4">
        <f t="shared" si="73"/>
        <v>0</v>
      </c>
      <c r="AW338" s="4">
        <f t="shared" si="74"/>
        <v>0</v>
      </c>
      <c r="AX338" s="4">
        <f t="shared" si="75"/>
        <v>1</v>
      </c>
      <c r="AY338" s="4"/>
      <c r="AZ338" s="4">
        <v>1</v>
      </c>
      <c r="BA338" s="4">
        <f t="shared" si="76"/>
        <v>7</v>
      </c>
      <c r="BB338" s="4">
        <f t="shared" si="77"/>
        <v>1</v>
      </c>
      <c r="BC338" s="4">
        <f t="shared" si="78"/>
        <v>1</v>
      </c>
      <c r="BD338" s="4">
        <f t="shared" si="79"/>
        <v>0</v>
      </c>
      <c r="BE338" s="4">
        <f t="shared" si="80"/>
        <v>1</v>
      </c>
      <c r="BF338" s="4">
        <f t="shared" si="81"/>
        <v>1</v>
      </c>
      <c r="BG338" s="4">
        <f t="shared" si="82"/>
        <v>5</v>
      </c>
      <c r="BH338" s="4">
        <f t="shared" si="83"/>
        <v>12</v>
      </c>
      <c r="BI338" s="1" t="s">
        <v>99</v>
      </c>
    </row>
    <row r="339" spans="1:62" x14ac:dyDescent="0.25">
      <c r="A339" s="4">
        <v>1668</v>
      </c>
      <c r="B339" s="4" t="s">
        <v>500</v>
      </c>
      <c r="C339" s="4" t="s">
        <v>512</v>
      </c>
      <c r="D339" s="4" t="s">
        <v>513</v>
      </c>
      <c r="E339" s="4">
        <v>3</v>
      </c>
      <c r="F339" s="4">
        <v>12</v>
      </c>
      <c r="G339" s="4">
        <v>4</v>
      </c>
      <c r="H339" s="4" t="s">
        <v>131</v>
      </c>
      <c r="I339" s="4">
        <v>21600</v>
      </c>
      <c r="J339" s="4">
        <v>2000</v>
      </c>
      <c r="K339" s="4"/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 s="4"/>
      <c r="AL339" s="5">
        <v>209000</v>
      </c>
      <c r="AM339" s="5">
        <v>181000</v>
      </c>
      <c r="AN339" s="4">
        <v>1</v>
      </c>
      <c r="AO339" s="4">
        <f t="shared" si="70"/>
        <v>0</v>
      </c>
      <c r="AP339" s="4">
        <f t="shared" si="71"/>
        <v>0</v>
      </c>
      <c r="AQ339" s="4">
        <f t="shared" si="72"/>
        <v>0</v>
      </c>
      <c r="AR339" s="4"/>
      <c r="AS339" s="4"/>
      <c r="AT339" s="4"/>
      <c r="AU339" s="4"/>
      <c r="AV339" s="4">
        <f t="shared" si="73"/>
        <v>0</v>
      </c>
      <c r="AW339" s="4">
        <f t="shared" si="74"/>
        <v>0</v>
      </c>
      <c r="AX339" s="4">
        <f t="shared" si="75"/>
        <v>1</v>
      </c>
      <c r="AY339" s="4"/>
      <c r="AZ339" s="4"/>
      <c r="BA339" s="4">
        <f t="shared" si="76"/>
        <v>7</v>
      </c>
      <c r="BB339" s="4">
        <f t="shared" si="77"/>
        <v>0</v>
      </c>
      <c r="BC339" s="4">
        <f t="shared" si="78"/>
        <v>0</v>
      </c>
      <c r="BD339" s="4">
        <f t="shared" si="79"/>
        <v>1</v>
      </c>
      <c r="BE339" s="4">
        <f t="shared" si="80"/>
        <v>0</v>
      </c>
      <c r="BF339" s="4">
        <f t="shared" si="81"/>
        <v>1</v>
      </c>
      <c r="BG339" s="4">
        <f t="shared" si="82"/>
        <v>3</v>
      </c>
      <c r="BH339" s="4">
        <f t="shared" si="83"/>
        <v>10</v>
      </c>
      <c r="BI339" s="1" t="s">
        <v>143</v>
      </c>
      <c r="BJ339">
        <v>1</v>
      </c>
    </row>
    <row r="340" spans="1:62" x14ac:dyDescent="0.25">
      <c r="A340" s="4">
        <v>1672</v>
      </c>
      <c r="B340" s="4" t="s">
        <v>500</v>
      </c>
      <c r="C340" s="4" t="s">
        <v>512</v>
      </c>
      <c r="D340" s="4" t="s">
        <v>514</v>
      </c>
      <c r="E340" s="4">
        <v>3</v>
      </c>
      <c r="F340" s="4">
        <v>28</v>
      </c>
      <c r="G340" s="4">
        <v>14</v>
      </c>
      <c r="H340" s="4" t="s">
        <v>515</v>
      </c>
      <c r="I340" s="4">
        <v>85</v>
      </c>
      <c r="J340" s="4">
        <v>500</v>
      </c>
      <c r="K340" s="4"/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1</v>
      </c>
      <c r="AB340" s="4">
        <v>0</v>
      </c>
      <c r="AC340" s="4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 s="4"/>
      <c r="AL340" s="5">
        <v>67000</v>
      </c>
      <c r="AM340" s="5">
        <v>163000</v>
      </c>
      <c r="AN340" s="4">
        <v>1</v>
      </c>
      <c r="AO340" s="4">
        <f t="shared" si="70"/>
        <v>0</v>
      </c>
      <c r="AP340" s="4">
        <f t="shared" si="71"/>
        <v>0</v>
      </c>
      <c r="AQ340" s="4">
        <f t="shared" si="72"/>
        <v>0</v>
      </c>
      <c r="AR340" s="4"/>
      <c r="AS340" s="4"/>
      <c r="AT340" s="4"/>
      <c r="AU340" s="4"/>
      <c r="AV340" s="4">
        <f t="shared" si="73"/>
        <v>0</v>
      </c>
      <c r="AW340" s="4">
        <f t="shared" si="74"/>
        <v>0</v>
      </c>
      <c r="AX340" s="4">
        <f t="shared" si="75"/>
        <v>1</v>
      </c>
      <c r="AY340" s="4"/>
      <c r="AZ340" s="4"/>
      <c r="BA340" s="4">
        <f t="shared" si="76"/>
        <v>7</v>
      </c>
      <c r="BB340" s="4">
        <f t="shared" si="77"/>
        <v>0</v>
      </c>
      <c r="BC340" s="4">
        <f t="shared" si="78"/>
        <v>1</v>
      </c>
      <c r="BD340" s="4">
        <f t="shared" si="79"/>
        <v>0</v>
      </c>
      <c r="BE340" s="4">
        <f t="shared" si="80"/>
        <v>1</v>
      </c>
      <c r="BF340" s="4">
        <f t="shared" si="81"/>
        <v>1</v>
      </c>
      <c r="BG340" s="4">
        <f t="shared" si="82"/>
        <v>4</v>
      </c>
      <c r="BH340" s="4">
        <f t="shared" si="83"/>
        <v>11</v>
      </c>
      <c r="BI340" s="1" t="s">
        <v>143</v>
      </c>
      <c r="BJ340">
        <v>1</v>
      </c>
    </row>
    <row r="341" spans="1:62" x14ac:dyDescent="0.25">
      <c r="A341" s="4">
        <v>1677</v>
      </c>
      <c r="B341" s="4" t="s">
        <v>500</v>
      </c>
      <c r="C341" s="4" t="s">
        <v>512</v>
      </c>
      <c r="D341" s="4" t="s">
        <v>516</v>
      </c>
      <c r="E341" s="4">
        <v>2</v>
      </c>
      <c r="F341" s="4">
        <v>7</v>
      </c>
      <c r="G341" s="4">
        <v>4</v>
      </c>
      <c r="H341" s="4" t="s">
        <v>517</v>
      </c>
      <c r="I341" s="4">
        <v>5</v>
      </c>
      <c r="J341" s="4">
        <v>300</v>
      </c>
      <c r="K341" s="4"/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 s="4"/>
      <c r="AL341" s="5">
        <v>32900000</v>
      </c>
      <c r="AM341" s="5">
        <v>19800000</v>
      </c>
      <c r="AN341" s="4">
        <v>1</v>
      </c>
      <c r="AO341" s="4">
        <f t="shared" si="70"/>
        <v>0</v>
      </c>
      <c r="AP341" s="4">
        <f t="shared" si="71"/>
        <v>0</v>
      </c>
      <c r="AQ341" s="4">
        <f t="shared" si="72"/>
        <v>0</v>
      </c>
      <c r="AR341" s="4"/>
      <c r="AS341" s="4"/>
      <c r="AT341" s="4"/>
      <c r="AU341" s="4"/>
      <c r="AV341" s="4">
        <f t="shared" si="73"/>
        <v>0</v>
      </c>
      <c r="AW341" s="4">
        <f t="shared" si="74"/>
        <v>0</v>
      </c>
      <c r="AX341" s="4">
        <f t="shared" si="75"/>
        <v>0</v>
      </c>
      <c r="AY341" s="4"/>
      <c r="AZ341" s="4"/>
      <c r="BA341" s="4">
        <f t="shared" si="76"/>
        <v>4</v>
      </c>
      <c r="BB341" s="4">
        <f t="shared" si="77"/>
        <v>1</v>
      </c>
      <c r="BC341" s="4">
        <f t="shared" si="78"/>
        <v>0</v>
      </c>
      <c r="BD341" s="4">
        <f t="shared" si="79"/>
        <v>0</v>
      </c>
      <c r="BE341" s="4">
        <f t="shared" si="80"/>
        <v>1</v>
      </c>
      <c r="BF341" s="4">
        <f t="shared" si="81"/>
        <v>1</v>
      </c>
      <c r="BG341" s="4">
        <f t="shared" si="82"/>
        <v>4</v>
      </c>
      <c r="BH341" s="4">
        <f t="shared" si="83"/>
        <v>8</v>
      </c>
      <c r="BI341" s="1" t="s">
        <v>143</v>
      </c>
      <c r="BJ341">
        <v>1</v>
      </c>
    </row>
    <row r="342" spans="1:62" x14ac:dyDescent="0.25">
      <c r="A342" s="4">
        <v>1681</v>
      </c>
      <c r="B342" s="4" t="s">
        <v>500</v>
      </c>
      <c r="C342" s="4" t="s">
        <v>512</v>
      </c>
      <c r="D342" s="4" t="s">
        <v>518</v>
      </c>
      <c r="E342" s="4">
        <v>3</v>
      </c>
      <c r="F342" s="4">
        <v>11</v>
      </c>
      <c r="G342" s="4">
        <v>5</v>
      </c>
      <c r="H342" s="4" t="s">
        <v>515</v>
      </c>
      <c r="I342" s="4">
        <v>85</v>
      </c>
      <c r="J342" s="4">
        <v>500</v>
      </c>
      <c r="K342" s="4"/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1</v>
      </c>
      <c r="AB342" s="4">
        <v>0</v>
      </c>
      <c r="AC342" s="4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 s="4"/>
      <c r="AL342" s="5">
        <v>44400</v>
      </c>
      <c r="AM342" s="5">
        <v>37700</v>
      </c>
      <c r="AN342" s="4">
        <v>1</v>
      </c>
      <c r="AO342" s="4">
        <f t="shared" si="70"/>
        <v>0</v>
      </c>
      <c r="AP342" s="4">
        <f t="shared" si="71"/>
        <v>0</v>
      </c>
      <c r="AQ342" s="4">
        <f t="shared" si="72"/>
        <v>0</v>
      </c>
      <c r="AR342" s="4"/>
      <c r="AS342" s="4"/>
      <c r="AT342" s="4"/>
      <c r="AU342" s="4"/>
      <c r="AV342" s="4">
        <f t="shared" si="73"/>
        <v>0</v>
      </c>
      <c r="AW342" s="4">
        <f t="shared" si="74"/>
        <v>0</v>
      </c>
      <c r="AX342" s="4">
        <f t="shared" si="75"/>
        <v>1</v>
      </c>
      <c r="AY342" s="4"/>
      <c r="AZ342" s="4"/>
      <c r="BA342" s="4">
        <f t="shared" si="76"/>
        <v>7</v>
      </c>
      <c r="BB342" s="4">
        <f t="shared" si="77"/>
        <v>0</v>
      </c>
      <c r="BC342" s="4">
        <f t="shared" si="78"/>
        <v>0</v>
      </c>
      <c r="BD342" s="4">
        <f t="shared" si="79"/>
        <v>0</v>
      </c>
      <c r="BE342" s="4">
        <f t="shared" si="80"/>
        <v>1</v>
      </c>
      <c r="BF342" s="4">
        <f t="shared" si="81"/>
        <v>1</v>
      </c>
      <c r="BG342" s="4">
        <f t="shared" si="82"/>
        <v>3</v>
      </c>
      <c r="BH342" s="4">
        <f t="shared" si="83"/>
        <v>10</v>
      </c>
      <c r="BI342" s="1" t="s">
        <v>143</v>
      </c>
      <c r="BJ342">
        <v>1</v>
      </c>
    </row>
    <row r="343" spans="1:62" x14ac:dyDescent="0.25">
      <c r="A343" s="4">
        <v>1683</v>
      </c>
      <c r="B343" s="4" t="s">
        <v>500</v>
      </c>
      <c r="C343" s="4" t="s">
        <v>512</v>
      </c>
      <c r="D343" s="4" t="s">
        <v>519</v>
      </c>
      <c r="E343" s="4">
        <v>3</v>
      </c>
      <c r="F343" s="4">
        <v>9</v>
      </c>
      <c r="G343" s="4">
        <v>8</v>
      </c>
      <c r="H343" s="4" t="s">
        <v>515</v>
      </c>
      <c r="I343" s="4">
        <v>85</v>
      </c>
      <c r="J343" s="4">
        <v>500</v>
      </c>
      <c r="K343" s="4"/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1</v>
      </c>
      <c r="AB343" s="4">
        <v>0</v>
      </c>
      <c r="AC343" s="4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 s="4"/>
      <c r="AL343" s="5">
        <v>165000</v>
      </c>
      <c r="AM343" s="5">
        <v>169000</v>
      </c>
      <c r="AN343" s="4">
        <v>1</v>
      </c>
      <c r="AO343" s="4">
        <f t="shared" si="70"/>
        <v>0</v>
      </c>
      <c r="AP343" s="4">
        <f t="shared" si="71"/>
        <v>0</v>
      </c>
      <c r="AQ343" s="4">
        <f t="shared" si="72"/>
        <v>0</v>
      </c>
      <c r="AR343" s="4"/>
      <c r="AS343" s="4"/>
      <c r="AT343" s="4"/>
      <c r="AU343" s="4"/>
      <c r="AV343" s="4">
        <f t="shared" si="73"/>
        <v>0</v>
      </c>
      <c r="AW343" s="4">
        <f t="shared" si="74"/>
        <v>0</v>
      </c>
      <c r="AX343" s="4">
        <f t="shared" si="75"/>
        <v>1</v>
      </c>
      <c r="AY343" s="4"/>
      <c r="AZ343" s="4"/>
      <c r="BA343" s="4">
        <f t="shared" si="76"/>
        <v>7</v>
      </c>
      <c r="BB343" s="4">
        <f t="shared" si="77"/>
        <v>0</v>
      </c>
      <c r="BC343" s="4">
        <f t="shared" si="78"/>
        <v>0</v>
      </c>
      <c r="BD343" s="4">
        <f t="shared" si="79"/>
        <v>0</v>
      </c>
      <c r="BE343" s="4">
        <f t="shared" si="80"/>
        <v>1</v>
      </c>
      <c r="BF343" s="4">
        <f t="shared" si="81"/>
        <v>1</v>
      </c>
      <c r="BG343" s="4">
        <f t="shared" si="82"/>
        <v>3</v>
      </c>
      <c r="BH343" s="4">
        <f t="shared" si="83"/>
        <v>10</v>
      </c>
      <c r="BI343" s="1" t="s">
        <v>143</v>
      </c>
      <c r="BJ343">
        <v>1</v>
      </c>
    </row>
    <row r="344" spans="1:62" x14ac:dyDescent="0.25">
      <c r="A344" s="4">
        <v>1686</v>
      </c>
      <c r="B344" s="4" t="s">
        <v>500</v>
      </c>
      <c r="C344" s="4" t="s">
        <v>512</v>
      </c>
      <c r="D344" s="4" t="s">
        <v>520</v>
      </c>
      <c r="E344" s="4">
        <v>3</v>
      </c>
      <c r="F344" s="4">
        <v>15</v>
      </c>
      <c r="G344" s="4">
        <v>11</v>
      </c>
      <c r="H344" s="4" t="s">
        <v>515</v>
      </c>
      <c r="I344" s="4">
        <v>85</v>
      </c>
      <c r="J344" s="4">
        <v>500</v>
      </c>
      <c r="K344" s="4"/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1</v>
      </c>
      <c r="AB344" s="4">
        <v>0</v>
      </c>
      <c r="AC344" s="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 s="4"/>
      <c r="AL344" s="5">
        <v>7060</v>
      </c>
      <c r="AM344" s="5">
        <v>6030</v>
      </c>
      <c r="AN344" s="4">
        <v>1</v>
      </c>
      <c r="AO344" s="4">
        <f t="shared" si="70"/>
        <v>0</v>
      </c>
      <c r="AP344" s="4">
        <f t="shared" si="71"/>
        <v>0</v>
      </c>
      <c r="AQ344" s="4">
        <f t="shared" si="72"/>
        <v>0</v>
      </c>
      <c r="AR344" s="4"/>
      <c r="AS344" s="4"/>
      <c r="AT344" s="4"/>
      <c r="AU344" s="4"/>
      <c r="AV344" s="4">
        <f t="shared" si="73"/>
        <v>0</v>
      </c>
      <c r="AW344" s="4">
        <f t="shared" si="74"/>
        <v>0</v>
      </c>
      <c r="AX344" s="4">
        <f t="shared" si="75"/>
        <v>1</v>
      </c>
      <c r="AY344" s="4"/>
      <c r="AZ344" s="4"/>
      <c r="BA344" s="4">
        <f t="shared" si="76"/>
        <v>7</v>
      </c>
      <c r="BB344" s="4">
        <f t="shared" si="77"/>
        <v>0</v>
      </c>
      <c r="BC344" s="4">
        <f t="shared" si="78"/>
        <v>0</v>
      </c>
      <c r="BD344" s="4">
        <f t="shared" si="79"/>
        <v>0</v>
      </c>
      <c r="BE344" s="4">
        <f t="shared" si="80"/>
        <v>1</v>
      </c>
      <c r="BF344" s="4">
        <f t="shared" si="81"/>
        <v>1</v>
      </c>
      <c r="BG344" s="4">
        <f t="shared" si="82"/>
        <v>3</v>
      </c>
      <c r="BH344" s="4">
        <f t="shared" si="83"/>
        <v>10</v>
      </c>
      <c r="BI344" s="1" t="s">
        <v>143</v>
      </c>
      <c r="BJ344">
        <v>1</v>
      </c>
    </row>
    <row r="345" spans="1:62" x14ac:dyDescent="0.25">
      <c r="A345" s="4">
        <v>1687</v>
      </c>
      <c r="B345" s="4" t="s">
        <v>500</v>
      </c>
      <c r="C345" s="4" t="s">
        <v>512</v>
      </c>
      <c r="D345" s="4" t="s">
        <v>521</v>
      </c>
      <c r="E345" s="4">
        <v>3</v>
      </c>
      <c r="F345" s="4">
        <v>12</v>
      </c>
      <c r="G345" s="4">
        <v>6</v>
      </c>
      <c r="H345" s="4" t="s">
        <v>75</v>
      </c>
      <c r="I345" s="4">
        <v>37440</v>
      </c>
      <c r="J345" s="4">
        <v>1000</v>
      </c>
      <c r="K345" s="4"/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1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 s="4"/>
      <c r="AL345" s="5">
        <v>275000</v>
      </c>
      <c r="AM345" s="5">
        <v>249000</v>
      </c>
      <c r="AN345" s="4">
        <v>1</v>
      </c>
      <c r="AO345" s="4">
        <f t="shared" si="70"/>
        <v>0</v>
      </c>
      <c r="AP345" s="4">
        <f t="shared" si="71"/>
        <v>0</v>
      </c>
      <c r="AQ345" s="4">
        <f t="shared" si="72"/>
        <v>0</v>
      </c>
      <c r="AR345" s="4"/>
      <c r="AS345" s="4"/>
      <c r="AT345" s="4"/>
      <c r="AU345" s="4"/>
      <c r="AV345" s="4">
        <f t="shared" si="73"/>
        <v>0</v>
      </c>
      <c r="AW345" s="4">
        <f t="shared" si="74"/>
        <v>0</v>
      </c>
      <c r="AX345" s="4">
        <f t="shared" si="75"/>
        <v>1</v>
      </c>
      <c r="AY345" s="4"/>
      <c r="AZ345" s="4"/>
      <c r="BA345" s="4">
        <f t="shared" si="76"/>
        <v>7</v>
      </c>
      <c r="BB345" s="4">
        <f t="shared" si="77"/>
        <v>0</v>
      </c>
      <c r="BC345" s="4">
        <f t="shared" si="78"/>
        <v>0</v>
      </c>
      <c r="BD345" s="4">
        <f t="shared" si="79"/>
        <v>1</v>
      </c>
      <c r="BE345" s="4">
        <f t="shared" si="80"/>
        <v>0</v>
      </c>
      <c r="BF345" s="4">
        <f t="shared" si="81"/>
        <v>1</v>
      </c>
      <c r="BG345" s="4">
        <f t="shared" si="82"/>
        <v>3</v>
      </c>
      <c r="BH345" s="4">
        <f t="shared" si="83"/>
        <v>10</v>
      </c>
      <c r="BI345" s="1" t="s">
        <v>64</v>
      </c>
      <c r="BJ345">
        <v>2</v>
      </c>
    </row>
    <row r="346" spans="1:62" x14ac:dyDescent="0.25">
      <c r="A346" s="4">
        <v>1689</v>
      </c>
      <c r="B346" s="4" t="s">
        <v>500</v>
      </c>
      <c r="C346" s="4" t="s">
        <v>512</v>
      </c>
      <c r="D346" s="4" t="s">
        <v>522</v>
      </c>
      <c r="E346" s="4">
        <v>0</v>
      </c>
      <c r="F346" s="4">
        <v>0</v>
      </c>
      <c r="G346" s="4">
        <v>0</v>
      </c>
      <c r="H346" s="4"/>
      <c r="I346" s="4">
        <v>0</v>
      </c>
      <c r="J346" s="4">
        <v>0</v>
      </c>
      <c r="K346" s="4"/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1</v>
      </c>
      <c r="AB346" s="4">
        <v>0</v>
      </c>
      <c r="AC346" s="4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 s="4"/>
      <c r="AL346" s="5">
        <v>197000</v>
      </c>
      <c r="AM346" s="5">
        <v>471000</v>
      </c>
      <c r="AN346" s="4">
        <v>1</v>
      </c>
      <c r="AO346" s="4">
        <f t="shared" si="70"/>
        <v>0</v>
      </c>
      <c r="AP346" s="4">
        <f t="shared" si="71"/>
        <v>0</v>
      </c>
      <c r="AQ346" s="4">
        <f t="shared" si="72"/>
        <v>0</v>
      </c>
      <c r="AR346" s="4"/>
      <c r="AS346" s="4"/>
      <c r="AT346" s="4"/>
      <c r="AU346" s="4"/>
      <c r="AV346" s="4">
        <f t="shared" si="73"/>
        <v>0</v>
      </c>
      <c r="AW346" s="4">
        <f t="shared" si="74"/>
        <v>0</v>
      </c>
      <c r="AX346" s="4">
        <f t="shared" si="75"/>
        <v>1</v>
      </c>
      <c r="AY346" s="4"/>
      <c r="AZ346" s="4"/>
      <c r="BA346" s="4">
        <f t="shared" si="76"/>
        <v>7</v>
      </c>
      <c r="BB346" s="4">
        <f t="shared" si="77"/>
        <v>0</v>
      </c>
      <c r="BC346" s="4">
        <f t="shared" si="78"/>
        <v>1</v>
      </c>
      <c r="BD346" s="4">
        <f t="shared" si="79"/>
        <v>0</v>
      </c>
      <c r="BE346" s="4">
        <f t="shared" si="80"/>
        <v>0</v>
      </c>
      <c r="BF346" s="4">
        <f t="shared" si="81"/>
        <v>0</v>
      </c>
      <c r="BG346" s="4">
        <f t="shared" si="82"/>
        <v>1</v>
      </c>
      <c r="BH346" s="4">
        <f t="shared" si="83"/>
        <v>8</v>
      </c>
      <c r="BI346" s="1" t="s">
        <v>143</v>
      </c>
      <c r="BJ346">
        <v>1</v>
      </c>
    </row>
    <row r="347" spans="1:62" x14ac:dyDescent="0.25">
      <c r="A347" s="4">
        <v>1693</v>
      </c>
      <c r="B347" s="4" t="s">
        <v>500</v>
      </c>
      <c r="C347" s="4" t="s">
        <v>512</v>
      </c>
      <c r="D347" s="4" t="s">
        <v>523</v>
      </c>
      <c r="E347" s="4">
        <v>4</v>
      </c>
      <c r="F347" s="4">
        <v>13</v>
      </c>
      <c r="G347" s="4">
        <v>5</v>
      </c>
      <c r="H347" s="4" t="s">
        <v>116</v>
      </c>
      <c r="I347" s="4">
        <v>86400</v>
      </c>
      <c r="J347" s="4">
        <v>2000</v>
      </c>
      <c r="K347" s="4"/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1</v>
      </c>
      <c r="AB347" s="4">
        <v>0</v>
      </c>
      <c r="AC347" s="4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 s="4"/>
      <c r="AL347" s="5">
        <v>65800</v>
      </c>
      <c r="AM347" s="5">
        <v>55700</v>
      </c>
      <c r="AN347" s="4">
        <v>1</v>
      </c>
      <c r="AO347" s="4">
        <f t="shared" si="70"/>
        <v>0</v>
      </c>
      <c r="AP347" s="4">
        <f t="shared" si="71"/>
        <v>0</v>
      </c>
      <c r="AQ347" s="4">
        <f t="shared" si="72"/>
        <v>0</v>
      </c>
      <c r="AR347" s="4"/>
      <c r="AS347" s="4"/>
      <c r="AT347" s="4"/>
      <c r="AU347" s="4"/>
      <c r="AV347" s="4">
        <f t="shared" si="73"/>
        <v>0</v>
      </c>
      <c r="AW347" s="4">
        <f t="shared" si="74"/>
        <v>0</v>
      </c>
      <c r="AX347" s="4">
        <f t="shared" si="75"/>
        <v>1</v>
      </c>
      <c r="AY347" s="4"/>
      <c r="AZ347" s="4"/>
      <c r="BA347" s="4">
        <f t="shared" si="76"/>
        <v>7</v>
      </c>
      <c r="BB347" s="4">
        <f t="shared" si="77"/>
        <v>0</v>
      </c>
      <c r="BC347" s="4">
        <f t="shared" si="78"/>
        <v>0</v>
      </c>
      <c r="BD347" s="4">
        <f t="shared" si="79"/>
        <v>1</v>
      </c>
      <c r="BE347" s="4">
        <f t="shared" si="80"/>
        <v>0</v>
      </c>
      <c r="BF347" s="4">
        <f t="shared" si="81"/>
        <v>1</v>
      </c>
      <c r="BG347" s="4">
        <f t="shared" si="82"/>
        <v>3</v>
      </c>
      <c r="BH347" s="4">
        <f t="shared" si="83"/>
        <v>10</v>
      </c>
      <c r="BI347" s="1" t="s">
        <v>64</v>
      </c>
      <c r="BJ347">
        <v>2</v>
      </c>
    </row>
    <row r="348" spans="1:62" x14ac:dyDescent="0.25">
      <c r="A348" s="4">
        <v>1695</v>
      </c>
      <c r="B348" s="4" t="s">
        <v>500</v>
      </c>
      <c r="C348" s="4" t="s">
        <v>512</v>
      </c>
      <c r="D348" s="4" t="s">
        <v>524</v>
      </c>
      <c r="E348" s="4">
        <v>4</v>
      </c>
      <c r="F348" s="4">
        <v>17</v>
      </c>
      <c r="G348" s="4">
        <v>6</v>
      </c>
      <c r="H348" s="4" t="s">
        <v>116</v>
      </c>
      <c r="I348" s="4">
        <v>86400</v>
      </c>
      <c r="J348" s="4">
        <v>2000</v>
      </c>
      <c r="K348" s="4"/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1</v>
      </c>
      <c r="AB348" s="4">
        <v>0</v>
      </c>
      <c r="AC348" s="4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 s="4"/>
      <c r="AL348" s="5">
        <v>58800</v>
      </c>
      <c r="AM348" s="5">
        <v>59200</v>
      </c>
      <c r="AN348" s="4">
        <v>1</v>
      </c>
      <c r="AO348" s="4">
        <f t="shared" si="70"/>
        <v>0</v>
      </c>
      <c r="AP348" s="4">
        <f t="shared" si="71"/>
        <v>0</v>
      </c>
      <c r="AQ348" s="4">
        <f t="shared" si="72"/>
        <v>0</v>
      </c>
      <c r="AR348" s="4"/>
      <c r="AS348" s="4"/>
      <c r="AT348" s="4"/>
      <c r="AU348" s="4"/>
      <c r="AV348" s="4">
        <f t="shared" si="73"/>
        <v>0</v>
      </c>
      <c r="AW348" s="4">
        <f t="shared" si="74"/>
        <v>0</v>
      </c>
      <c r="AX348" s="4">
        <f t="shared" si="75"/>
        <v>1</v>
      </c>
      <c r="AY348" s="4"/>
      <c r="AZ348" s="4"/>
      <c r="BA348" s="4">
        <f t="shared" si="76"/>
        <v>7</v>
      </c>
      <c r="BB348" s="4">
        <f t="shared" si="77"/>
        <v>0</v>
      </c>
      <c r="BC348" s="4">
        <f t="shared" si="78"/>
        <v>0</v>
      </c>
      <c r="BD348" s="4">
        <f t="shared" si="79"/>
        <v>1</v>
      </c>
      <c r="BE348" s="4">
        <f t="shared" si="80"/>
        <v>0</v>
      </c>
      <c r="BF348" s="4">
        <f t="shared" si="81"/>
        <v>1</v>
      </c>
      <c r="BG348" s="4">
        <f t="shared" si="82"/>
        <v>3</v>
      </c>
      <c r="BH348" s="4">
        <f t="shared" si="83"/>
        <v>10</v>
      </c>
      <c r="BI348" s="1" t="s">
        <v>64</v>
      </c>
      <c r="BJ348">
        <v>2</v>
      </c>
    </row>
    <row r="349" spans="1:62" x14ac:dyDescent="0.25">
      <c r="A349" s="4">
        <v>1700</v>
      </c>
      <c r="B349" s="4" t="s">
        <v>500</v>
      </c>
      <c r="C349" s="4" t="s">
        <v>512</v>
      </c>
      <c r="D349" s="4" t="s">
        <v>525</v>
      </c>
      <c r="E349" s="4">
        <v>3</v>
      </c>
      <c r="F349" s="4">
        <v>13</v>
      </c>
      <c r="G349" s="4">
        <v>5</v>
      </c>
      <c r="H349" s="4" t="s">
        <v>131</v>
      </c>
      <c r="I349" s="4">
        <v>21600</v>
      </c>
      <c r="J349" s="4">
        <v>2000</v>
      </c>
      <c r="K349" s="4"/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 s="4"/>
      <c r="AL349" s="5">
        <v>68900</v>
      </c>
      <c r="AM349" s="5">
        <v>78800</v>
      </c>
      <c r="AN349" s="4">
        <v>1</v>
      </c>
      <c r="AO349" s="4">
        <f t="shared" si="70"/>
        <v>0</v>
      </c>
      <c r="AP349" s="4">
        <f t="shared" si="71"/>
        <v>0</v>
      </c>
      <c r="AQ349" s="4">
        <f t="shared" si="72"/>
        <v>0</v>
      </c>
      <c r="AR349" s="4"/>
      <c r="AS349" s="4"/>
      <c r="AT349" s="4"/>
      <c r="AU349" s="4"/>
      <c r="AV349" s="4">
        <f t="shared" si="73"/>
        <v>0</v>
      </c>
      <c r="AW349" s="4">
        <f t="shared" si="74"/>
        <v>0</v>
      </c>
      <c r="AX349" s="4">
        <f t="shared" si="75"/>
        <v>1</v>
      </c>
      <c r="AY349" s="4"/>
      <c r="AZ349" s="4"/>
      <c r="BA349" s="4">
        <f t="shared" si="76"/>
        <v>7</v>
      </c>
      <c r="BB349" s="4">
        <f t="shared" si="77"/>
        <v>0</v>
      </c>
      <c r="BC349" s="4">
        <f t="shared" si="78"/>
        <v>0</v>
      </c>
      <c r="BD349" s="4">
        <f t="shared" si="79"/>
        <v>1</v>
      </c>
      <c r="BE349" s="4">
        <f t="shared" si="80"/>
        <v>0</v>
      </c>
      <c r="BF349" s="4">
        <f t="shared" si="81"/>
        <v>1</v>
      </c>
      <c r="BG349" s="4">
        <f t="shared" si="82"/>
        <v>3</v>
      </c>
      <c r="BH349" s="4">
        <f t="shared" si="83"/>
        <v>10</v>
      </c>
      <c r="BI349" s="1" t="s">
        <v>143</v>
      </c>
      <c r="BJ349">
        <v>1</v>
      </c>
    </row>
    <row r="350" spans="1:62" x14ac:dyDescent="0.25">
      <c r="A350" s="4">
        <v>1701</v>
      </c>
      <c r="B350" s="4" t="s">
        <v>500</v>
      </c>
      <c r="C350" s="4" t="s">
        <v>512</v>
      </c>
      <c r="D350" s="4" t="s">
        <v>526</v>
      </c>
      <c r="E350" s="4">
        <v>3</v>
      </c>
      <c r="F350" s="4">
        <v>7</v>
      </c>
      <c r="G350" s="4">
        <v>6</v>
      </c>
      <c r="H350" s="4" t="s">
        <v>515</v>
      </c>
      <c r="I350" s="4">
        <v>85</v>
      </c>
      <c r="J350" s="4">
        <v>500</v>
      </c>
      <c r="K350" s="4"/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1</v>
      </c>
      <c r="AB350" s="4">
        <v>0</v>
      </c>
      <c r="AC350" s="4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 s="4"/>
      <c r="AL350" s="5">
        <v>70400</v>
      </c>
      <c r="AM350" s="5">
        <v>73100</v>
      </c>
      <c r="AN350" s="4">
        <v>1</v>
      </c>
      <c r="AO350" s="4">
        <f t="shared" si="70"/>
        <v>0</v>
      </c>
      <c r="AP350" s="4">
        <f t="shared" si="71"/>
        <v>0</v>
      </c>
      <c r="AQ350" s="4">
        <f t="shared" si="72"/>
        <v>0</v>
      </c>
      <c r="AR350" s="4"/>
      <c r="AS350" s="4"/>
      <c r="AT350" s="4"/>
      <c r="AU350" s="4"/>
      <c r="AV350" s="4">
        <f t="shared" si="73"/>
        <v>0</v>
      </c>
      <c r="AW350" s="4">
        <f t="shared" si="74"/>
        <v>0</v>
      </c>
      <c r="AX350" s="4">
        <f t="shared" si="75"/>
        <v>1</v>
      </c>
      <c r="AY350" s="4"/>
      <c r="AZ350" s="4"/>
      <c r="BA350" s="4">
        <f t="shared" si="76"/>
        <v>7</v>
      </c>
      <c r="BB350" s="4">
        <f t="shared" si="77"/>
        <v>0</v>
      </c>
      <c r="BC350" s="4">
        <f t="shared" si="78"/>
        <v>0</v>
      </c>
      <c r="BD350" s="4">
        <f t="shared" si="79"/>
        <v>0</v>
      </c>
      <c r="BE350" s="4">
        <f t="shared" si="80"/>
        <v>1</v>
      </c>
      <c r="BF350" s="4">
        <f t="shared" si="81"/>
        <v>1</v>
      </c>
      <c r="BG350" s="4">
        <f t="shared" si="82"/>
        <v>3</v>
      </c>
      <c r="BH350" s="4">
        <f t="shared" si="83"/>
        <v>10</v>
      </c>
      <c r="BI350" s="1" t="s">
        <v>143</v>
      </c>
      <c r="BJ350">
        <v>1</v>
      </c>
    </row>
    <row r="351" spans="1:62" x14ac:dyDescent="0.25">
      <c r="A351" s="4">
        <v>1702</v>
      </c>
      <c r="B351" s="4" t="s">
        <v>500</v>
      </c>
      <c r="C351" s="4" t="s">
        <v>512</v>
      </c>
      <c r="D351" s="4" t="s">
        <v>527</v>
      </c>
      <c r="E351" s="4">
        <v>3</v>
      </c>
      <c r="F351" s="4">
        <v>13</v>
      </c>
      <c r="G351" s="4">
        <v>6</v>
      </c>
      <c r="H351" s="4" t="s">
        <v>131</v>
      </c>
      <c r="I351" s="4">
        <v>21600</v>
      </c>
      <c r="J351" s="4">
        <v>2000</v>
      </c>
      <c r="K351" s="4"/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 s="4"/>
      <c r="AL351" s="5">
        <v>755</v>
      </c>
      <c r="AM351" s="5">
        <v>621</v>
      </c>
      <c r="AN351" s="4">
        <v>1</v>
      </c>
      <c r="AO351" s="4">
        <f t="shared" si="70"/>
        <v>0</v>
      </c>
      <c r="AP351" s="4">
        <f t="shared" si="71"/>
        <v>0</v>
      </c>
      <c r="AQ351" s="4">
        <f t="shared" si="72"/>
        <v>0</v>
      </c>
      <c r="AR351" s="4"/>
      <c r="AS351" s="4"/>
      <c r="AT351" s="4"/>
      <c r="AU351" s="4"/>
      <c r="AV351" s="4">
        <f t="shared" si="73"/>
        <v>0</v>
      </c>
      <c r="AW351" s="4">
        <f t="shared" si="74"/>
        <v>0</v>
      </c>
      <c r="AX351" s="4">
        <f t="shared" si="75"/>
        <v>1</v>
      </c>
      <c r="AY351" s="4"/>
      <c r="AZ351" s="4"/>
      <c r="BA351" s="4">
        <f t="shared" si="76"/>
        <v>7</v>
      </c>
      <c r="BB351" s="4">
        <f t="shared" si="77"/>
        <v>0</v>
      </c>
      <c r="BC351" s="4">
        <f t="shared" si="78"/>
        <v>0</v>
      </c>
      <c r="BD351" s="4">
        <f t="shared" si="79"/>
        <v>1</v>
      </c>
      <c r="BE351" s="4">
        <f t="shared" si="80"/>
        <v>0</v>
      </c>
      <c r="BF351" s="4">
        <f t="shared" si="81"/>
        <v>1</v>
      </c>
      <c r="BG351" s="4">
        <f t="shared" si="82"/>
        <v>3</v>
      </c>
      <c r="BH351" s="4">
        <f t="shared" si="83"/>
        <v>10</v>
      </c>
      <c r="BI351" s="1" t="s">
        <v>143</v>
      </c>
      <c r="BJ351">
        <v>1</v>
      </c>
    </row>
    <row r="352" spans="1:62" x14ac:dyDescent="0.25">
      <c r="A352" s="4">
        <v>1704</v>
      </c>
      <c r="B352" s="4" t="s">
        <v>500</v>
      </c>
      <c r="C352" s="4" t="s">
        <v>512</v>
      </c>
      <c r="D352" s="4" t="s">
        <v>528</v>
      </c>
      <c r="E352" s="4">
        <v>3</v>
      </c>
      <c r="F352" s="4">
        <v>13</v>
      </c>
      <c r="G352" s="4">
        <v>3</v>
      </c>
      <c r="H352" s="4" t="s">
        <v>131</v>
      </c>
      <c r="I352" s="4">
        <v>21600</v>
      </c>
      <c r="J352" s="4">
        <v>2000</v>
      </c>
      <c r="K352" s="4"/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 s="4"/>
      <c r="AL352" s="5">
        <v>858</v>
      </c>
      <c r="AM352" s="5">
        <v>741</v>
      </c>
      <c r="AN352" s="4">
        <v>1</v>
      </c>
      <c r="AO352" s="4">
        <f t="shared" si="70"/>
        <v>0</v>
      </c>
      <c r="AP352" s="4">
        <f t="shared" si="71"/>
        <v>0</v>
      </c>
      <c r="AQ352" s="4">
        <f t="shared" si="72"/>
        <v>0</v>
      </c>
      <c r="AR352" s="4"/>
      <c r="AS352" s="4"/>
      <c r="AT352" s="4"/>
      <c r="AU352" s="4"/>
      <c r="AV352" s="4">
        <f t="shared" si="73"/>
        <v>0</v>
      </c>
      <c r="AW352" s="4">
        <f t="shared" si="74"/>
        <v>0</v>
      </c>
      <c r="AX352" s="4">
        <f t="shared" si="75"/>
        <v>1</v>
      </c>
      <c r="AY352" s="4"/>
      <c r="AZ352" s="4"/>
      <c r="BA352" s="4">
        <f t="shared" si="76"/>
        <v>7</v>
      </c>
      <c r="BB352" s="4">
        <f t="shared" si="77"/>
        <v>0</v>
      </c>
      <c r="BC352" s="4">
        <f t="shared" si="78"/>
        <v>0</v>
      </c>
      <c r="BD352" s="4">
        <f t="shared" si="79"/>
        <v>1</v>
      </c>
      <c r="BE352" s="4">
        <f t="shared" si="80"/>
        <v>0</v>
      </c>
      <c r="BF352" s="4">
        <f t="shared" si="81"/>
        <v>1</v>
      </c>
      <c r="BG352" s="4">
        <f t="shared" si="82"/>
        <v>3</v>
      </c>
      <c r="BH352" s="4">
        <f t="shared" si="83"/>
        <v>10</v>
      </c>
      <c r="BI352" s="1" t="s">
        <v>143</v>
      </c>
      <c r="BJ352">
        <v>1</v>
      </c>
    </row>
    <row r="353" spans="1:62" x14ac:dyDescent="0.25">
      <c r="A353" s="4">
        <v>1705</v>
      </c>
      <c r="B353" s="4" t="s">
        <v>500</v>
      </c>
      <c r="C353" s="4" t="s">
        <v>512</v>
      </c>
      <c r="D353" s="4" t="s">
        <v>529</v>
      </c>
      <c r="E353" s="4">
        <v>2</v>
      </c>
      <c r="F353" s="4">
        <v>7</v>
      </c>
      <c r="G353" s="4">
        <v>7</v>
      </c>
      <c r="H353" s="4" t="s">
        <v>530</v>
      </c>
      <c r="I353" s="4">
        <v>10</v>
      </c>
      <c r="J353" s="4">
        <v>0</v>
      </c>
      <c r="K353" s="4"/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1</v>
      </c>
      <c r="AB353" s="4">
        <v>0</v>
      </c>
      <c r="AC353" s="4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 s="4"/>
      <c r="AL353" s="5">
        <v>4020000</v>
      </c>
      <c r="AM353" s="5">
        <v>2510000</v>
      </c>
      <c r="AN353" s="4">
        <v>1</v>
      </c>
      <c r="AO353" s="4">
        <f t="shared" si="70"/>
        <v>0</v>
      </c>
      <c r="AP353" s="4">
        <f t="shared" si="71"/>
        <v>0</v>
      </c>
      <c r="AQ353" s="4">
        <f t="shared" si="72"/>
        <v>0</v>
      </c>
      <c r="AR353" s="4"/>
      <c r="AS353" s="4"/>
      <c r="AT353" s="4"/>
      <c r="AU353" s="4"/>
      <c r="AV353" s="4">
        <f t="shared" si="73"/>
        <v>0</v>
      </c>
      <c r="AW353" s="4">
        <f t="shared" si="74"/>
        <v>0</v>
      </c>
      <c r="AX353" s="4">
        <f t="shared" si="75"/>
        <v>1</v>
      </c>
      <c r="AY353" s="4"/>
      <c r="AZ353" s="4"/>
      <c r="BA353" s="4">
        <f t="shared" si="76"/>
        <v>7</v>
      </c>
      <c r="BB353" s="4">
        <f t="shared" si="77"/>
        <v>0</v>
      </c>
      <c r="BC353" s="4">
        <f t="shared" si="78"/>
        <v>0</v>
      </c>
      <c r="BD353" s="4">
        <f t="shared" si="79"/>
        <v>0</v>
      </c>
      <c r="BE353" s="4">
        <f t="shared" si="80"/>
        <v>0</v>
      </c>
      <c r="BF353" s="4">
        <f t="shared" si="81"/>
        <v>1</v>
      </c>
      <c r="BG353" s="4">
        <f t="shared" si="82"/>
        <v>2</v>
      </c>
      <c r="BH353" s="4">
        <f t="shared" si="83"/>
        <v>9</v>
      </c>
      <c r="BI353" s="1" t="s">
        <v>143</v>
      </c>
      <c r="BJ353">
        <v>1</v>
      </c>
    </row>
    <row r="354" spans="1:62" x14ac:dyDescent="0.25">
      <c r="A354" s="4">
        <v>1706</v>
      </c>
      <c r="B354" s="4" t="s">
        <v>500</v>
      </c>
      <c r="C354" s="4" t="s">
        <v>512</v>
      </c>
      <c r="D354" s="4" t="s">
        <v>531</v>
      </c>
      <c r="E354" s="4">
        <v>3</v>
      </c>
      <c r="F354" s="4">
        <v>13</v>
      </c>
      <c r="G354" s="4">
        <v>4</v>
      </c>
      <c r="H354" s="4" t="s">
        <v>131</v>
      </c>
      <c r="I354" s="4">
        <v>21600</v>
      </c>
      <c r="J354" s="4">
        <v>2000</v>
      </c>
      <c r="K354" s="4"/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 s="4"/>
      <c r="AL354" s="5">
        <v>34200</v>
      </c>
      <c r="AM354" s="5">
        <v>31800</v>
      </c>
      <c r="AN354" s="4">
        <v>1</v>
      </c>
      <c r="AO354" s="4">
        <f t="shared" si="70"/>
        <v>0</v>
      </c>
      <c r="AP354" s="4">
        <f t="shared" si="71"/>
        <v>0</v>
      </c>
      <c r="AQ354" s="4">
        <f t="shared" si="72"/>
        <v>0</v>
      </c>
      <c r="AR354" s="4"/>
      <c r="AS354" s="4"/>
      <c r="AT354" s="4"/>
      <c r="AU354" s="4"/>
      <c r="AV354" s="4">
        <f t="shared" si="73"/>
        <v>0</v>
      </c>
      <c r="AW354" s="4">
        <f t="shared" si="74"/>
        <v>0</v>
      </c>
      <c r="AX354" s="4">
        <f t="shared" si="75"/>
        <v>1</v>
      </c>
      <c r="AY354" s="4"/>
      <c r="AZ354" s="4"/>
      <c r="BA354" s="4">
        <f t="shared" si="76"/>
        <v>7</v>
      </c>
      <c r="BB354" s="4">
        <f t="shared" si="77"/>
        <v>0</v>
      </c>
      <c r="BC354" s="4">
        <f t="shared" si="78"/>
        <v>0</v>
      </c>
      <c r="BD354" s="4">
        <f t="shared" si="79"/>
        <v>1</v>
      </c>
      <c r="BE354" s="4">
        <f t="shared" si="80"/>
        <v>0</v>
      </c>
      <c r="BF354" s="4">
        <f t="shared" si="81"/>
        <v>1</v>
      </c>
      <c r="BG354" s="4">
        <f t="shared" si="82"/>
        <v>3</v>
      </c>
      <c r="BH354" s="4">
        <f t="shared" si="83"/>
        <v>10</v>
      </c>
      <c r="BI354" s="1" t="s">
        <v>143</v>
      </c>
      <c r="BJ354">
        <v>1</v>
      </c>
    </row>
    <row r="355" spans="1:62" x14ac:dyDescent="0.25">
      <c r="A355" s="4">
        <v>1708</v>
      </c>
      <c r="B355" s="4" t="s">
        <v>500</v>
      </c>
      <c r="C355" s="4" t="s">
        <v>512</v>
      </c>
      <c r="D355" s="4" t="s">
        <v>532</v>
      </c>
      <c r="E355" s="4">
        <v>3</v>
      </c>
      <c r="F355" s="4">
        <v>9</v>
      </c>
      <c r="G355" s="4">
        <v>1</v>
      </c>
      <c r="H355" s="4" t="s">
        <v>131</v>
      </c>
      <c r="I355" s="4">
        <v>21600</v>
      </c>
      <c r="J355" s="4">
        <v>2000</v>
      </c>
      <c r="K355" s="4"/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 s="4"/>
      <c r="AL355" s="5">
        <v>567</v>
      </c>
      <c r="AM355" s="5">
        <v>368</v>
      </c>
      <c r="AN355" s="4">
        <v>1</v>
      </c>
      <c r="AO355" s="4">
        <f t="shared" si="70"/>
        <v>0</v>
      </c>
      <c r="AP355" s="4">
        <f t="shared" si="71"/>
        <v>0</v>
      </c>
      <c r="AQ355" s="4">
        <f t="shared" si="72"/>
        <v>0</v>
      </c>
      <c r="AR355" s="4"/>
      <c r="AS355" s="4"/>
      <c r="AT355" s="4"/>
      <c r="AU355" s="4"/>
      <c r="AV355" s="4">
        <f t="shared" si="73"/>
        <v>0</v>
      </c>
      <c r="AW355" s="4">
        <f t="shared" si="74"/>
        <v>0</v>
      </c>
      <c r="AX355" s="4">
        <f t="shared" si="75"/>
        <v>1</v>
      </c>
      <c r="AY355" s="4"/>
      <c r="AZ355" s="4"/>
      <c r="BA355" s="4">
        <f t="shared" si="76"/>
        <v>7</v>
      </c>
      <c r="BB355" s="4">
        <f t="shared" si="77"/>
        <v>0</v>
      </c>
      <c r="BC355" s="4">
        <f t="shared" si="78"/>
        <v>0</v>
      </c>
      <c r="BD355" s="4">
        <f t="shared" si="79"/>
        <v>1</v>
      </c>
      <c r="BE355" s="4">
        <f t="shared" si="80"/>
        <v>0</v>
      </c>
      <c r="BF355" s="4">
        <f t="shared" si="81"/>
        <v>0</v>
      </c>
      <c r="BG355" s="4">
        <f t="shared" si="82"/>
        <v>1</v>
      </c>
      <c r="BH355" s="4">
        <f t="shared" si="83"/>
        <v>8</v>
      </c>
      <c r="BI355" s="1" t="s">
        <v>143</v>
      </c>
      <c r="BJ355">
        <v>1</v>
      </c>
    </row>
    <row r="356" spans="1:62" x14ac:dyDescent="0.25">
      <c r="A356" s="4">
        <v>1709</v>
      </c>
      <c r="B356" s="4" t="s">
        <v>500</v>
      </c>
      <c r="C356" s="4" t="s">
        <v>512</v>
      </c>
      <c r="D356" s="4" t="s">
        <v>533</v>
      </c>
      <c r="E356" s="4">
        <v>3</v>
      </c>
      <c r="F356" s="4">
        <v>11</v>
      </c>
      <c r="G356" s="4">
        <v>5</v>
      </c>
      <c r="H356" s="4" t="s">
        <v>319</v>
      </c>
      <c r="I356" s="4">
        <v>60</v>
      </c>
      <c r="J356" s="4">
        <v>50</v>
      </c>
      <c r="K356" s="4">
        <v>1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1</v>
      </c>
      <c r="AB356" s="4">
        <v>0</v>
      </c>
      <c r="AC356" s="4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 s="4">
        <v>1</v>
      </c>
      <c r="AL356" s="5">
        <v>15500</v>
      </c>
      <c r="AM356" s="5">
        <v>31700</v>
      </c>
      <c r="AN356" s="4">
        <v>1</v>
      </c>
      <c r="AO356" s="4">
        <f t="shared" si="70"/>
        <v>0</v>
      </c>
      <c r="AP356" s="4">
        <f t="shared" si="71"/>
        <v>0</v>
      </c>
      <c r="AQ356" s="4">
        <f t="shared" si="72"/>
        <v>0</v>
      </c>
      <c r="AR356" s="4"/>
      <c r="AS356" s="4"/>
      <c r="AT356" s="4"/>
      <c r="AU356" s="4"/>
      <c r="AV356" s="4">
        <f t="shared" si="73"/>
        <v>0</v>
      </c>
      <c r="AW356" s="4">
        <f t="shared" si="74"/>
        <v>0</v>
      </c>
      <c r="AX356" s="4">
        <f t="shared" si="75"/>
        <v>1</v>
      </c>
      <c r="AY356" s="4"/>
      <c r="AZ356" s="4">
        <v>1</v>
      </c>
      <c r="BA356" s="4">
        <f t="shared" si="76"/>
        <v>11</v>
      </c>
      <c r="BB356" s="4">
        <f t="shared" si="77"/>
        <v>0</v>
      </c>
      <c r="BC356" s="4">
        <f t="shared" si="78"/>
        <v>1</v>
      </c>
      <c r="BD356" s="4">
        <f t="shared" si="79"/>
        <v>0</v>
      </c>
      <c r="BE356" s="4">
        <f t="shared" si="80"/>
        <v>0</v>
      </c>
      <c r="BF356" s="4">
        <f t="shared" si="81"/>
        <v>1</v>
      </c>
      <c r="BG356" s="4">
        <f t="shared" si="82"/>
        <v>3</v>
      </c>
      <c r="BH356" s="4">
        <f t="shared" si="83"/>
        <v>14</v>
      </c>
      <c r="BI356" s="1" t="s">
        <v>143</v>
      </c>
      <c r="BJ356">
        <v>1</v>
      </c>
    </row>
    <row r="357" spans="1:62" x14ac:dyDescent="0.25">
      <c r="A357" s="4">
        <v>1710</v>
      </c>
      <c r="B357" s="4" t="s">
        <v>500</v>
      </c>
      <c r="C357" s="4" t="s">
        <v>512</v>
      </c>
      <c r="D357" s="4" t="s">
        <v>534</v>
      </c>
      <c r="E357" s="4">
        <v>3</v>
      </c>
      <c r="F357" s="4">
        <v>5</v>
      </c>
      <c r="G357" s="4">
        <v>2</v>
      </c>
      <c r="H357" s="4" t="s">
        <v>535</v>
      </c>
      <c r="I357" s="4">
        <v>115</v>
      </c>
      <c r="J357" s="4">
        <v>500</v>
      </c>
      <c r="K357" s="4"/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1</v>
      </c>
      <c r="AB357" s="4">
        <v>0</v>
      </c>
      <c r="AC357" s="4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 s="4"/>
      <c r="AL357" s="5">
        <v>93100</v>
      </c>
      <c r="AM357" s="5">
        <v>304000</v>
      </c>
      <c r="AN357" s="4">
        <v>1</v>
      </c>
      <c r="AO357" s="4">
        <f t="shared" si="70"/>
        <v>0</v>
      </c>
      <c r="AP357" s="4">
        <f t="shared" si="71"/>
        <v>0</v>
      </c>
      <c r="AQ357" s="4">
        <f t="shared" si="72"/>
        <v>0</v>
      </c>
      <c r="AR357" s="4"/>
      <c r="AS357" s="4"/>
      <c r="AT357" s="4"/>
      <c r="AU357" s="4"/>
      <c r="AV357" s="4">
        <f t="shared" si="73"/>
        <v>0</v>
      </c>
      <c r="AW357" s="4">
        <f t="shared" si="74"/>
        <v>0</v>
      </c>
      <c r="AX357" s="4">
        <f t="shared" si="75"/>
        <v>1</v>
      </c>
      <c r="AY357" s="4"/>
      <c r="AZ357" s="4"/>
      <c r="BA357" s="4">
        <f t="shared" si="76"/>
        <v>7</v>
      </c>
      <c r="BB357" s="4">
        <f t="shared" si="77"/>
        <v>0</v>
      </c>
      <c r="BC357" s="4">
        <f t="shared" si="78"/>
        <v>1</v>
      </c>
      <c r="BD357" s="4">
        <f t="shared" si="79"/>
        <v>0</v>
      </c>
      <c r="BE357" s="4">
        <f t="shared" si="80"/>
        <v>1</v>
      </c>
      <c r="BF357" s="4">
        <f t="shared" si="81"/>
        <v>0</v>
      </c>
      <c r="BG357" s="4">
        <f t="shared" si="82"/>
        <v>2</v>
      </c>
      <c r="BH357" s="4">
        <f t="shared" si="83"/>
        <v>9</v>
      </c>
      <c r="BI357" s="1" t="s">
        <v>143</v>
      </c>
      <c r="BJ357">
        <v>1</v>
      </c>
    </row>
    <row r="358" spans="1:62" x14ac:dyDescent="0.25">
      <c r="A358" s="4">
        <v>1711</v>
      </c>
      <c r="B358" s="4" t="s">
        <v>500</v>
      </c>
      <c r="C358" s="4" t="s">
        <v>512</v>
      </c>
      <c r="D358" s="4" t="s">
        <v>536</v>
      </c>
      <c r="E358" s="4">
        <v>3</v>
      </c>
      <c r="F358" s="4">
        <v>15</v>
      </c>
      <c r="G358" s="4">
        <v>3</v>
      </c>
      <c r="H358" s="4" t="s">
        <v>131</v>
      </c>
      <c r="I358" s="4">
        <v>21600</v>
      </c>
      <c r="J358" s="4">
        <v>2000</v>
      </c>
      <c r="K358" s="4"/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 s="4"/>
      <c r="AL358" s="5">
        <v>732</v>
      </c>
      <c r="AM358" s="5">
        <v>732</v>
      </c>
      <c r="AN358" s="4">
        <v>1</v>
      </c>
      <c r="AO358" s="4">
        <f t="shared" si="70"/>
        <v>0</v>
      </c>
      <c r="AP358" s="4">
        <f t="shared" si="71"/>
        <v>0</v>
      </c>
      <c r="AQ358" s="4">
        <f t="shared" si="72"/>
        <v>0</v>
      </c>
      <c r="AR358" s="4"/>
      <c r="AS358" s="4"/>
      <c r="AT358" s="4"/>
      <c r="AU358" s="4"/>
      <c r="AV358" s="4">
        <f t="shared" si="73"/>
        <v>0</v>
      </c>
      <c r="AW358" s="4">
        <f t="shared" si="74"/>
        <v>0</v>
      </c>
      <c r="AX358" s="4">
        <f t="shared" si="75"/>
        <v>1</v>
      </c>
      <c r="AY358" s="4"/>
      <c r="AZ358" s="4"/>
      <c r="BA358" s="4">
        <f t="shared" si="76"/>
        <v>7</v>
      </c>
      <c r="BB358" s="4">
        <f t="shared" si="77"/>
        <v>0</v>
      </c>
      <c r="BC358" s="4">
        <f t="shared" si="78"/>
        <v>0</v>
      </c>
      <c r="BD358" s="4">
        <f t="shared" si="79"/>
        <v>1</v>
      </c>
      <c r="BE358" s="4">
        <f t="shared" si="80"/>
        <v>0</v>
      </c>
      <c r="BF358" s="4">
        <f t="shared" si="81"/>
        <v>1</v>
      </c>
      <c r="BG358" s="4">
        <f t="shared" si="82"/>
        <v>3</v>
      </c>
      <c r="BH358" s="4">
        <f t="shared" si="83"/>
        <v>10</v>
      </c>
      <c r="BI358" s="1" t="s">
        <v>64</v>
      </c>
      <c r="BJ358">
        <v>2</v>
      </c>
    </row>
    <row r="359" spans="1:62" x14ac:dyDescent="0.25">
      <c r="A359" s="4">
        <v>1712</v>
      </c>
      <c r="B359" s="4" t="s">
        <v>500</v>
      </c>
      <c r="C359" s="4" t="s">
        <v>512</v>
      </c>
      <c r="D359" s="4" t="s">
        <v>537</v>
      </c>
      <c r="E359" s="4">
        <v>3</v>
      </c>
      <c r="F359" s="4">
        <v>14</v>
      </c>
      <c r="G359" s="4">
        <v>6</v>
      </c>
      <c r="H359" s="4" t="s">
        <v>319</v>
      </c>
      <c r="I359" s="4">
        <v>60</v>
      </c>
      <c r="J359" s="4">
        <v>50</v>
      </c>
      <c r="K359" s="4">
        <v>1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1</v>
      </c>
      <c r="AB359" s="4">
        <v>0</v>
      </c>
      <c r="AC359" s="4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 s="4">
        <v>1</v>
      </c>
      <c r="AL359" s="5">
        <v>7340</v>
      </c>
      <c r="AM359" s="5">
        <v>7150</v>
      </c>
      <c r="AN359" s="4">
        <v>1</v>
      </c>
      <c r="AO359" s="4">
        <f t="shared" si="70"/>
        <v>0</v>
      </c>
      <c r="AP359" s="4">
        <f t="shared" si="71"/>
        <v>0</v>
      </c>
      <c r="AQ359" s="4">
        <f t="shared" si="72"/>
        <v>0</v>
      </c>
      <c r="AR359" s="4"/>
      <c r="AS359" s="4"/>
      <c r="AT359" s="4"/>
      <c r="AU359" s="4"/>
      <c r="AV359" s="4">
        <f t="shared" si="73"/>
        <v>0</v>
      </c>
      <c r="AW359" s="4">
        <f t="shared" si="74"/>
        <v>0</v>
      </c>
      <c r="AX359" s="4">
        <f t="shared" si="75"/>
        <v>1</v>
      </c>
      <c r="AY359" s="4"/>
      <c r="AZ359" s="4">
        <v>1</v>
      </c>
      <c r="BA359" s="4">
        <f t="shared" si="76"/>
        <v>11</v>
      </c>
      <c r="BB359" s="4">
        <f t="shared" si="77"/>
        <v>0</v>
      </c>
      <c r="BC359" s="4">
        <f t="shared" si="78"/>
        <v>0</v>
      </c>
      <c r="BD359" s="4">
        <f t="shared" si="79"/>
        <v>0</v>
      </c>
      <c r="BE359" s="4">
        <f t="shared" si="80"/>
        <v>0</v>
      </c>
      <c r="BF359" s="4">
        <f t="shared" si="81"/>
        <v>1</v>
      </c>
      <c r="BG359" s="4">
        <f t="shared" si="82"/>
        <v>2</v>
      </c>
      <c r="BH359" s="4">
        <f t="shared" si="83"/>
        <v>13</v>
      </c>
      <c r="BI359" s="1" t="s">
        <v>143</v>
      </c>
      <c r="BJ359">
        <v>1</v>
      </c>
    </row>
    <row r="360" spans="1:62" x14ac:dyDescent="0.25">
      <c r="A360" s="4">
        <v>1713</v>
      </c>
      <c r="B360" s="4" t="s">
        <v>500</v>
      </c>
      <c r="C360" s="4" t="s">
        <v>512</v>
      </c>
      <c r="D360" s="4" t="s">
        <v>538</v>
      </c>
      <c r="E360" s="4">
        <v>3</v>
      </c>
      <c r="F360" s="4">
        <v>15</v>
      </c>
      <c r="G360" s="4">
        <v>5</v>
      </c>
      <c r="H360" s="4" t="s">
        <v>131</v>
      </c>
      <c r="I360" s="4">
        <v>21600</v>
      </c>
      <c r="J360" s="4">
        <v>2000</v>
      </c>
      <c r="K360" s="4"/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 s="4"/>
      <c r="AL360" s="5">
        <v>732</v>
      </c>
      <c r="AM360" s="5">
        <v>732</v>
      </c>
      <c r="AN360" s="4">
        <v>1</v>
      </c>
      <c r="AO360" s="4">
        <f t="shared" si="70"/>
        <v>0</v>
      </c>
      <c r="AP360" s="4">
        <f t="shared" si="71"/>
        <v>0</v>
      </c>
      <c r="AQ360" s="4">
        <f t="shared" si="72"/>
        <v>0</v>
      </c>
      <c r="AR360" s="4"/>
      <c r="AS360" s="4"/>
      <c r="AT360" s="4"/>
      <c r="AU360" s="4"/>
      <c r="AV360" s="4">
        <f t="shared" si="73"/>
        <v>0</v>
      </c>
      <c r="AW360" s="4">
        <f t="shared" si="74"/>
        <v>0</v>
      </c>
      <c r="AX360" s="4">
        <f t="shared" si="75"/>
        <v>1</v>
      </c>
      <c r="AY360" s="4"/>
      <c r="AZ360" s="4">
        <v>1</v>
      </c>
      <c r="BA360" s="4">
        <f t="shared" si="76"/>
        <v>11</v>
      </c>
      <c r="BB360" s="4">
        <f t="shared" si="77"/>
        <v>0</v>
      </c>
      <c r="BC360" s="4">
        <f t="shared" si="78"/>
        <v>0</v>
      </c>
      <c r="BD360" s="4">
        <f t="shared" si="79"/>
        <v>1</v>
      </c>
      <c r="BE360" s="4">
        <f t="shared" si="80"/>
        <v>0</v>
      </c>
      <c r="BF360" s="4">
        <f t="shared" si="81"/>
        <v>1</v>
      </c>
      <c r="BG360" s="4">
        <f t="shared" si="82"/>
        <v>3</v>
      </c>
      <c r="BH360" s="4">
        <f t="shared" si="83"/>
        <v>14</v>
      </c>
      <c r="BI360" s="1" t="s">
        <v>64</v>
      </c>
      <c r="BJ360">
        <v>2</v>
      </c>
    </row>
    <row r="361" spans="1:62" x14ac:dyDescent="0.25">
      <c r="A361" s="4">
        <v>1717</v>
      </c>
      <c r="B361" s="4" t="s">
        <v>500</v>
      </c>
      <c r="C361" s="4" t="s">
        <v>512</v>
      </c>
      <c r="D361" s="4" t="s">
        <v>539</v>
      </c>
      <c r="E361" s="4">
        <v>0</v>
      </c>
      <c r="F361" s="4">
        <v>0</v>
      </c>
      <c r="G361" s="4">
        <v>0</v>
      </c>
      <c r="H361" s="4"/>
      <c r="I361" s="4">
        <v>0</v>
      </c>
      <c r="J361" s="4">
        <v>0</v>
      </c>
      <c r="K361" s="4"/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1</v>
      </c>
      <c r="AB361" s="4">
        <v>0</v>
      </c>
      <c r="AC361" s="4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 s="4"/>
      <c r="AL361" s="5">
        <v>29000</v>
      </c>
      <c r="AM361" s="5">
        <v>22500</v>
      </c>
      <c r="AN361" s="4">
        <v>1</v>
      </c>
      <c r="AO361" s="4">
        <f t="shared" si="70"/>
        <v>0</v>
      </c>
      <c r="AP361" s="4">
        <f t="shared" si="71"/>
        <v>0</v>
      </c>
      <c r="AQ361" s="4">
        <f t="shared" si="72"/>
        <v>0</v>
      </c>
      <c r="AR361" s="4"/>
      <c r="AS361" s="4"/>
      <c r="AT361" s="4"/>
      <c r="AU361" s="4"/>
      <c r="AV361" s="4">
        <f t="shared" si="73"/>
        <v>0</v>
      </c>
      <c r="AW361" s="4">
        <f t="shared" si="74"/>
        <v>0</v>
      </c>
      <c r="AX361" s="4">
        <f t="shared" si="75"/>
        <v>2</v>
      </c>
      <c r="AY361" s="4"/>
      <c r="AZ361" s="4">
        <v>1</v>
      </c>
      <c r="BA361" s="4">
        <f t="shared" si="76"/>
        <v>14</v>
      </c>
      <c r="BB361" s="4">
        <f t="shared" si="77"/>
        <v>0</v>
      </c>
      <c r="BC361" s="4">
        <f t="shared" si="78"/>
        <v>0</v>
      </c>
      <c r="BD361" s="4">
        <f t="shared" si="79"/>
        <v>0</v>
      </c>
      <c r="BE361" s="4">
        <f t="shared" si="80"/>
        <v>0</v>
      </c>
      <c r="BF361" s="4">
        <f t="shared" si="81"/>
        <v>0</v>
      </c>
      <c r="BG361" s="4">
        <f t="shared" si="82"/>
        <v>0</v>
      </c>
      <c r="BH361" s="4">
        <f t="shared" si="83"/>
        <v>14</v>
      </c>
      <c r="BI361" s="1" t="s">
        <v>143</v>
      </c>
      <c r="BJ361">
        <v>1</v>
      </c>
    </row>
    <row r="362" spans="1:62" x14ac:dyDescent="0.25">
      <c r="A362" s="4">
        <v>1718</v>
      </c>
      <c r="B362" s="4" t="s">
        <v>500</v>
      </c>
      <c r="C362" s="4" t="s">
        <v>512</v>
      </c>
      <c r="D362" s="4" t="s">
        <v>540</v>
      </c>
      <c r="E362" s="4">
        <v>3</v>
      </c>
      <c r="F362" s="4">
        <v>5</v>
      </c>
      <c r="G362" s="4">
        <v>2</v>
      </c>
      <c r="H362" s="4" t="s">
        <v>535</v>
      </c>
      <c r="I362" s="4">
        <v>115</v>
      </c>
      <c r="J362" s="4">
        <v>500</v>
      </c>
      <c r="K362" s="4"/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1</v>
      </c>
      <c r="AB362" s="4">
        <v>0</v>
      </c>
      <c r="AC362" s="4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 s="4"/>
      <c r="AL362" s="5">
        <v>224000</v>
      </c>
      <c r="AM362" s="5">
        <v>192000</v>
      </c>
      <c r="AN362" s="4">
        <v>1</v>
      </c>
      <c r="AO362" s="4">
        <f t="shared" si="70"/>
        <v>0</v>
      </c>
      <c r="AP362" s="4">
        <f t="shared" si="71"/>
        <v>0</v>
      </c>
      <c r="AQ362" s="4">
        <f t="shared" si="72"/>
        <v>0</v>
      </c>
      <c r="AR362" s="4"/>
      <c r="AS362" s="4"/>
      <c r="AT362" s="4"/>
      <c r="AU362" s="4"/>
      <c r="AV362" s="4">
        <f t="shared" si="73"/>
        <v>0</v>
      </c>
      <c r="AW362" s="4">
        <f t="shared" si="74"/>
        <v>0</v>
      </c>
      <c r="AX362" s="4">
        <f t="shared" si="75"/>
        <v>1</v>
      </c>
      <c r="AY362" s="4"/>
      <c r="AZ362" s="4">
        <v>1</v>
      </c>
      <c r="BA362" s="4">
        <f t="shared" si="76"/>
        <v>11</v>
      </c>
      <c r="BB362" s="4">
        <f t="shared" si="77"/>
        <v>0</v>
      </c>
      <c r="BC362" s="4">
        <f t="shared" si="78"/>
        <v>0</v>
      </c>
      <c r="BD362" s="4">
        <f t="shared" si="79"/>
        <v>0</v>
      </c>
      <c r="BE362" s="4">
        <f t="shared" si="80"/>
        <v>1</v>
      </c>
      <c r="BF362" s="4">
        <f t="shared" si="81"/>
        <v>0</v>
      </c>
      <c r="BG362" s="4">
        <f t="shared" si="82"/>
        <v>1</v>
      </c>
      <c r="BH362" s="4">
        <f t="shared" si="83"/>
        <v>12</v>
      </c>
      <c r="BI362" s="1" t="s">
        <v>143</v>
      </c>
      <c r="BJ362">
        <v>1</v>
      </c>
    </row>
    <row r="363" spans="1:62" x14ac:dyDescent="0.25">
      <c r="A363" s="4">
        <v>1719</v>
      </c>
      <c r="B363" s="4" t="s">
        <v>500</v>
      </c>
      <c r="C363" s="4" t="s">
        <v>512</v>
      </c>
      <c r="D363" s="4" t="s">
        <v>541</v>
      </c>
      <c r="E363" s="4">
        <v>3</v>
      </c>
      <c r="F363" s="4">
        <v>13</v>
      </c>
      <c r="G363" s="4">
        <v>6</v>
      </c>
      <c r="H363" s="4" t="s">
        <v>319</v>
      </c>
      <c r="I363" s="4">
        <v>60</v>
      </c>
      <c r="J363" s="4">
        <v>50</v>
      </c>
      <c r="K363" s="4">
        <v>1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1</v>
      </c>
      <c r="AB363" s="4">
        <v>0</v>
      </c>
      <c r="AC363" s="4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 s="4">
        <v>1</v>
      </c>
      <c r="AL363" s="5">
        <v>10500</v>
      </c>
      <c r="AM363" s="5">
        <v>10500</v>
      </c>
      <c r="AN363" s="4">
        <v>1</v>
      </c>
      <c r="AO363" s="4">
        <f t="shared" si="70"/>
        <v>0</v>
      </c>
      <c r="AP363" s="4">
        <f t="shared" si="71"/>
        <v>0</v>
      </c>
      <c r="AQ363" s="4">
        <f t="shared" si="72"/>
        <v>0</v>
      </c>
      <c r="AR363" s="4"/>
      <c r="AS363" s="4"/>
      <c r="AT363" s="4"/>
      <c r="AU363" s="4"/>
      <c r="AV363" s="4">
        <f t="shared" si="73"/>
        <v>0</v>
      </c>
      <c r="AW363" s="4">
        <f t="shared" si="74"/>
        <v>0</v>
      </c>
      <c r="AX363" s="4">
        <f t="shared" si="75"/>
        <v>1</v>
      </c>
      <c r="AY363" s="4"/>
      <c r="AZ363" s="4">
        <v>1</v>
      </c>
      <c r="BA363" s="4">
        <f t="shared" si="76"/>
        <v>11</v>
      </c>
      <c r="BB363" s="4">
        <f t="shared" si="77"/>
        <v>0</v>
      </c>
      <c r="BC363" s="4">
        <f t="shared" si="78"/>
        <v>0</v>
      </c>
      <c r="BD363" s="4">
        <f t="shared" si="79"/>
        <v>0</v>
      </c>
      <c r="BE363" s="4">
        <f t="shared" si="80"/>
        <v>0</v>
      </c>
      <c r="BF363" s="4">
        <f t="shared" si="81"/>
        <v>1</v>
      </c>
      <c r="BG363" s="4">
        <f t="shared" si="82"/>
        <v>2</v>
      </c>
      <c r="BH363" s="4">
        <f t="shared" si="83"/>
        <v>13</v>
      </c>
      <c r="BI363" s="1" t="s">
        <v>143</v>
      </c>
      <c r="BJ363">
        <v>1</v>
      </c>
    </row>
    <row r="364" spans="1:62" x14ac:dyDescent="0.25">
      <c r="A364" s="4">
        <v>1720</v>
      </c>
      <c r="B364" s="4" t="s">
        <v>500</v>
      </c>
      <c r="C364" s="4" t="s">
        <v>512</v>
      </c>
      <c r="D364" s="4" t="s">
        <v>542</v>
      </c>
      <c r="E364" s="4">
        <v>3</v>
      </c>
      <c r="F364" s="4">
        <v>8</v>
      </c>
      <c r="G364" s="4">
        <v>5</v>
      </c>
      <c r="H364" s="4" t="s">
        <v>535</v>
      </c>
      <c r="I364" s="4">
        <v>115</v>
      </c>
      <c r="J364" s="4">
        <v>500</v>
      </c>
      <c r="K364" s="4"/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1</v>
      </c>
      <c r="AB364" s="4">
        <v>0</v>
      </c>
      <c r="AC364" s="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 s="4"/>
      <c r="AL364" s="5">
        <v>26700</v>
      </c>
      <c r="AM364" s="5">
        <v>64900</v>
      </c>
      <c r="AN364" s="4">
        <v>1</v>
      </c>
      <c r="AO364" s="4">
        <f t="shared" si="70"/>
        <v>0</v>
      </c>
      <c r="AP364" s="4">
        <f t="shared" si="71"/>
        <v>0</v>
      </c>
      <c r="AQ364" s="4">
        <f t="shared" si="72"/>
        <v>0</v>
      </c>
      <c r="AR364" s="4"/>
      <c r="AS364" s="4"/>
      <c r="AT364" s="4"/>
      <c r="AU364" s="4"/>
      <c r="AV364" s="4">
        <f t="shared" si="73"/>
        <v>0</v>
      </c>
      <c r="AW364" s="4">
        <f t="shared" si="74"/>
        <v>0</v>
      </c>
      <c r="AX364" s="4">
        <f t="shared" si="75"/>
        <v>1</v>
      </c>
      <c r="AY364" s="4"/>
      <c r="AZ364" s="4">
        <v>1</v>
      </c>
      <c r="BA364" s="4">
        <f t="shared" si="76"/>
        <v>11</v>
      </c>
      <c r="BB364" s="4">
        <f t="shared" si="77"/>
        <v>0</v>
      </c>
      <c r="BC364" s="4">
        <f t="shared" si="78"/>
        <v>1</v>
      </c>
      <c r="BD364" s="4">
        <f t="shared" si="79"/>
        <v>0</v>
      </c>
      <c r="BE364" s="4">
        <f t="shared" si="80"/>
        <v>1</v>
      </c>
      <c r="BF364" s="4">
        <f t="shared" si="81"/>
        <v>1</v>
      </c>
      <c r="BG364" s="4">
        <f t="shared" si="82"/>
        <v>4</v>
      </c>
      <c r="BH364" s="4">
        <f t="shared" si="83"/>
        <v>15</v>
      </c>
      <c r="BI364" s="1" t="s">
        <v>64</v>
      </c>
      <c r="BJ364">
        <v>2</v>
      </c>
    </row>
    <row r="365" spans="1:62" x14ac:dyDescent="0.25">
      <c r="A365" s="4">
        <v>1721</v>
      </c>
      <c r="B365" s="4" t="s">
        <v>500</v>
      </c>
      <c r="C365" s="4" t="s">
        <v>512</v>
      </c>
      <c r="D365" s="4" t="s">
        <v>543</v>
      </c>
      <c r="E365" s="4">
        <v>3</v>
      </c>
      <c r="F365" s="4">
        <v>5</v>
      </c>
      <c r="G365" s="4">
        <v>3</v>
      </c>
      <c r="H365" s="4" t="s">
        <v>535</v>
      </c>
      <c r="I365" s="4">
        <v>115</v>
      </c>
      <c r="J365" s="4">
        <v>500</v>
      </c>
      <c r="K365" s="4"/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1</v>
      </c>
      <c r="AB365" s="4">
        <v>0</v>
      </c>
      <c r="AC365" s="4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 s="4"/>
      <c r="AL365" s="5">
        <v>184000</v>
      </c>
      <c r="AM365" s="5">
        <v>147000</v>
      </c>
      <c r="AN365" s="4">
        <v>1</v>
      </c>
      <c r="AO365" s="4">
        <f t="shared" si="70"/>
        <v>0</v>
      </c>
      <c r="AP365" s="4">
        <f t="shared" si="71"/>
        <v>0</v>
      </c>
      <c r="AQ365" s="4">
        <f t="shared" si="72"/>
        <v>0</v>
      </c>
      <c r="AR365" s="4"/>
      <c r="AS365" s="4"/>
      <c r="AT365" s="4"/>
      <c r="AU365" s="4"/>
      <c r="AV365" s="4">
        <f t="shared" si="73"/>
        <v>0</v>
      </c>
      <c r="AW365" s="4">
        <f t="shared" si="74"/>
        <v>0</v>
      </c>
      <c r="AX365" s="4">
        <f t="shared" si="75"/>
        <v>1</v>
      </c>
      <c r="AY365" s="4"/>
      <c r="AZ365" s="4">
        <v>1</v>
      </c>
      <c r="BA365" s="4">
        <f t="shared" si="76"/>
        <v>11</v>
      </c>
      <c r="BB365" s="4">
        <f t="shared" si="77"/>
        <v>0</v>
      </c>
      <c r="BC365" s="4">
        <f t="shared" si="78"/>
        <v>0</v>
      </c>
      <c r="BD365" s="4">
        <f t="shared" si="79"/>
        <v>0</v>
      </c>
      <c r="BE365" s="4">
        <f t="shared" si="80"/>
        <v>1</v>
      </c>
      <c r="BF365" s="4">
        <f t="shared" si="81"/>
        <v>1</v>
      </c>
      <c r="BG365" s="4">
        <f t="shared" si="82"/>
        <v>3</v>
      </c>
      <c r="BH365" s="4">
        <f t="shared" si="83"/>
        <v>14</v>
      </c>
      <c r="BI365" s="1" t="s">
        <v>64</v>
      </c>
      <c r="BJ365">
        <v>2</v>
      </c>
    </row>
    <row r="366" spans="1:62" x14ac:dyDescent="0.25">
      <c r="A366" s="4">
        <v>1722</v>
      </c>
      <c r="B366" s="4" t="s">
        <v>500</v>
      </c>
      <c r="C366" s="4" t="s">
        <v>512</v>
      </c>
      <c r="D366" s="4" t="s">
        <v>544</v>
      </c>
      <c r="E366" s="4">
        <v>3</v>
      </c>
      <c r="F366" s="4">
        <v>9</v>
      </c>
      <c r="G366" s="4">
        <v>7</v>
      </c>
      <c r="H366" s="4" t="s">
        <v>535</v>
      </c>
      <c r="I366" s="4">
        <v>115</v>
      </c>
      <c r="J366" s="4">
        <v>500</v>
      </c>
      <c r="K366" s="4"/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1</v>
      </c>
      <c r="AB366" s="4">
        <v>0</v>
      </c>
      <c r="AC366" s="4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 s="4"/>
      <c r="AL366" s="5">
        <v>143000</v>
      </c>
      <c r="AM366" s="5">
        <v>148000</v>
      </c>
      <c r="AN366" s="4">
        <v>1</v>
      </c>
      <c r="AO366" s="4">
        <f t="shared" si="70"/>
        <v>0</v>
      </c>
      <c r="AP366" s="4">
        <f t="shared" si="71"/>
        <v>0</v>
      </c>
      <c r="AQ366" s="4">
        <f t="shared" si="72"/>
        <v>0</v>
      </c>
      <c r="AR366" s="4"/>
      <c r="AS366" s="4"/>
      <c r="AT366" s="4"/>
      <c r="AU366" s="4"/>
      <c r="AV366" s="4">
        <f t="shared" si="73"/>
        <v>0</v>
      </c>
      <c r="AW366" s="4">
        <f t="shared" si="74"/>
        <v>0</v>
      </c>
      <c r="AX366" s="4">
        <f t="shared" si="75"/>
        <v>1</v>
      </c>
      <c r="AY366" s="4"/>
      <c r="AZ366" s="4"/>
      <c r="BA366" s="4">
        <f t="shared" si="76"/>
        <v>7</v>
      </c>
      <c r="BB366" s="4">
        <f t="shared" si="77"/>
        <v>0</v>
      </c>
      <c r="BC366" s="4">
        <f t="shared" si="78"/>
        <v>0</v>
      </c>
      <c r="BD366" s="4">
        <f t="shared" si="79"/>
        <v>0</v>
      </c>
      <c r="BE366" s="4">
        <f t="shared" si="80"/>
        <v>1</v>
      </c>
      <c r="BF366" s="4">
        <f t="shared" si="81"/>
        <v>1</v>
      </c>
      <c r="BG366" s="4">
        <f t="shared" si="82"/>
        <v>3</v>
      </c>
      <c r="BH366" s="4">
        <f t="shared" si="83"/>
        <v>10</v>
      </c>
      <c r="BI366" s="1" t="s">
        <v>64</v>
      </c>
      <c r="BJ366">
        <v>2</v>
      </c>
    </row>
    <row r="367" spans="1:62" x14ac:dyDescent="0.25">
      <c r="A367" s="4">
        <v>1724</v>
      </c>
      <c r="B367" s="4" t="s">
        <v>500</v>
      </c>
      <c r="C367" s="4" t="s">
        <v>512</v>
      </c>
      <c r="D367" s="4" t="s">
        <v>545</v>
      </c>
      <c r="E367" s="4">
        <v>3</v>
      </c>
      <c r="F367" s="4">
        <v>11</v>
      </c>
      <c r="G367" s="4">
        <v>7</v>
      </c>
      <c r="H367" s="4" t="s">
        <v>535</v>
      </c>
      <c r="I367" s="4">
        <v>115</v>
      </c>
      <c r="J367" s="4">
        <v>1000</v>
      </c>
      <c r="K367" s="4"/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1</v>
      </c>
      <c r="AB367" s="4">
        <v>0</v>
      </c>
      <c r="AC367" s="4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 s="4"/>
      <c r="AL367" s="5">
        <v>30600</v>
      </c>
      <c r="AM367" s="5">
        <v>30400</v>
      </c>
      <c r="AN367" s="4">
        <v>1</v>
      </c>
      <c r="AO367" s="4">
        <f t="shared" si="70"/>
        <v>0</v>
      </c>
      <c r="AP367" s="4">
        <f t="shared" si="71"/>
        <v>0</v>
      </c>
      <c r="AQ367" s="4">
        <f t="shared" si="72"/>
        <v>0</v>
      </c>
      <c r="AR367" s="4"/>
      <c r="AS367" s="4"/>
      <c r="AT367" s="4"/>
      <c r="AU367" s="4"/>
      <c r="AV367" s="4">
        <f t="shared" si="73"/>
        <v>0</v>
      </c>
      <c r="AW367" s="4">
        <f t="shared" si="74"/>
        <v>0</v>
      </c>
      <c r="AX367" s="4">
        <f t="shared" si="75"/>
        <v>1</v>
      </c>
      <c r="AY367" s="4"/>
      <c r="AZ367" s="4">
        <v>1</v>
      </c>
      <c r="BA367" s="4">
        <f t="shared" si="76"/>
        <v>11</v>
      </c>
      <c r="BB367" s="4">
        <f t="shared" si="77"/>
        <v>0</v>
      </c>
      <c r="BC367" s="4">
        <f t="shared" si="78"/>
        <v>0</v>
      </c>
      <c r="BD367" s="4">
        <f t="shared" si="79"/>
        <v>0</v>
      </c>
      <c r="BE367" s="4">
        <f t="shared" si="80"/>
        <v>0</v>
      </c>
      <c r="BF367" s="4">
        <f t="shared" si="81"/>
        <v>1</v>
      </c>
      <c r="BG367" s="4">
        <f t="shared" si="82"/>
        <v>2</v>
      </c>
      <c r="BH367" s="4">
        <f t="shared" si="83"/>
        <v>13</v>
      </c>
      <c r="BI367" s="1" t="s">
        <v>64</v>
      </c>
      <c r="BJ367">
        <v>2</v>
      </c>
    </row>
    <row r="368" spans="1:62" x14ac:dyDescent="0.25">
      <c r="A368" s="4">
        <v>1725</v>
      </c>
      <c r="B368" s="4" t="s">
        <v>500</v>
      </c>
      <c r="C368" s="4" t="s">
        <v>512</v>
      </c>
      <c r="D368" s="4" t="s">
        <v>546</v>
      </c>
      <c r="E368" s="4">
        <v>3</v>
      </c>
      <c r="F368" s="4">
        <v>12</v>
      </c>
      <c r="G368" s="4">
        <v>6</v>
      </c>
      <c r="H368" s="4" t="s">
        <v>319</v>
      </c>
      <c r="I368" s="4">
        <v>60</v>
      </c>
      <c r="J368" s="4">
        <v>20</v>
      </c>
      <c r="K368" s="4">
        <v>1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1</v>
      </c>
      <c r="AB368" s="4">
        <v>0</v>
      </c>
      <c r="AC368" s="4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 s="4">
        <v>1</v>
      </c>
      <c r="AL368" s="5">
        <v>12100</v>
      </c>
      <c r="AM368" s="5">
        <v>17700</v>
      </c>
      <c r="AN368" s="4">
        <v>1</v>
      </c>
      <c r="AO368" s="4">
        <f t="shared" si="70"/>
        <v>0</v>
      </c>
      <c r="AP368" s="4">
        <f t="shared" si="71"/>
        <v>0</v>
      </c>
      <c r="AQ368" s="4">
        <f t="shared" si="72"/>
        <v>0</v>
      </c>
      <c r="AR368" s="4"/>
      <c r="AS368" s="4"/>
      <c r="AT368" s="4"/>
      <c r="AU368" s="4"/>
      <c r="AV368" s="4">
        <f t="shared" si="73"/>
        <v>0</v>
      </c>
      <c r="AW368" s="4">
        <f t="shared" si="74"/>
        <v>0</v>
      </c>
      <c r="AX368" s="4">
        <f t="shared" si="75"/>
        <v>1</v>
      </c>
      <c r="AY368" s="4"/>
      <c r="AZ368" s="4">
        <v>1</v>
      </c>
      <c r="BA368" s="4">
        <f t="shared" si="76"/>
        <v>11</v>
      </c>
      <c r="BB368" s="4">
        <f t="shared" si="77"/>
        <v>0</v>
      </c>
      <c r="BC368" s="4">
        <f t="shared" si="78"/>
        <v>0</v>
      </c>
      <c r="BD368" s="4">
        <f t="shared" si="79"/>
        <v>0</v>
      </c>
      <c r="BE368" s="4">
        <f t="shared" si="80"/>
        <v>0</v>
      </c>
      <c r="BF368" s="4">
        <f t="shared" si="81"/>
        <v>1</v>
      </c>
      <c r="BG368" s="4">
        <f t="shared" si="82"/>
        <v>2</v>
      </c>
      <c r="BH368" s="4">
        <f t="shared" si="83"/>
        <v>13</v>
      </c>
      <c r="BI368" s="1" t="s">
        <v>143</v>
      </c>
      <c r="BJ368">
        <v>1</v>
      </c>
    </row>
    <row r="369" spans="1:62" x14ac:dyDescent="0.25">
      <c r="A369" s="4">
        <v>1726</v>
      </c>
      <c r="B369" s="4" t="s">
        <v>500</v>
      </c>
      <c r="C369" s="4" t="s">
        <v>512</v>
      </c>
      <c r="D369" s="4" t="s">
        <v>547</v>
      </c>
      <c r="E369" s="4">
        <v>3</v>
      </c>
      <c r="F369" s="4">
        <v>9</v>
      </c>
      <c r="G369" s="4">
        <v>6</v>
      </c>
      <c r="H369" s="4" t="s">
        <v>515</v>
      </c>
      <c r="I369" s="4">
        <v>85</v>
      </c>
      <c r="J369" s="4">
        <v>500</v>
      </c>
      <c r="K369" s="4"/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1</v>
      </c>
      <c r="AB369" s="4">
        <v>0</v>
      </c>
      <c r="AC369" s="4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 s="4"/>
      <c r="AL369" s="5">
        <v>13000</v>
      </c>
      <c r="AM369" s="5">
        <v>11400</v>
      </c>
      <c r="AN369" s="4">
        <v>1</v>
      </c>
      <c r="AO369" s="4">
        <f t="shared" si="70"/>
        <v>0</v>
      </c>
      <c r="AP369" s="4">
        <f t="shared" si="71"/>
        <v>0</v>
      </c>
      <c r="AQ369" s="4">
        <f t="shared" si="72"/>
        <v>0</v>
      </c>
      <c r="AR369" s="4"/>
      <c r="AS369" s="4"/>
      <c r="AT369" s="4"/>
      <c r="AU369" s="4"/>
      <c r="AV369" s="4">
        <f t="shared" si="73"/>
        <v>0</v>
      </c>
      <c r="AW369" s="4">
        <f t="shared" si="74"/>
        <v>0</v>
      </c>
      <c r="AX369" s="4">
        <f t="shared" si="75"/>
        <v>1</v>
      </c>
      <c r="AY369" s="4"/>
      <c r="AZ369" s="4">
        <v>1</v>
      </c>
      <c r="BA369" s="4">
        <f t="shared" si="76"/>
        <v>11</v>
      </c>
      <c r="BB369" s="4">
        <f t="shared" si="77"/>
        <v>0</v>
      </c>
      <c r="BC369" s="4">
        <f t="shared" si="78"/>
        <v>0</v>
      </c>
      <c r="BD369" s="4">
        <f t="shared" si="79"/>
        <v>0</v>
      </c>
      <c r="BE369" s="4">
        <f t="shared" si="80"/>
        <v>1</v>
      </c>
      <c r="BF369" s="4">
        <f t="shared" si="81"/>
        <v>1</v>
      </c>
      <c r="BG369" s="4">
        <f t="shared" si="82"/>
        <v>3</v>
      </c>
      <c r="BH369" s="4">
        <f t="shared" si="83"/>
        <v>14</v>
      </c>
      <c r="BI369" s="1" t="s">
        <v>143</v>
      </c>
      <c r="BJ369">
        <v>1</v>
      </c>
    </row>
    <row r="370" spans="1:62" x14ac:dyDescent="0.25">
      <c r="A370" s="4">
        <v>1728</v>
      </c>
      <c r="B370" s="4" t="s">
        <v>500</v>
      </c>
      <c r="C370" s="4" t="s">
        <v>512</v>
      </c>
      <c r="D370" s="4" t="s">
        <v>548</v>
      </c>
      <c r="E370" s="4">
        <v>3</v>
      </c>
      <c r="F370" s="4">
        <v>6</v>
      </c>
      <c r="G370" s="4">
        <v>5</v>
      </c>
      <c r="H370" s="4" t="s">
        <v>549</v>
      </c>
      <c r="I370" s="4">
        <v>5100</v>
      </c>
      <c r="J370" s="4">
        <v>500</v>
      </c>
      <c r="K370" s="4"/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1</v>
      </c>
      <c r="AB370" s="4">
        <v>0</v>
      </c>
      <c r="AC370" s="4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 s="4"/>
      <c r="AL370" s="5">
        <v>233000</v>
      </c>
      <c r="AM370" s="5">
        <v>191000</v>
      </c>
      <c r="AN370" s="4">
        <v>1</v>
      </c>
      <c r="AO370" s="4">
        <f t="shared" si="70"/>
        <v>0</v>
      </c>
      <c r="AP370" s="4">
        <f t="shared" si="71"/>
        <v>0</v>
      </c>
      <c r="AQ370" s="4">
        <f t="shared" si="72"/>
        <v>0</v>
      </c>
      <c r="AR370" s="4"/>
      <c r="AS370" s="4"/>
      <c r="AT370" s="4"/>
      <c r="AU370" s="4"/>
      <c r="AV370" s="4">
        <f t="shared" si="73"/>
        <v>0</v>
      </c>
      <c r="AW370" s="4">
        <f t="shared" si="74"/>
        <v>0</v>
      </c>
      <c r="AX370" s="4">
        <f t="shared" si="75"/>
        <v>1</v>
      </c>
      <c r="AY370" s="4"/>
      <c r="AZ370" s="4">
        <v>1</v>
      </c>
      <c r="BA370" s="4">
        <f t="shared" si="76"/>
        <v>11</v>
      </c>
      <c r="BB370" s="4">
        <f t="shared" si="77"/>
        <v>0</v>
      </c>
      <c r="BC370" s="4">
        <f t="shared" si="78"/>
        <v>0</v>
      </c>
      <c r="BD370" s="4">
        <f t="shared" si="79"/>
        <v>1</v>
      </c>
      <c r="BE370" s="4">
        <f t="shared" si="80"/>
        <v>1</v>
      </c>
      <c r="BF370" s="4">
        <f t="shared" si="81"/>
        <v>1</v>
      </c>
      <c r="BG370" s="4">
        <f t="shared" si="82"/>
        <v>4</v>
      </c>
      <c r="BH370" s="4">
        <f t="shared" si="83"/>
        <v>15</v>
      </c>
      <c r="BI370" s="1" t="s">
        <v>143</v>
      </c>
      <c r="BJ370">
        <v>1</v>
      </c>
    </row>
    <row r="371" spans="1:62" x14ac:dyDescent="0.25">
      <c r="A371" s="4">
        <v>1729</v>
      </c>
      <c r="B371" s="4" t="s">
        <v>500</v>
      </c>
      <c r="C371" s="4" t="s">
        <v>512</v>
      </c>
      <c r="D371" s="4" t="s">
        <v>550</v>
      </c>
      <c r="E371" s="4">
        <v>3</v>
      </c>
      <c r="F371" s="4">
        <v>16</v>
      </c>
      <c r="G371" s="4">
        <v>13</v>
      </c>
      <c r="H371" s="4" t="s">
        <v>515</v>
      </c>
      <c r="I371" s="4">
        <v>85</v>
      </c>
      <c r="J371" s="4">
        <v>5000</v>
      </c>
      <c r="K371" s="4"/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1</v>
      </c>
      <c r="AB371" s="4">
        <v>0</v>
      </c>
      <c r="AC371" s="4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 s="4"/>
      <c r="AL371" s="5">
        <v>23300</v>
      </c>
      <c r="AM371" s="5">
        <v>22500</v>
      </c>
      <c r="AN371" s="4">
        <v>1</v>
      </c>
      <c r="AO371" s="4">
        <f t="shared" si="70"/>
        <v>0</v>
      </c>
      <c r="AP371" s="4">
        <f t="shared" si="71"/>
        <v>0</v>
      </c>
      <c r="AQ371" s="4">
        <f t="shared" si="72"/>
        <v>0</v>
      </c>
      <c r="AR371" s="4"/>
      <c r="AS371" s="4"/>
      <c r="AT371" s="4"/>
      <c r="AU371" s="4"/>
      <c r="AV371" s="4">
        <f t="shared" si="73"/>
        <v>0</v>
      </c>
      <c r="AW371" s="4">
        <f t="shared" si="74"/>
        <v>0</v>
      </c>
      <c r="AX371" s="4">
        <f t="shared" si="75"/>
        <v>1</v>
      </c>
      <c r="AY371" s="4"/>
      <c r="AZ371" s="4">
        <v>1</v>
      </c>
      <c r="BA371" s="4">
        <f t="shared" si="76"/>
        <v>11</v>
      </c>
      <c r="BB371" s="4">
        <f t="shared" si="77"/>
        <v>0</v>
      </c>
      <c r="BC371" s="4">
        <f t="shared" si="78"/>
        <v>0</v>
      </c>
      <c r="BD371" s="4">
        <f t="shared" si="79"/>
        <v>0</v>
      </c>
      <c r="BE371" s="4">
        <f t="shared" si="80"/>
        <v>0</v>
      </c>
      <c r="BF371" s="4">
        <f t="shared" si="81"/>
        <v>1</v>
      </c>
      <c r="BG371" s="4">
        <f t="shared" si="82"/>
        <v>2</v>
      </c>
      <c r="BH371" s="4">
        <f t="shared" si="83"/>
        <v>13</v>
      </c>
      <c r="BI371" s="1" t="s">
        <v>143</v>
      </c>
      <c r="BJ371">
        <v>1</v>
      </c>
    </row>
    <row r="372" spans="1:62" x14ac:dyDescent="0.25">
      <c r="A372" s="4">
        <v>1730</v>
      </c>
      <c r="B372" s="4" t="s">
        <v>500</v>
      </c>
      <c r="C372" s="4" t="s">
        <v>512</v>
      </c>
      <c r="D372" s="4" t="s">
        <v>551</v>
      </c>
      <c r="E372" s="4">
        <v>3</v>
      </c>
      <c r="F372" s="4">
        <v>13</v>
      </c>
      <c r="G372" s="4">
        <v>6</v>
      </c>
      <c r="H372" s="4" t="s">
        <v>319</v>
      </c>
      <c r="I372" s="4">
        <v>60</v>
      </c>
      <c r="J372" s="4">
        <v>20</v>
      </c>
      <c r="K372" s="4">
        <v>1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1</v>
      </c>
      <c r="AB372" s="4">
        <v>0</v>
      </c>
      <c r="AC372" s="4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 s="4">
        <v>1</v>
      </c>
      <c r="AL372" s="5">
        <v>3620</v>
      </c>
      <c r="AM372" s="5">
        <v>5550</v>
      </c>
      <c r="AN372" s="4">
        <v>1</v>
      </c>
      <c r="AO372" s="4">
        <f t="shared" si="70"/>
        <v>0</v>
      </c>
      <c r="AP372" s="4">
        <f t="shared" si="71"/>
        <v>0</v>
      </c>
      <c r="AQ372" s="4">
        <f t="shared" si="72"/>
        <v>0</v>
      </c>
      <c r="AR372" s="4"/>
      <c r="AS372" s="4"/>
      <c r="AT372" s="4"/>
      <c r="AU372" s="4"/>
      <c r="AV372" s="4">
        <f t="shared" si="73"/>
        <v>0</v>
      </c>
      <c r="AW372" s="4">
        <f t="shared" si="74"/>
        <v>0</v>
      </c>
      <c r="AX372" s="4">
        <f t="shared" si="75"/>
        <v>1</v>
      </c>
      <c r="AY372" s="4"/>
      <c r="AZ372" s="4">
        <v>1</v>
      </c>
      <c r="BA372" s="4">
        <f t="shared" si="76"/>
        <v>11</v>
      </c>
      <c r="BB372" s="4">
        <f t="shared" si="77"/>
        <v>0</v>
      </c>
      <c r="BC372" s="4">
        <f t="shared" si="78"/>
        <v>1</v>
      </c>
      <c r="BD372" s="4">
        <f t="shared" si="79"/>
        <v>0</v>
      </c>
      <c r="BE372" s="4">
        <f t="shared" si="80"/>
        <v>0</v>
      </c>
      <c r="BF372" s="4">
        <f t="shared" si="81"/>
        <v>1</v>
      </c>
      <c r="BG372" s="4">
        <f t="shared" si="82"/>
        <v>3</v>
      </c>
      <c r="BH372" s="4">
        <f t="shared" si="83"/>
        <v>14</v>
      </c>
      <c r="BI372" s="1" t="s">
        <v>143</v>
      </c>
      <c r="BJ372">
        <v>1</v>
      </c>
    </row>
    <row r="373" spans="1:62" x14ac:dyDescent="0.25">
      <c r="A373" s="4">
        <v>1731</v>
      </c>
      <c r="B373" s="4" t="s">
        <v>500</v>
      </c>
      <c r="C373" s="4" t="s">
        <v>512</v>
      </c>
      <c r="D373" s="4" t="s">
        <v>552</v>
      </c>
      <c r="E373" s="4">
        <v>3</v>
      </c>
      <c r="F373" s="4">
        <v>11</v>
      </c>
      <c r="G373" s="4">
        <v>7</v>
      </c>
      <c r="H373" s="4" t="s">
        <v>535</v>
      </c>
      <c r="I373" s="4">
        <v>115</v>
      </c>
      <c r="J373" s="4">
        <v>10000</v>
      </c>
      <c r="K373" s="4"/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1</v>
      </c>
      <c r="AB373" s="4">
        <v>0</v>
      </c>
      <c r="AC373" s="4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 s="4"/>
      <c r="AL373" s="5">
        <v>18400</v>
      </c>
      <c r="AM373" s="5">
        <v>45900</v>
      </c>
      <c r="AN373" s="4">
        <v>1</v>
      </c>
      <c r="AO373" s="4">
        <f t="shared" si="70"/>
        <v>0</v>
      </c>
      <c r="AP373" s="4">
        <f t="shared" si="71"/>
        <v>0</v>
      </c>
      <c r="AQ373" s="4">
        <f t="shared" si="72"/>
        <v>0</v>
      </c>
      <c r="AR373" s="4"/>
      <c r="AS373" s="4"/>
      <c r="AT373" s="4"/>
      <c r="AU373" s="4"/>
      <c r="AV373" s="4">
        <f t="shared" si="73"/>
        <v>0</v>
      </c>
      <c r="AW373" s="4">
        <f t="shared" si="74"/>
        <v>0</v>
      </c>
      <c r="AX373" s="4">
        <f t="shared" si="75"/>
        <v>1</v>
      </c>
      <c r="AY373" s="4"/>
      <c r="AZ373" s="4">
        <v>1</v>
      </c>
      <c r="BA373" s="4">
        <f t="shared" si="76"/>
        <v>11</v>
      </c>
      <c r="BB373" s="4">
        <f t="shared" si="77"/>
        <v>0</v>
      </c>
      <c r="BC373" s="4">
        <f t="shared" si="78"/>
        <v>1</v>
      </c>
      <c r="BD373" s="4">
        <f t="shared" si="79"/>
        <v>0</v>
      </c>
      <c r="BE373" s="4">
        <f t="shared" si="80"/>
        <v>0</v>
      </c>
      <c r="BF373" s="4">
        <f t="shared" si="81"/>
        <v>1</v>
      </c>
      <c r="BG373" s="4">
        <f t="shared" si="82"/>
        <v>3</v>
      </c>
      <c r="BH373" s="4">
        <f t="shared" si="83"/>
        <v>14</v>
      </c>
      <c r="BI373" s="1" t="s">
        <v>64</v>
      </c>
      <c r="BJ373">
        <v>2</v>
      </c>
    </row>
    <row r="374" spans="1:62" x14ac:dyDescent="0.25">
      <c r="A374" s="4">
        <v>1732</v>
      </c>
      <c r="B374" s="4" t="s">
        <v>500</v>
      </c>
      <c r="C374" s="4" t="s">
        <v>512</v>
      </c>
      <c r="D374" s="4" t="s">
        <v>553</v>
      </c>
      <c r="E374" s="4">
        <v>3</v>
      </c>
      <c r="F374" s="4">
        <v>7</v>
      </c>
      <c r="G374" s="4">
        <v>4</v>
      </c>
      <c r="H374" s="4" t="s">
        <v>535</v>
      </c>
      <c r="I374" s="4">
        <v>115</v>
      </c>
      <c r="J374" s="4">
        <v>500</v>
      </c>
      <c r="K374" s="4"/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1</v>
      </c>
      <c r="AB374" s="4">
        <v>0</v>
      </c>
      <c r="AC374" s="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 s="4"/>
      <c r="AL374" s="5">
        <v>392000</v>
      </c>
      <c r="AM374" s="5">
        <v>398000</v>
      </c>
      <c r="AN374" s="4">
        <v>1</v>
      </c>
      <c r="AO374" s="4">
        <f t="shared" si="70"/>
        <v>0</v>
      </c>
      <c r="AP374" s="4">
        <f t="shared" si="71"/>
        <v>0</v>
      </c>
      <c r="AQ374" s="4">
        <f t="shared" si="72"/>
        <v>0</v>
      </c>
      <c r="AR374" s="4"/>
      <c r="AS374" s="4"/>
      <c r="AT374" s="4"/>
      <c r="AU374" s="4"/>
      <c r="AV374" s="4">
        <f t="shared" si="73"/>
        <v>0</v>
      </c>
      <c r="AW374" s="4">
        <f t="shared" si="74"/>
        <v>0</v>
      </c>
      <c r="AX374" s="4">
        <f t="shared" si="75"/>
        <v>1</v>
      </c>
      <c r="AY374" s="4"/>
      <c r="AZ374" s="4">
        <v>1</v>
      </c>
      <c r="BA374" s="4">
        <f t="shared" si="76"/>
        <v>11</v>
      </c>
      <c r="BB374" s="4">
        <f t="shared" si="77"/>
        <v>0</v>
      </c>
      <c r="BC374" s="4">
        <f t="shared" si="78"/>
        <v>0</v>
      </c>
      <c r="BD374" s="4">
        <f t="shared" si="79"/>
        <v>0</v>
      </c>
      <c r="BE374" s="4">
        <f t="shared" si="80"/>
        <v>1</v>
      </c>
      <c r="BF374" s="4">
        <f t="shared" si="81"/>
        <v>1</v>
      </c>
      <c r="BG374" s="4">
        <f t="shared" si="82"/>
        <v>3</v>
      </c>
      <c r="BH374" s="4">
        <f t="shared" si="83"/>
        <v>14</v>
      </c>
      <c r="BI374" s="1" t="s">
        <v>64</v>
      </c>
      <c r="BJ374">
        <v>2</v>
      </c>
    </row>
    <row r="375" spans="1:62" x14ac:dyDescent="0.25">
      <c r="A375" s="4">
        <v>1733</v>
      </c>
      <c r="B375" s="4" t="s">
        <v>500</v>
      </c>
      <c r="C375" s="4" t="s">
        <v>512</v>
      </c>
      <c r="D375" s="4" t="s">
        <v>554</v>
      </c>
      <c r="E375" s="4">
        <v>3</v>
      </c>
      <c r="F375" s="4">
        <v>5</v>
      </c>
      <c r="G375" s="4">
        <v>3</v>
      </c>
      <c r="H375" s="4" t="s">
        <v>535</v>
      </c>
      <c r="I375" s="4">
        <v>115</v>
      </c>
      <c r="J375" s="4">
        <v>500</v>
      </c>
      <c r="K375" s="4"/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1</v>
      </c>
      <c r="AB375" s="4">
        <v>0</v>
      </c>
      <c r="AC375" s="4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 s="4"/>
      <c r="AL375" s="5">
        <v>434000</v>
      </c>
      <c r="AM375" s="5">
        <v>316000</v>
      </c>
      <c r="AN375" s="4">
        <v>1</v>
      </c>
      <c r="AO375" s="4">
        <f t="shared" si="70"/>
        <v>0</v>
      </c>
      <c r="AP375" s="4">
        <f t="shared" si="71"/>
        <v>0</v>
      </c>
      <c r="AQ375" s="4">
        <f t="shared" si="72"/>
        <v>0</v>
      </c>
      <c r="AR375" s="4"/>
      <c r="AS375" s="4"/>
      <c r="AT375" s="4"/>
      <c r="AU375" s="4"/>
      <c r="AV375" s="4">
        <f t="shared" si="73"/>
        <v>0</v>
      </c>
      <c r="AW375" s="4">
        <f t="shared" si="74"/>
        <v>0</v>
      </c>
      <c r="AX375" s="4">
        <f t="shared" si="75"/>
        <v>1</v>
      </c>
      <c r="AY375" s="4"/>
      <c r="AZ375" s="4">
        <v>1</v>
      </c>
      <c r="BA375" s="4">
        <f t="shared" si="76"/>
        <v>11</v>
      </c>
      <c r="BB375" s="4">
        <f t="shared" si="77"/>
        <v>0</v>
      </c>
      <c r="BC375" s="4">
        <f t="shared" si="78"/>
        <v>0</v>
      </c>
      <c r="BD375" s="4">
        <f t="shared" si="79"/>
        <v>0</v>
      </c>
      <c r="BE375" s="4">
        <f t="shared" si="80"/>
        <v>1</v>
      </c>
      <c r="BF375" s="4">
        <f t="shared" si="81"/>
        <v>1</v>
      </c>
      <c r="BG375" s="4">
        <f t="shared" si="82"/>
        <v>3</v>
      </c>
      <c r="BH375" s="4">
        <f t="shared" si="83"/>
        <v>14</v>
      </c>
      <c r="BI375" s="1" t="s">
        <v>64</v>
      </c>
      <c r="BJ375">
        <v>2</v>
      </c>
    </row>
    <row r="376" spans="1:62" x14ac:dyDescent="0.25">
      <c r="A376" s="4">
        <v>1734</v>
      </c>
      <c r="B376" s="4" t="s">
        <v>500</v>
      </c>
      <c r="C376" s="4" t="s">
        <v>512</v>
      </c>
      <c r="D376" s="4" t="s">
        <v>555</v>
      </c>
      <c r="E376" s="4">
        <v>3</v>
      </c>
      <c r="F376" s="4">
        <v>13</v>
      </c>
      <c r="G376" s="4">
        <v>6</v>
      </c>
      <c r="H376" s="4" t="s">
        <v>319</v>
      </c>
      <c r="I376" s="4">
        <v>60</v>
      </c>
      <c r="J376" s="4">
        <v>20</v>
      </c>
      <c r="K376" s="4">
        <v>1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1</v>
      </c>
      <c r="AB376" s="4">
        <v>0</v>
      </c>
      <c r="AC376" s="4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 s="4">
        <v>1</v>
      </c>
      <c r="AL376" s="5">
        <v>10900</v>
      </c>
      <c r="AM376" s="5">
        <v>8220</v>
      </c>
      <c r="AN376" s="4">
        <v>1</v>
      </c>
      <c r="AO376" s="4">
        <f t="shared" si="70"/>
        <v>0</v>
      </c>
      <c r="AP376" s="4">
        <f t="shared" si="71"/>
        <v>0</v>
      </c>
      <c r="AQ376" s="4">
        <f t="shared" si="72"/>
        <v>0</v>
      </c>
      <c r="AR376" s="4"/>
      <c r="AS376" s="4"/>
      <c r="AT376" s="4"/>
      <c r="AU376" s="4"/>
      <c r="AV376" s="4">
        <f t="shared" si="73"/>
        <v>0</v>
      </c>
      <c r="AW376" s="4">
        <f t="shared" si="74"/>
        <v>0</v>
      </c>
      <c r="AX376" s="4">
        <f t="shared" si="75"/>
        <v>1</v>
      </c>
      <c r="AY376" s="4"/>
      <c r="AZ376" s="4">
        <v>1</v>
      </c>
      <c r="BA376" s="4">
        <f t="shared" si="76"/>
        <v>11</v>
      </c>
      <c r="BB376" s="4">
        <f t="shared" si="77"/>
        <v>0</v>
      </c>
      <c r="BC376" s="4">
        <f t="shared" si="78"/>
        <v>0</v>
      </c>
      <c r="BD376" s="4">
        <f t="shared" si="79"/>
        <v>0</v>
      </c>
      <c r="BE376" s="4">
        <f t="shared" si="80"/>
        <v>0</v>
      </c>
      <c r="BF376" s="4">
        <f t="shared" si="81"/>
        <v>1</v>
      </c>
      <c r="BG376" s="4">
        <f t="shared" si="82"/>
        <v>2</v>
      </c>
      <c r="BH376" s="4">
        <f t="shared" si="83"/>
        <v>13</v>
      </c>
      <c r="BI376" s="1" t="s">
        <v>143</v>
      </c>
      <c r="BJ376">
        <v>1</v>
      </c>
    </row>
    <row r="377" spans="1:62" x14ac:dyDescent="0.25">
      <c r="A377" s="4">
        <v>1735</v>
      </c>
      <c r="B377" s="4" t="s">
        <v>500</v>
      </c>
      <c r="C377" s="4" t="s">
        <v>512</v>
      </c>
      <c r="D377" s="4" t="s">
        <v>556</v>
      </c>
      <c r="E377" s="4">
        <v>3</v>
      </c>
      <c r="F377" s="4">
        <v>14</v>
      </c>
      <c r="G377" s="4">
        <v>7</v>
      </c>
      <c r="H377" s="4" t="s">
        <v>319</v>
      </c>
      <c r="I377" s="4">
        <v>60</v>
      </c>
      <c r="J377" s="4">
        <v>20</v>
      </c>
      <c r="K377" s="4">
        <v>1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1</v>
      </c>
      <c r="AB377" s="4">
        <v>0</v>
      </c>
      <c r="AC377" s="4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 s="4">
        <v>1</v>
      </c>
      <c r="AL377" s="5">
        <v>5680</v>
      </c>
      <c r="AM377" s="5">
        <v>3960</v>
      </c>
      <c r="AN377" s="4">
        <v>1</v>
      </c>
      <c r="AO377" s="4">
        <f t="shared" si="70"/>
        <v>0</v>
      </c>
      <c r="AP377" s="4">
        <f t="shared" si="71"/>
        <v>0</v>
      </c>
      <c r="AQ377" s="4">
        <f t="shared" si="72"/>
        <v>0</v>
      </c>
      <c r="AR377" s="4"/>
      <c r="AS377" s="4"/>
      <c r="AT377" s="4"/>
      <c r="AU377" s="4"/>
      <c r="AV377" s="4">
        <f t="shared" si="73"/>
        <v>0</v>
      </c>
      <c r="AW377" s="4">
        <f t="shared" si="74"/>
        <v>0</v>
      </c>
      <c r="AX377" s="4">
        <f t="shared" si="75"/>
        <v>1</v>
      </c>
      <c r="AY377" s="4"/>
      <c r="AZ377" s="4">
        <v>1</v>
      </c>
      <c r="BA377" s="4">
        <f t="shared" si="76"/>
        <v>11</v>
      </c>
      <c r="BB377" s="4">
        <f t="shared" si="77"/>
        <v>0</v>
      </c>
      <c r="BC377" s="4">
        <f t="shared" si="78"/>
        <v>0</v>
      </c>
      <c r="BD377" s="4">
        <f t="shared" si="79"/>
        <v>0</v>
      </c>
      <c r="BE377" s="4">
        <f t="shared" si="80"/>
        <v>0</v>
      </c>
      <c r="BF377" s="4">
        <f t="shared" si="81"/>
        <v>1</v>
      </c>
      <c r="BG377" s="4">
        <f t="shared" si="82"/>
        <v>2</v>
      </c>
      <c r="BH377" s="4">
        <f t="shared" si="83"/>
        <v>13</v>
      </c>
      <c r="BI377" s="1" t="s">
        <v>143</v>
      </c>
      <c r="BJ377">
        <v>1</v>
      </c>
    </row>
    <row r="378" spans="1:62" x14ac:dyDescent="0.25">
      <c r="A378" s="4">
        <v>1736</v>
      </c>
      <c r="B378" s="4" t="s">
        <v>500</v>
      </c>
      <c r="C378" s="4" t="s">
        <v>512</v>
      </c>
      <c r="D378" s="4" t="s">
        <v>557</v>
      </c>
      <c r="E378" s="4">
        <v>3</v>
      </c>
      <c r="F378" s="4">
        <v>7</v>
      </c>
      <c r="G378" s="4">
        <v>5</v>
      </c>
      <c r="H378" s="4" t="s">
        <v>558</v>
      </c>
      <c r="I378" s="4">
        <v>0</v>
      </c>
      <c r="J378" s="4">
        <v>20</v>
      </c>
      <c r="K378" s="4">
        <v>1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1</v>
      </c>
      <c r="AB378" s="4">
        <v>0</v>
      </c>
      <c r="AC378" s="4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 s="4">
        <v>1</v>
      </c>
      <c r="AL378" s="5">
        <v>22800</v>
      </c>
      <c r="AM378" s="5">
        <v>12100</v>
      </c>
      <c r="AN378" s="4">
        <v>1</v>
      </c>
      <c r="AO378" s="4">
        <f t="shared" si="70"/>
        <v>0</v>
      </c>
      <c r="AP378" s="4">
        <f t="shared" si="71"/>
        <v>0</v>
      </c>
      <c r="AQ378" s="4">
        <f t="shared" si="72"/>
        <v>0</v>
      </c>
      <c r="AR378" s="4"/>
      <c r="AS378" s="4"/>
      <c r="AT378" s="4"/>
      <c r="AU378" s="4"/>
      <c r="AV378" s="4">
        <f t="shared" si="73"/>
        <v>0</v>
      </c>
      <c r="AW378" s="4">
        <f t="shared" si="74"/>
        <v>0</v>
      </c>
      <c r="AX378" s="4">
        <f t="shared" si="75"/>
        <v>1</v>
      </c>
      <c r="AY378" s="4"/>
      <c r="AZ378" s="4">
        <v>1</v>
      </c>
      <c r="BA378" s="4">
        <f t="shared" si="76"/>
        <v>11</v>
      </c>
      <c r="BB378" s="4">
        <f t="shared" si="77"/>
        <v>0</v>
      </c>
      <c r="BC378" s="4">
        <f t="shared" si="78"/>
        <v>0</v>
      </c>
      <c r="BD378" s="4">
        <f t="shared" si="79"/>
        <v>0</v>
      </c>
      <c r="BE378" s="4">
        <f t="shared" si="80"/>
        <v>0</v>
      </c>
      <c r="BF378" s="4">
        <f t="shared" si="81"/>
        <v>1</v>
      </c>
      <c r="BG378" s="4">
        <f t="shared" si="82"/>
        <v>2</v>
      </c>
      <c r="BH378" s="4">
        <f t="shared" si="83"/>
        <v>13</v>
      </c>
      <c r="BI378" s="1" t="s">
        <v>143</v>
      </c>
      <c r="BJ378">
        <v>1</v>
      </c>
    </row>
    <row r="379" spans="1:62" x14ac:dyDescent="0.25">
      <c r="A379" s="4">
        <v>1737</v>
      </c>
      <c r="B379" s="4" t="s">
        <v>500</v>
      </c>
      <c r="C379" s="4" t="s">
        <v>512</v>
      </c>
      <c r="D379" s="4" t="s">
        <v>559</v>
      </c>
      <c r="E379" s="4">
        <v>3</v>
      </c>
      <c r="F379" s="4">
        <v>6</v>
      </c>
      <c r="G379" s="4">
        <v>4</v>
      </c>
      <c r="H379" s="4" t="s">
        <v>319</v>
      </c>
      <c r="I379" s="4">
        <v>60</v>
      </c>
      <c r="J379" s="4">
        <v>20</v>
      </c>
      <c r="K379" s="4">
        <v>1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1</v>
      </c>
      <c r="AB379" s="4">
        <v>0</v>
      </c>
      <c r="AC379" s="4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 s="4">
        <v>1</v>
      </c>
      <c r="AL379" s="5">
        <v>4310</v>
      </c>
      <c r="AM379" s="5">
        <v>4530</v>
      </c>
      <c r="AN379" s="4">
        <v>1</v>
      </c>
      <c r="AO379" s="4">
        <f t="shared" si="70"/>
        <v>0</v>
      </c>
      <c r="AP379" s="4">
        <f t="shared" si="71"/>
        <v>0</v>
      </c>
      <c r="AQ379" s="4">
        <f t="shared" si="72"/>
        <v>0</v>
      </c>
      <c r="AR379" s="4"/>
      <c r="AS379" s="4"/>
      <c r="AT379" s="4"/>
      <c r="AU379" s="4"/>
      <c r="AV379" s="4">
        <f t="shared" si="73"/>
        <v>0</v>
      </c>
      <c r="AW379" s="4">
        <f t="shared" si="74"/>
        <v>0</v>
      </c>
      <c r="AX379" s="4">
        <f t="shared" si="75"/>
        <v>1</v>
      </c>
      <c r="AY379" s="4"/>
      <c r="AZ379" s="4">
        <v>1</v>
      </c>
      <c r="BA379" s="4">
        <f t="shared" si="76"/>
        <v>11</v>
      </c>
      <c r="BB379" s="4">
        <f t="shared" si="77"/>
        <v>0</v>
      </c>
      <c r="BC379" s="4">
        <f t="shared" si="78"/>
        <v>0</v>
      </c>
      <c r="BD379" s="4">
        <f t="shared" si="79"/>
        <v>0</v>
      </c>
      <c r="BE379" s="4">
        <f t="shared" si="80"/>
        <v>0</v>
      </c>
      <c r="BF379" s="4">
        <f t="shared" si="81"/>
        <v>1</v>
      </c>
      <c r="BG379" s="4">
        <f t="shared" si="82"/>
        <v>2</v>
      </c>
      <c r="BH379" s="4">
        <f t="shared" si="83"/>
        <v>13</v>
      </c>
      <c r="BI379" s="1" t="s">
        <v>143</v>
      </c>
      <c r="BJ379">
        <v>1</v>
      </c>
    </row>
    <row r="380" spans="1:62" x14ac:dyDescent="0.25">
      <c r="A380" s="4">
        <v>1738</v>
      </c>
      <c r="B380" s="4" t="s">
        <v>500</v>
      </c>
      <c r="C380" s="4" t="s">
        <v>512</v>
      </c>
      <c r="D380" s="4" t="s">
        <v>560</v>
      </c>
      <c r="E380" s="4">
        <v>3</v>
      </c>
      <c r="F380" s="4">
        <v>7</v>
      </c>
      <c r="G380" s="4">
        <v>4</v>
      </c>
      <c r="H380" s="4" t="s">
        <v>319</v>
      </c>
      <c r="I380" s="4">
        <v>60</v>
      </c>
      <c r="J380" s="4">
        <v>20</v>
      </c>
      <c r="K380" s="4">
        <v>1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1</v>
      </c>
      <c r="AB380" s="4">
        <v>0</v>
      </c>
      <c r="AC380" s="4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 s="4">
        <v>1</v>
      </c>
      <c r="AL380" s="5">
        <v>7820</v>
      </c>
      <c r="AM380" s="5">
        <v>6310</v>
      </c>
      <c r="AN380" s="4">
        <v>1</v>
      </c>
      <c r="AO380" s="4">
        <f t="shared" si="70"/>
        <v>0</v>
      </c>
      <c r="AP380" s="4">
        <f t="shared" si="71"/>
        <v>0</v>
      </c>
      <c r="AQ380" s="4">
        <f t="shared" si="72"/>
        <v>0</v>
      </c>
      <c r="AR380" s="4"/>
      <c r="AS380" s="4"/>
      <c r="AT380" s="4"/>
      <c r="AU380" s="4"/>
      <c r="AV380" s="4">
        <f t="shared" si="73"/>
        <v>0</v>
      </c>
      <c r="AW380" s="4">
        <f t="shared" si="74"/>
        <v>0</v>
      </c>
      <c r="AX380" s="4">
        <f t="shared" si="75"/>
        <v>1</v>
      </c>
      <c r="AY380" s="4"/>
      <c r="AZ380" s="4"/>
      <c r="BA380" s="4">
        <f t="shared" si="76"/>
        <v>7</v>
      </c>
      <c r="BB380" s="4">
        <f t="shared" si="77"/>
        <v>0</v>
      </c>
      <c r="BC380" s="4">
        <f t="shared" si="78"/>
        <v>0</v>
      </c>
      <c r="BD380" s="4">
        <f t="shared" si="79"/>
        <v>0</v>
      </c>
      <c r="BE380" s="4">
        <f t="shared" si="80"/>
        <v>0</v>
      </c>
      <c r="BF380" s="4">
        <f t="shared" si="81"/>
        <v>1</v>
      </c>
      <c r="BG380" s="4">
        <f t="shared" si="82"/>
        <v>2</v>
      </c>
      <c r="BH380" s="4">
        <f t="shared" si="83"/>
        <v>9</v>
      </c>
      <c r="BI380" s="1" t="s">
        <v>143</v>
      </c>
      <c r="BJ380">
        <v>1</v>
      </c>
    </row>
    <row r="381" spans="1:62" x14ac:dyDescent="0.25">
      <c r="A381" s="4">
        <v>1739</v>
      </c>
      <c r="B381" s="4" t="s">
        <v>500</v>
      </c>
      <c r="C381" s="4" t="s">
        <v>512</v>
      </c>
      <c r="D381" s="4" t="s">
        <v>561</v>
      </c>
      <c r="E381" s="4">
        <v>3</v>
      </c>
      <c r="F381" s="4">
        <v>6</v>
      </c>
      <c r="G381" s="4">
        <v>5</v>
      </c>
      <c r="H381" s="4" t="s">
        <v>319</v>
      </c>
      <c r="I381" s="4">
        <v>60</v>
      </c>
      <c r="J381" s="4">
        <v>20</v>
      </c>
      <c r="K381" s="4">
        <v>1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1</v>
      </c>
      <c r="AB381" s="4">
        <v>0</v>
      </c>
      <c r="AC381" s="4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 s="4">
        <v>1</v>
      </c>
      <c r="AL381" s="5">
        <v>8410</v>
      </c>
      <c r="AM381" s="5">
        <v>5120</v>
      </c>
      <c r="AN381" s="4">
        <v>1</v>
      </c>
      <c r="AO381" s="4">
        <f t="shared" si="70"/>
        <v>0</v>
      </c>
      <c r="AP381" s="4">
        <f t="shared" si="71"/>
        <v>0</v>
      </c>
      <c r="AQ381" s="4">
        <f t="shared" si="72"/>
        <v>0</v>
      </c>
      <c r="AR381" s="4"/>
      <c r="AS381" s="4"/>
      <c r="AT381" s="4"/>
      <c r="AU381" s="4"/>
      <c r="AV381" s="4">
        <f t="shared" si="73"/>
        <v>0</v>
      </c>
      <c r="AW381" s="4">
        <f t="shared" si="74"/>
        <v>0</v>
      </c>
      <c r="AX381" s="4">
        <f t="shared" si="75"/>
        <v>1</v>
      </c>
      <c r="AY381" s="4"/>
      <c r="AZ381" s="4"/>
      <c r="BA381" s="4">
        <f t="shared" si="76"/>
        <v>7</v>
      </c>
      <c r="BB381" s="4">
        <f t="shared" si="77"/>
        <v>0</v>
      </c>
      <c r="BC381" s="4">
        <f t="shared" si="78"/>
        <v>0</v>
      </c>
      <c r="BD381" s="4">
        <f t="shared" si="79"/>
        <v>0</v>
      </c>
      <c r="BE381" s="4">
        <f t="shared" si="80"/>
        <v>0</v>
      </c>
      <c r="BF381" s="4">
        <f t="shared" si="81"/>
        <v>1</v>
      </c>
      <c r="BG381" s="4">
        <f t="shared" si="82"/>
        <v>2</v>
      </c>
      <c r="BH381" s="4">
        <f t="shared" si="83"/>
        <v>9</v>
      </c>
      <c r="BI381" s="1" t="s">
        <v>143</v>
      </c>
      <c r="BJ381">
        <v>1</v>
      </c>
    </row>
    <row r="382" spans="1:62" x14ac:dyDescent="0.25">
      <c r="A382" s="4">
        <v>1740</v>
      </c>
      <c r="B382" s="4" t="s">
        <v>500</v>
      </c>
      <c r="C382" s="4" t="s">
        <v>512</v>
      </c>
      <c r="D382" s="4" t="s">
        <v>562</v>
      </c>
      <c r="E382" s="4">
        <v>3</v>
      </c>
      <c r="F382" s="4">
        <v>9</v>
      </c>
      <c r="G382" s="4">
        <v>6</v>
      </c>
      <c r="H382" s="4" t="s">
        <v>515</v>
      </c>
      <c r="I382" s="4">
        <v>85</v>
      </c>
      <c r="J382" s="4">
        <v>500</v>
      </c>
      <c r="K382" s="4"/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1</v>
      </c>
      <c r="AB382" s="4">
        <v>0</v>
      </c>
      <c r="AC382" s="4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 s="4"/>
      <c r="AL382" s="5">
        <v>214000</v>
      </c>
      <c r="AM382" s="5">
        <v>257000</v>
      </c>
      <c r="AN382" s="4">
        <v>1</v>
      </c>
      <c r="AO382" s="4">
        <f t="shared" si="70"/>
        <v>0</v>
      </c>
      <c r="AP382" s="4">
        <f t="shared" si="71"/>
        <v>0</v>
      </c>
      <c r="AQ382" s="4">
        <f t="shared" si="72"/>
        <v>0</v>
      </c>
      <c r="AR382" s="4"/>
      <c r="AS382" s="4"/>
      <c r="AT382" s="4"/>
      <c r="AU382" s="4"/>
      <c r="AV382" s="4">
        <f t="shared" si="73"/>
        <v>0</v>
      </c>
      <c r="AW382" s="4">
        <f t="shared" si="74"/>
        <v>0</v>
      </c>
      <c r="AX382" s="4">
        <f t="shared" si="75"/>
        <v>1</v>
      </c>
      <c r="AY382" s="4"/>
      <c r="AZ382" s="4"/>
      <c r="BA382" s="4">
        <f t="shared" si="76"/>
        <v>7</v>
      </c>
      <c r="BB382" s="4">
        <f t="shared" si="77"/>
        <v>0</v>
      </c>
      <c r="BC382" s="4">
        <f t="shared" si="78"/>
        <v>0</v>
      </c>
      <c r="BD382" s="4">
        <f t="shared" si="79"/>
        <v>0</v>
      </c>
      <c r="BE382" s="4">
        <f t="shared" si="80"/>
        <v>1</v>
      </c>
      <c r="BF382" s="4">
        <f t="shared" si="81"/>
        <v>1</v>
      </c>
      <c r="BG382" s="4">
        <f t="shared" si="82"/>
        <v>3</v>
      </c>
      <c r="BH382" s="4">
        <f t="shared" si="83"/>
        <v>10</v>
      </c>
      <c r="BI382" s="1" t="s">
        <v>143</v>
      </c>
      <c r="BJ382">
        <v>1</v>
      </c>
    </row>
    <row r="383" spans="1:62" x14ac:dyDescent="0.25">
      <c r="A383" s="4">
        <v>1741</v>
      </c>
      <c r="B383" s="4" t="s">
        <v>500</v>
      </c>
      <c r="C383" s="4" t="s">
        <v>512</v>
      </c>
      <c r="D383" s="4" t="s">
        <v>563</v>
      </c>
      <c r="E383" s="4">
        <v>3</v>
      </c>
      <c r="F383" s="4">
        <v>8</v>
      </c>
      <c r="G383" s="4">
        <v>5</v>
      </c>
      <c r="H383" s="4" t="s">
        <v>535</v>
      </c>
      <c r="I383" s="4">
        <v>115</v>
      </c>
      <c r="J383" s="4">
        <v>500</v>
      </c>
      <c r="K383" s="4"/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1</v>
      </c>
      <c r="AB383" s="4">
        <v>0</v>
      </c>
      <c r="AC383" s="4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 s="4"/>
      <c r="AL383" s="5">
        <v>369000</v>
      </c>
      <c r="AM383" s="5">
        <v>349000</v>
      </c>
      <c r="AN383" s="4">
        <v>1</v>
      </c>
      <c r="AO383" s="4">
        <f t="shared" si="70"/>
        <v>0</v>
      </c>
      <c r="AP383" s="4">
        <f t="shared" si="71"/>
        <v>0</v>
      </c>
      <c r="AQ383" s="4">
        <f t="shared" si="72"/>
        <v>0</v>
      </c>
      <c r="AR383" s="4"/>
      <c r="AS383" s="4"/>
      <c r="AT383" s="4"/>
      <c r="AU383" s="4"/>
      <c r="AV383" s="4">
        <f t="shared" si="73"/>
        <v>0</v>
      </c>
      <c r="AW383" s="4">
        <f t="shared" si="74"/>
        <v>0</v>
      </c>
      <c r="AX383" s="4">
        <f t="shared" si="75"/>
        <v>1</v>
      </c>
      <c r="AY383" s="4"/>
      <c r="AZ383" s="4"/>
      <c r="BA383" s="4">
        <f t="shared" si="76"/>
        <v>7</v>
      </c>
      <c r="BB383" s="4">
        <f t="shared" si="77"/>
        <v>0</v>
      </c>
      <c r="BC383" s="4">
        <f t="shared" si="78"/>
        <v>0</v>
      </c>
      <c r="BD383" s="4">
        <f t="shared" si="79"/>
        <v>0</v>
      </c>
      <c r="BE383" s="4">
        <f t="shared" si="80"/>
        <v>1</v>
      </c>
      <c r="BF383" s="4">
        <f t="shared" si="81"/>
        <v>1</v>
      </c>
      <c r="BG383" s="4">
        <f t="shared" si="82"/>
        <v>3</v>
      </c>
      <c r="BH383" s="4">
        <f t="shared" si="83"/>
        <v>10</v>
      </c>
      <c r="BI383" s="1" t="s">
        <v>64</v>
      </c>
      <c r="BJ383">
        <v>2</v>
      </c>
    </row>
    <row r="384" spans="1:62" x14ac:dyDescent="0.25">
      <c r="A384" s="4">
        <v>1742</v>
      </c>
      <c r="B384" s="4" t="s">
        <v>500</v>
      </c>
      <c r="C384" s="4" t="s">
        <v>512</v>
      </c>
      <c r="D384" s="4" t="s">
        <v>564</v>
      </c>
      <c r="E384" s="4">
        <v>3</v>
      </c>
      <c r="F384" s="4">
        <v>6</v>
      </c>
      <c r="G384" s="4">
        <v>3</v>
      </c>
      <c r="H384" s="4" t="s">
        <v>535</v>
      </c>
      <c r="I384" s="4">
        <v>115</v>
      </c>
      <c r="J384" s="4">
        <v>500</v>
      </c>
      <c r="K384" s="4"/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1</v>
      </c>
      <c r="AB384" s="4">
        <v>0</v>
      </c>
      <c r="AC384" s="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 s="4"/>
      <c r="AL384" s="5">
        <v>326000</v>
      </c>
      <c r="AM384" s="5">
        <v>308000</v>
      </c>
      <c r="AN384" s="4">
        <v>1</v>
      </c>
      <c r="AO384" s="4">
        <f t="shared" si="70"/>
        <v>0</v>
      </c>
      <c r="AP384" s="4">
        <f t="shared" si="71"/>
        <v>0</v>
      </c>
      <c r="AQ384" s="4">
        <f t="shared" si="72"/>
        <v>0</v>
      </c>
      <c r="AR384" s="4"/>
      <c r="AS384" s="4"/>
      <c r="AT384" s="4"/>
      <c r="AU384" s="4"/>
      <c r="AV384" s="4">
        <f t="shared" si="73"/>
        <v>0</v>
      </c>
      <c r="AW384" s="4">
        <f t="shared" si="74"/>
        <v>0</v>
      </c>
      <c r="AX384" s="4">
        <f t="shared" si="75"/>
        <v>1</v>
      </c>
      <c r="AY384" s="4"/>
      <c r="AZ384" s="4"/>
      <c r="BA384" s="4">
        <f t="shared" si="76"/>
        <v>7</v>
      </c>
      <c r="BB384" s="4">
        <f t="shared" si="77"/>
        <v>0</v>
      </c>
      <c r="BC384" s="4">
        <f t="shared" si="78"/>
        <v>0</v>
      </c>
      <c r="BD384" s="4">
        <f t="shared" si="79"/>
        <v>0</v>
      </c>
      <c r="BE384" s="4">
        <f t="shared" si="80"/>
        <v>1</v>
      </c>
      <c r="BF384" s="4">
        <f t="shared" si="81"/>
        <v>1</v>
      </c>
      <c r="BG384" s="4">
        <f t="shared" si="82"/>
        <v>3</v>
      </c>
      <c r="BH384" s="4">
        <f t="shared" si="83"/>
        <v>10</v>
      </c>
      <c r="BI384" s="1" t="s">
        <v>64</v>
      </c>
      <c r="BJ384">
        <v>2</v>
      </c>
    </row>
    <row r="385" spans="1:62" x14ac:dyDescent="0.25">
      <c r="A385" s="4">
        <v>1743</v>
      </c>
      <c r="B385" s="4" t="s">
        <v>500</v>
      </c>
      <c r="C385" s="4" t="s">
        <v>512</v>
      </c>
      <c r="D385" s="4" t="s">
        <v>565</v>
      </c>
      <c r="E385" s="4">
        <v>3</v>
      </c>
      <c r="F385" s="4">
        <v>6</v>
      </c>
      <c r="G385" s="4">
        <v>5</v>
      </c>
      <c r="H385" s="4" t="s">
        <v>535</v>
      </c>
      <c r="I385" s="4">
        <v>115</v>
      </c>
      <c r="J385" s="4">
        <v>1000</v>
      </c>
      <c r="K385" s="4"/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1</v>
      </c>
      <c r="AB385" s="4">
        <v>0</v>
      </c>
      <c r="AC385" s="4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 s="4"/>
      <c r="AL385" s="5">
        <v>210000</v>
      </c>
      <c r="AM385" s="5">
        <v>199000</v>
      </c>
      <c r="AN385" s="4">
        <v>1</v>
      </c>
      <c r="AO385" s="4">
        <f t="shared" si="70"/>
        <v>0</v>
      </c>
      <c r="AP385" s="4">
        <f t="shared" si="71"/>
        <v>0</v>
      </c>
      <c r="AQ385" s="4">
        <f t="shared" si="72"/>
        <v>0</v>
      </c>
      <c r="AR385" s="4"/>
      <c r="AS385" s="4"/>
      <c r="AT385" s="4"/>
      <c r="AU385" s="4"/>
      <c r="AV385" s="4">
        <f t="shared" si="73"/>
        <v>0</v>
      </c>
      <c r="AW385" s="4">
        <f t="shared" si="74"/>
        <v>0</v>
      </c>
      <c r="AX385" s="4">
        <f t="shared" si="75"/>
        <v>1</v>
      </c>
      <c r="AY385" s="4"/>
      <c r="AZ385" s="4"/>
      <c r="BA385" s="4">
        <f t="shared" si="76"/>
        <v>7</v>
      </c>
      <c r="BB385" s="4">
        <f t="shared" si="77"/>
        <v>0</v>
      </c>
      <c r="BC385" s="4">
        <f t="shared" si="78"/>
        <v>0</v>
      </c>
      <c r="BD385" s="4">
        <f t="shared" si="79"/>
        <v>0</v>
      </c>
      <c r="BE385" s="4">
        <f t="shared" si="80"/>
        <v>0</v>
      </c>
      <c r="BF385" s="4">
        <f t="shared" si="81"/>
        <v>1</v>
      </c>
      <c r="BG385" s="4">
        <f t="shared" si="82"/>
        <v>2</v>
      </c>
      <c r="BH385" s="4">
        <f t="shared" si="83"/>
        <v>9</v>
      </c>
      <c r="BI385" s="1" t="s">
        <v>64</v>
      </c>
      <c r="BJ385">
        <v>2</v>
      </c>
    </row>
    <row r="386" spans="1:62" x14ac:dyDescent="0.25">
      <c r="A386" s="4">
        <v>1744</v>
      </c>
      <c r="B386" s="4" t="s">
        <v>500</v>
      </c>
      <c r="C386" s="4" t="s">
        <v>512</v>
      </c>
      <c r="D386" s="4" t="s">
        <v>566</v>
      </c>
      <c r="E386" s="4">
        <v>3</v>
      </c>
      <c r="F386" s="4">
        <v>8</v>
      </c>
      <c r="G386" s="4">
        <v>4</v>
      </c>
      <c r="H386" s="4" t="s">
        <v>535</v>
      </c>
      <c r="I386" s="4">
        <v>115</v>
      </c>
      <c r="J386" s="4">
        <v>1000</v>
      </c>
      <c r="K386" s="4"/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1</v>
      </c>
      <c r="AB386" s="4">
        <v>0</v>
      </c>
      <c r="AC386" s="4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 s="4"/>
      <c r="AL386" s="5">
        <v>15000000</v>
      </c>
      <c r="AM386" s="5">
        <v>33800000</v>
      </c>
      <c r="AN386" s="4">
        <v>1</v>
      </c>
      <c r="AO386" s="4">
        <f t="shared" si="70"/>
        <v>0</v>
      </c>
      <c r="AP386" s="4">
        <f t="shared" si="71"/>
        <v>0</v>
      </c>
      <c r="AQ386" s="4">
        <f t="shared" si="72"/>
        <v>0</v>
      </c>
      <c r="AR386" s="4"/>
      <c r="AS386" s="4"/>
      <c r="AT386" s="4"/>
      <c r="AU386" s="4"/>
      <c r="AV386" s="4">
        <f t="shared" si="73"/>
        <v>0</v>
      </c>
      <c r="AW386" s="4">
        <f t="shared" si="74"/>
        <v>0</v>
      </c>
      <c r="AX386" s="4">
        <f t="shared" si="75"/>
        <v>1</v>
      </c>
      <c r="AY386" s="4"/>
      <c r="AZ386" s="4"/>
      <c r="BA386" s="4">
        <f t="shared" si="76"/>
        <v>7</v>
      </c>
      <c r="BB386" s="4">
        <f t="shared" si="77"/>
        <v>1</v>
      </c>
      <c r="BC386" s="4">
        <f t="shared" si="78"/>
        <v>1</v>
      </c>
      <c r="BD386" s="4">
        <f t="shared" si="79"/>
        <v>0</v>
      </c>
      <c r="BE386" s="4">
        <f t="shared" si="80"/>
        <v>0</v>
      </c>
      <c r="BF386" s="4">
        <f t="shared" si="81"/>
        <v>1</v>
      </c>
      <c r="BG386" s="4">
        <f t="shared" si="82"/>
        <v>4</v>
      </c>
      <c r="BH386" s="4">
        <f t="shared" si="83"/>
        <v>11</v>
      </c>
      <c r="BI386" s="1" t="s">
        <v>64</v>
      </c>
      <c r="BJ386">
        <v>2</v>
      </c>
    </row>
    <row r="387" spans="1:62" x14ac:dyDescent="0.25">
      <c r="A387" s="4">
        <v>1745</v>
      </c>
      <c r="B387" s="4" t="s">
        <v>500</v>
      </c>
      <c r="C387" s="4" t="s">
        <v>512</v>
      </c>
      <c r="D387" s="4" t="s">
        <v>567</v>
      </c>
      <c r="E387" s="4">
        <v>3</v>
      </c>
      <c r="F387" s="4">
        <v>7</v>
      </c>
      <c r="G387" s="4">
        <v>5</v>
      </c>
      <c r="H387" s="4" t="s">
        <v>515</v>
      </c>
      <c r="I387" s="4">
        <v>85</v>
      </c>
      <c r="J387" s="4">
        <v>500</v>
      </c>
      <c r="K387" s="4"/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1</v>
      </c>
      <c r="AB387" s="4">
        <v>0</v>
      </c>
      <c r="AC387" s="4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 s="4"/>
      <c r="AL387" s="5">
        <v>826000</v>
      </c>
      <c r="AM387" s="5">
        <v>763000</v>
      </c>
      <c r="AN387" s="4">
        <v>1</v>
      </c>
      <c r="AO387" s="4">
        <f t="shared" si="70"/>
        <v>0</v>
      </c>
      <c r="AP387" s="4">
        <f t="shared" si="71"/>
        <v>0</v>
      </c>
      <c r="AQ387" s="4">
        <f t="shared" si="72"/>
        <v>0</v>
      </c>
      <c r="AR387" s="4"/>
      <c r="AS387" s="4"/>
      <c r="AT387" s="4"/>
      <c r="AU387" s="4"/>
      <c r="AV387" s="4">
        <f t="shared" si="73"/>
        <v>0</v>
      </c>
      <c r="AW387" s="4">
        <f t="shared" si="74"/>
        <v>0</v>
      </c>
      <c r="AX387" s="4">
        <f t="shared" si="75"/>
        <v>1</v>
      </c>
      <c r="AY387" s="4"/>
      <c r="AZ387" s="4"/>
      <c r="BA387" s="4">
        <f t="shared" si="76"/>
        <v>7</v>
      </c>
      <c r="BB387" s="4">
        <f t="shared" si="77"/>
        <v>0</v>
      </c>
      <c r="BC387" s="4">
        <f t="shared" si="78"/>
        <v>0</v>
      </c>
      <c r="BD387" s="4">
        <f t="shared" si="79"/>
        <v>0</v>
      </c>
      <c r="BE387" s="4">
        <f t="shared" si="80"/>
        <v>1</v>
      </c>
      <c r="BF387" s="4">
        <f t="shared" si="81"/>
        <v>1</v>
      </c>
      <c r="BG387" s="4">
        <f t="shared" si="82"/>
        <v>3</v>
      </c>
      <c r="BH387" s="4">
        <f t="shared" si="83"/>
        <v>10</v>
      </c>
      <c r="BI387" s="1" t="s">
        <v>143</v>
      </c>
      <c r="BJ387">
        <v>1</v>
      </c>
    </row>
    <row r="388" spans="1:62" x14ac:dyDescent="0.25">
      <c r="A388" s="4">
        <v>1746</v>
      </c>
      <c r="B388" s="4" t="s">
        <v>500</v>
      </c>
      <c r="C388" s="4" t="s">
        <v>512</v>
      </c>
      <c r="D388" s="4" t="s">
        <v>568</v>
      </c>
      <c r="E388" s="4">
        <v>3</v>
      </c>
      <c r="F388" s="4">
        <v>9</v>
      </c>
      <c r="G388" s="4">
        <v>7</v>
      </c>
      <c r="H388" s="4" t="s">
        <v>515</v>
      </c>
      <c r="I388" s="4">
        <v>85</v>
      </c>
      <c r="J388" s="4">
        <v>500</v>
      </c>
      <c r="K388" s="4"/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1</v>
      </c>
      <c r="AB388" s="4">
        <v>0</v>
      </c>
      <c r="AC388" s="4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 s="4"/>
      <c r="AL388" s="5">
        <v>302000</v>
      </c>
      <c r="AM388" s="5">
        <v>290000</v>
      </c>
      <c r="AN388" s="4">
        <v>1</v>
      </c>
      <c r="AO388" s="4">
        <f t="shared" ref="AO388:AO451" si="84">SUM(L388:S388)</f>
        <v>0</v>
      </c>
      <c r="AP388" s="4">
        <f t="shared" ref="AP388:AP451" si="85">T388+U388</f>
        <v>0</v>
      </c>
      <c r="AQ388" s="4">
        <f t="shared" ref="AQ388:AQ451" si="86">W388</f>
        <v>0</v>
      </c>
      <c r="AR388" s="4"/>
      <c r="AS388" s="4"/>
      <c r="AT388" s="4"/>
      <c r="AU388" s="4"/>
      <c r="AV388" s="4">
        <f t="shared" ref="AV388:AV451" si="87">AI388+AJ388</f>
        <v>0</v>
      </c>
      <c r="AW388" s="4">
        <f t="shared" ref="AW388:AW451" si="88">V388</f>
        <v>0</v>
      </c>
      <c r="AX388" s="4">
        <f t="shared" ref="AX388:AX451" si="89">SUM(X388:AH388)</f>
        <v>1</v>
      </c>
      <c r="AY388" s="4"/>
      <c r="AZ388" s="4"/>
      <c r="BA388" s="4">
        <f t="shared" ref="BA388:BA451" si="90">AN388*4+AO388*4+AP388*4+AQ388*3+AR388*4+AS388*4+(AT388+AU388+AV388)*4+AW388*4+AX388*3-AY388*3+AZ388*4</f>
        <v>7</v>
      </c>
      <c r="BB388" s="4">
        <f t="shared" ref="BB388:BB451" si="91">IF(AM388&gt;3000000,1,0)</f>
        <v>0</v>
      </c>
      <c r="BC388" s="4">
        <f t="shared" ref="BC388:BC451" si="92">IF(AM388/AL388&gt;1.5,1,0)</f>
        <v>0</v>
      </c>
      <c r="BD388" s="4">
        <f t="shared" ref="BD388:BD451" si="93">IF(AND(I388&gt;1440,I388&lt;365*1440),1,0)</f>
        <v>0</v>
      </c>
      <c r="BE388" s="4">
        <f t="shared" ref="BE388:BE451" si="94">IF(AND(J388&gt;=200,J388&lt;1000),1,0)</f>
        <v>1</v>
      </c>
      <c r="BF388" s="4">
        <f t="shared" ref="BF388:BF451" si="95">IF(G388&gt;=3,1,0)</f>
        <v>1</v>
      </c>
      <c r="BG388" s="4">
        <f t="shared" ref="BG388:BG451" si="96">IF(BA388&gt;0,BB388+BC388+BD388+BE388+BF388*2,0)</f>
        <v>3</v>
      </c>
      <c r="BH388" s="4">
        <f t="shared" ref="BH388:BH451" si="97">BA388+BG388</f>
        <v>10</v>
      </c>
      <c r="BI388" s="1" t="s">
        <v>143</v>
      </c>
      <c r="BJ388">
        <v>1</v>
      </c>
    </row>
    <row r="389" spans="1:62" x14ac:dyDescent="0.25">
      <c r="A389" s="4">
        <v>1747</v>
      </c>
      <c r="B389" s="4" t="s">
        <v>500</v>
      </c>
      <c r="C389" s="4" t="s">
        <v>512</v>
      </c>
      <c r="D389" s="4" t="s">
        <v>569</v>
      </c>
      <c r="E389" s="4">
        <v>3</v>
      </c>
      <c r="F389" s="4">
        <v>9</v>
      </c>
      <c r="G389" s="4">
        <v>7</v>
      </c>
      <c r="H389" s="4" t="s">
        <v>515</v>
      </c>
      <c r="I389" s="4">
        <v>85</v>
      </c>
      <c r="J389" s="4">
        <v>500</v>
      </c>
      <c r="K389" s="4"/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1</v>
      </c>
      <c r="AB389" s="4">
        <v>0</v>
      </c>
      <c r="AC389" s="4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 s="4"/>
      <c r="AL389" s="5">
        <v>177000</v>
      </c>
      <c r="AM389" s="5">
        <v>173000</v>
      </c>
      <c r="AN389" s="4">
        <v>1</v>
      </c>
      <c r="AO389" s="4">
        <f t="shared" si="84"/>
        <v>0</v>
      </c>
      <c r="AP389" s="4">
        <f t="shared" si="85"/>
        <v>0</v>
      </c>
      <c r="AQ389" s="4">
        <f t="shared" si="86"/>
        <v>0</v>
      </c>
      <c r="AR389" s="4"/>
      <c r="AS389" s="4"/>
      <c r="AT389" s="4"/>
      <c r="AU389" s="4"/>
      <c r="AV389" s="4">
        <f t="shared" si="87"/>
        <v>0</v>
      </c>
      <c r="AW389" s="4">
        <f t="shared" si="88"/>
        <v>0</v>
      </c>
      <c r="AX389" s="4">
        <f t="shared" si="89"/>
        <v>1</v>
      </c>
      <c r="AY389" s="4"/>
      <c r="AZ389" s="4"/>
      <c r="BA389" s="4">
        <f t="shared" si="90"/>
        <v>7</v>
      </c>
      <c r="BB389" s="4">
        <f t="shared" si="91"/>
        <v>0</v>
      </c>
      <c r="BC389" s="4">
        <f t="shared" si="92"/>
        <v>0</v>
      </c>
      <c r="BD389" s="4">
        <f t="shared" si="93"/>
        <v>0</v>
      </c>
      <c r="BE389" s="4">
        <f t="shared" si="94"/>
        <v>1</v>
      </c>
      <c r="BF389" s="4">
        <f t="shared" si="95"/>
        <v>1</v>
      </c>
      <c r="BG389" s="4">
        <f t="shared" si="96"/>
        <v>3</v>
      </c>
      <c r="BH389" s="4">
        <f t="shared" si="97"/>
        <v>10</v>
      </c>
      <c r="BI389" s="1" t="s">
        <v>143</v>
      </c>
      <c r="BJ389">
        <v>1</v>
      </c>
    </row>
    <row r="390" spans="1:62" x14ac:dyDescent="0.25">
      <c r="A390" s="4">
        <v>1748</v>
      </c>
      <c r="B390" s="4" t="s">
        <v>500</v>
      </c>
      <c r="C390" s="4" t="s">
        <v>512</v>
      </c>
      <c r="D390" s="4" t="s">
        <v>570</v>
      </c>
      <c r="E390" s="4">
        <v>3</v>
      </c>
      <c r="F390" s="4">
        <v>9</v>
      </c>
      <c r="G390" s="4">
        <v>7</v>
      </c>
      <c r="H390" s="4" t="s">
        <v>515</v>
      </c>
      <c r="I390" s="4">
        <v>85</v>
      </c>
      <c r="J390" s="4">
        <v>500</v>
      </c>
      <c r="K390" s="4"/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1</v>
      </c>
      <c r="AB390" s="4">
        <v>0</v>
      </c>
      <c r="AC390" s="4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 s="4"/>
      <c r="AL390" s="5">
        <v>107000</v>
      </c>
      <c r="AM390" s="5">
        <v>99300</v>
      </c>
      <c r="AN390" s="4">
        <v>1</v>
      </c>
      <c r="AO390" s="4">
        <f t="shared" si="84"/>
        <v>0</v>
      </c>
      <c r="AP390" s="4">
        <f t="shared" si="85"/>
        <v>0</v>
      </c>
      <c r="AQ390" s="4">
        <f t="shared" si="86"/>
        <v>0</v>
      </c>
      <c r="AR390" s="4"/>
      <c r="AS390" s="4"/>
      <c r="AT390" s="4"/>
      <c r="AU390" s="4"/>
      <c r="AV390" s="4">
        <f t="shared" si="87"/>
        <v>0</v>
      </c>
      <c r="AW390" s="4">
        <f t="shared" si="88"/>
        <v>0</v>
      </c>
      <c r="AX390" s="4">
        <f t="shared" si="89"/>
        <v>1</v>
      </c>
      <c r="AY390" s="4"/>
      <c r="AZ390" s="4"/>
      <c r="BA390" s="4">
        <f t="shared" si="90"/>
        <v>7</v>
      </c>
      <c r="BB390" s="4">
        <f t="shared" si="91"/>
        <v>0</v>
      </c>
      <c r="BC390" s="4">
        <f t="shared" si="92"/>
        <v>0</v>
      </c>
      <c r="BD390" s="4">
        <f t="shared" si="93"/>
        <v>0</v>
      </c>
      <c r="BE390" s="4">
        <f t="shared" si="94"/>
        <v>1</v>
      </c>
      <c r="BF390" s="4">
        <f t="shared" si="95"/>
        <v>1</v>
      </c>
      <c r="BG390" s="4">
        <f t="shared" si="96"/>
        <v>3</v>
      </c>
      <c r="BH390" s="4">
        <f t="shared" si="97"/>
        <v>10</v>
      </c>
      <c r="BI390" s="1" t="s">
        <v>143</v>
      </c>
      <c r="BJ390">
        <v>1</v>
      </c>
    </row>
    <row r="391" spans="1:62" x14ac:dyDescent="0.25">
      <c r="A391" s="4">
        <v>1749</v>
      </c>
      <c r="B391" s="4" t="s">
        <v>500</v>
      </c>
      <c r="C391" s="4" t="s">
        <v>512</v>
      </c>
      <c r="D391" s="4" t="s">
        <v>571</v>
      </c>
      <c r="E391" s="4">
        <v>3</v>
      </c>
      <c r="F391" s="4">
        <v>24</v>
      </c>
      <c r="G391" s="4">
        <v>11</v>
      </c>
      <c r="H391" s="4" t="s">
        <v>515</v>
      </c>
      <c r="I391" s="4">
        <v>85</v>
      </c>
      <c r="J391" s="4">
        <v>5000</v>
      </c>
      <c r="K391" s="4"/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1</v>
      </c>
      <c r="AB391" s="4">
        <v>0</v>
      </c>
      <c r="AC391" s="4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 s="4"/>
      <c r="AL391" s="5">
        <v>2520000</v>
      </c>
      <c r="AM391" s="5">
        <v>2460000</v>
      </c>
      <c r="AN391" s="4">
        <v>1</v>
      </c>
      <c r="AO391" s="4">
        <f t="shared" si="84"/>
        <v>0</v>
      </c>
      <c r="AP391" s="4">
        <f t="shared" si="85"/>
        <v>0</v>
      </c>
      <c r="AQ391" s="4">
        <f t="shared" si="86"/>
        <v>0</v>
      </c>
      <c r="AR391" s="4"/>
      <c r="AS391" s="4"/>
      <c r="AT391" s="4"/>
      <c r="AU391" s="4"/>
      <c r="AV391" s="4">
        <f t="shared" si="87"/>
        <v>0</v>
      </c>
      <c r="AW391" s="4">
        <f t="shared" si="88"/>
        <v>0</v>
      </c>
      <c r="AX391" s="4">
        <f t="shared" si="89"/>
        <v>1</v>
      </c>
      <c r="AY391" s="4"/>
      <c r="AZ391" s="4"/>
      <c r="BA391" s="4">
        <f t="shared" si="90"/>
        <v>7</v>
      </c>
      <c r="BB391" s="4">
        <f t="shared" si="91"/>
        <v>0</v>
      </c>
      <c r="BC391" s="4">
        <f t="shared" si="92"/>
        <v>0</v>
      </c>
      <c r="BD391" s="4">
        <f t="shared" si="93"/>
        <v>0</v>
      </c>
      <c r="BE391" s="4">
        <f t="shared" si="94"/>
        <v>0</v>
      </c>
      <c r="BF391" s="4">
        <f t="shared" si="95"/>
        <v>1</v>
      </c>
      <c r="BG391" s="4">
        <f t="shared" si="96"/>
        <v>2</v>
      </c>
      <c r="BH391" s="4">
        <f t="shared" si="97"/>
        <v>9</v>
      </c>
      <c r="BI391" s="1" t="s">
        <v>143</v>
      </c>
      <c r="BJ391">
        <v>1</v>
      </c>
    </row>
    <row r="392" spans="1:62" x14ac:dyDescent="0.25">
      <c r="A392" s="4">
        <v>1757</v>
      </c>
      <c r="B392" s="4" t="s">
        <v>500</v>
      </c>
      <c r="C392" s="4" t="s">
        <v>512</v>
      </c>
      <c r="D392" s="4" t="s">
        <v>572</v>
      </c>
      <c r="E392" s="4">
        <v>3</v>
      </c>
      <c r="F392" s="4">
        <v>7</v>
      </c>
      <c r="G392" s="4">
        <v>3</v>
      </c>
      <c r="H392" s="4" t="s">
        <v>535</v>
      </c>
      <c r="I392" s="4">
        <v>115</v>
      </c>
      <c r="J392" s="4">
        <v>500</v>
      </c>
      <c r="K392" s="4"/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1</v>
      </c>
      <c r="AB392" s="4">
        <v>0</v>
      </c>
      <c r="AC392" s="4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 s="4"/>
      <c r="AL392" s="5">
        <v>363000</v>
      </c>
      <c r="AM392" s="5">
        <v>309000</v>
      </c>
      <c r="AN392" s="4">
        <v>1</v>
      </c>
      <c r="AO392" s="4">
        <f t="shared" si="84"/>
        <v>0</v>
      </c>
      <c r="AP392" s="4">
        <f t="shared" si="85"/>
        <v>0</v>
      </c>
      <c r="AQ392" s="4">
        <f t="shared" si="86"/>
        <v>0</v>
      </c>
      <c r="AR392" s="4"/>
      <c r="AS392" s="4"/>
      <c r="AT392" s="4"/>
      <c r="AU392" s="4"/>
      <c r="AV392" s="4">
        <f t="shared" si="87"/>
        <v>0</v>
      </c>
      <c r="AW392" s="4">
        <f t="shared" si="88"/>
        <v>0</v>
      </c>
      <c r="AX392" s="4">
        <f t="shared" si="89"/>
        <v>1</v>
      </c>
      <c r="AY392" s="4"/>
      <c r="AZ392" s="4"/>
      <c r="BA392" s="4">
        <f t="shared" si="90"/>
        <v>7</v>
      </c>
      <c r="BB392" s="4">
        <f t="shared" si="91"/>
        <v>0</v>
      </c>
      <c r="BC392" s="4">
        <f t="shared" si="92"/>
        <v>0</v>
      </c>
      <c r="BD392" s="4">
        <f t="shared" si="93"/>
        <v>0</v>
      </c>
      <c r="BE392" s="4">
        <f t="shared" si="94"/>
        <v>1</v>
      </c>
      <c r="BF392" s="4">
        <f t="shared" si="95"/>
        <v>1</v>
      </c>
      <c r="BG392" s="4">
        <f t="shared" si="96"/>
        <v>3</v>
      </c>
      <c r="BH392" s="4">
        <f t="shared" si="97"/>
        <v>10</v>
      </c>
      <c r="BI392" s="1" t="s">
        <v>64</v>
      </c>
      <c r="BJ392">
        <v>2</v>
      </c>
    </row>
    <row r="393" spans="1:62" x14ac:dyDescent="0.25">
      <c r="A393" s="4">
        <v>1758</v>
      </c>
      <c r="B393" s="4" t="s">
        <v>500</v>
      </c>
      <c r="C393" s="4" t="s">
        <v>512</v>
      </c>
      <c r="D393" s="4" t="s">
        <v>573</v>
      </c>
      <c r="E393" s="4">
        <v>3</v>
      </c>
      <c r="F393" s="4">
        <v>10</v>
      </c>
      <c r="G393" s="4">
        <v>4</v>
      </c>
      <c r="H393" s="4" t="s">
        <v>535</v>
      </c>
      <c r="I393" s="4">
        <v>115</v>
      </c>
      <c r="J393" s="4">
        <v>1000</v>
      </c>
      <c r="K393" s="4"/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1</v>
      </c>
      <c r="AB393" s="4">
        <v>0</v>
      </c>
      <c r="AC393" s="4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 s="4"/>
      <c r="AL393" s="5">
        <v>8840</v>
      </c>
      <c r="AM393" s="5">
        <v>7090</v>
      </c>
      <c r="AN393" s="4">
        <v>1</v>
      </c>
      <c r="AO393" s="4">
        <f t="shared" si="84"/>
        <v>0</v>
      </c>
      <c r="AP393" s="4">
        <f t="shared" si="85"/>
        <v>0</v>
      </c>
      <c r="AQ393" s="4">
        <f t="shared" si="86"/>
        <v>0</v>
      </c>
      <c r="AR393" s="4"/>
      <c r="AS393" s="4"/>
      <c r="AT393" s="4"/>
      <c r="AU393" s="4"/>
      <c r="AV393" s="4">
        <f t="shared" si="87"/>
        <v>0</v>
      </c>
      <c r="AW393" s="4">
        <f t="shared" si="88"/>
        <v>0</v>
      </c>
      <c r="AX393" s="4">
        <f t="shared" si="89"/>
        <v>1</v>
      </c>
      <c r="AY393" s="4"/>
      <c r="AZ393" s="4"/>
      <c r="BA393" s="4">
        <f t="shared" si="90"/>
        <v>7</v>
      </c>
      <c r="BB393" s="4">
        <f t="shared" si="91"/>
        <v>0</v>
      </c>
      <c r="BC393" s="4">
        <f t="shared" si="92"/>
        <v>0</v>
      </c>
      <c r="BD393" s="4">
        <f t="shared" si="93"/>
        <v>0</v>
      </c>
      <c r="BE393" s="4">
        <f t="shared" si="94"/>
        <v>0</v>
      </c>
      <c r="BF393" s="4">
        <f t="shared" si="95"/>
        <v>1</v>
      </c>
      <c r="BG393" s="4">
        <f t="shared" si="96"/>
        <v>2</v>
      </c>
      <c r="BH393" s="4">
        <f t="shared" si="97"/>
        <v>9</v>
      </c>
      <c r="BI393" s="1" t="s">
        <v>64</v>
      </c>
      <c r="BJ393">
        <v>2</v>
      </c>
    </row>
    <row r="394" spans="1:62" x14ac:dyDescent="0.25">
      <c r="A394" s="4">
        <v>1759</v>
      </c>
      <c r="B394" s="4" t="s">
        <v>500</v>
      </c>
      <c r="C394" s="4" t="s">
        <v>512</v>
      </c>
      <c r="D394" s="4" t="s">
        <v>574</v>
      </c>
      <c r="E394" s="4">
        <v>3</v>
      </c>
      <c r="F394" s="4">
        <v>8</v>
      </c>
      <c r="G394" s="4">
        <v>4</v>
      </c>
      <c r="H394" s="4" t="s">
        <v>535</v>
      </c>
      <c r="I394" s="4">
        <v>115</v>
      </c>
      <c r="J394" s="4">
        <v>1000</v>
      </c>
      <c r="K394" s="4"/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1</v>
      </c>
      <c r="AB394" s="4">
        <v>0</v>
      </c>
      <c r="AC394" s="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 s="4"/>
      <c r="AL394" s="5">
        <v>10100</v>
      </c>
      <c r="AM394" s="5">
        <v>26700</v>
      </c>
      <c r="AN394" s="4">
        <v>1</v>
      </c>
      <c r="AO394" s="4">
        <f t="shared" si="84"/>
        <v>0</v>
      </c>
      <c r="AP394" s="4">
        <f t="shared" si="85"/>
        <v>0</v>
      </c>
      <c r="AQ394" s="4">
        <f t="shared" si="86"/>
        <v>0</v>
      </c>
      <c r="AR394" s="4"/>
      <c r="AS394" s="4"/>
      <c r="AT394" s="4"/>
      <c r="AU394" s="4"/>
      <c r="AV394" s="4">
        <f t="shared" si="87"/>
        <v>0</v>
      </c>
      <c r="AW394" s="4">
        <f t="shared" si="88"/>
        <v>0</v>
      </c>
      <c r="AX394" s="4">
        <f t="shared" si="89"/>
        <v>1</v>
      </c>
      <c r="AY394" s="4"/>
      <c r="AZ394" s="4"/>
      <c r="BA394" s="4">
        <f t="shared" si="90"/>
        <v>7</v>
      </c>
      <c r="BB394" s="4">
        <f t="shared" si="91"/>
        <v>0</v>
      </c>
      <c r="BC394" s="4">
        <f t="shared" si="92"/>
        <v>1</v>
      </c>
      <c r="BD394" s="4">
        <f t="shared" si="93"/>
        <v>0</v>
      </c>
      <c r="BE394" s="4">
        <f t="shared" si="94"/>
        <v>0</v>
      </c>
      <c r="BF394" s="4">
        <f t="shared" si="95"/>
        <v>1</v>
      </c>
      <c r="BG394" s="4">
        <f t="shared" si="96"/>
        <v>3</v>
      </c>
      <c r="BH394" s="4">
        <f t="shared" si="97"/>
        <v>10</v>
      </c>
      <c r="BI394" s="1" t="s">
        <v>64</v>
      </c>
      <c r="BJ394">
        <v>2</v>
      </c>
    </row>
    <row r="395" spans="1:62" x14ac:dyDescent="0.25">
      <c r="A395" s="4">
        <v>1760</v>
      </c>
      <c r="B395" s="4" t="s">
        <v>500</v>
      </c>
      <c r="C395" s="4" t="s">
        <v>512</v>
      </c>
      <c r="D395" s="4" t="s">
        <v>575</v>
      </c>
      <c r="E395" s="4">
        <v>3</v>
      </c>
      <c r="F395" s="4">
        <v>9</v>
      </c>
      <c r="G395" s="4">
        <v>5</v>
      </c>
      <c r="H395" s="4" t="s">
        <v>535</v>
      </c>
      <c r="I395" s="4">
        <v>115</v>
      </c>
      <c r="J395" s="4">
        <v>500</v>
      </c>
      <c r="K395" s="4"/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1</v>
      </c>
      <c r="AB395" s="4">
        <v>0</v>
      </c>
      <c r="AC395" s="4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 s="4"/>
      <c r="AL395" s="5">
        <v>21900</v>
      </c>
      <c r="AM395" s="5">
        <v>21300</v>
      </c>
      <c r="AN395" s="4">
        <v>1</v>
      </c>
      <c r="AO395" s="4">
        <f t="shared" si="84"/>
        <v>0</v>
      </c>
      <c r="AP395" s="4">
        <f t="shared" si="85"/>
        <v>0</v>
      </c>
      <c r="AQ395" s="4">
        <f t="shared" si="86"/>
        <v>0</v>
      </c>
      <c r="AR395" s="4"/>
      <c r="AS395" s="4"/>
      <c r="AT395" s="4"/>
      <c r="AU395" s="4"/>
      <c r="AV395" s="4">
        <f t="shared" si="87"/>
        <v>0</v>
      </c>
      <c r="AW395" s="4">
        <f t="shared" si="88"/>
        <v>0</v>
      </c>
      <c r="AX395" s="4">
        <f t="shared" si="89"/>
        <v>1</v>
      </c>
      <c r="AY395" s="4"/>
      <c r="AZ395" s="4"/>
      <c r="BA395" s="4">
        <f t="shared" si="90"/>
        <v>7</v>
      </c>
      <c r="BB395" s="4">
        <f t="shared" si="91"/>
        <v>0</v>
      </c>
      <c r="BC395" s="4">
        <f t="shared" si="92"/>
        <v>0</v>
      </c>
      <c r="BD395" s="4">
        <f t="shared" si="93"/>
        <v>0</v>
      </c>
      <c r="BE395" s="4">
        <f t="shared" si="94"/>
        <v>1</v>
      </c>
      <c r="BF395" s="4">
        <f t="shared" si="95"/>
        <v>1</v>
      </c>
      <c r="BG395" s="4">
        <f t="shared" si="96"/>
        <v>3</v>
      </c>
      <c r="BH395" s="4">
        <f t="shared" si="97"/>
        <v>10</v>
      </c>
      <c r="BI395" s="1" t="s">
        <v>64</v>
      </c>
      <c r="BJ395">
        <v>2</v>
      </c>
    </row>
    <row r="396" spans="1:62" x14ac:dyDescent="0.25">
      <c r="A396" s="4">
        <v>1761</v>
      </c>
      <c r="B396" s="4" t="s">
        <v>500</v>
      </c>
      <c r="C396" s="4" t="s">
        <v>512</v>
      </c>
      <c r="D396" s="4" t="s">
        <v>576</v>
      </c>
      <c r="E396" s="4">
        <v>3</v>
      </c>
      <c r="F396" s="4">
        <v>7</v>
      </c>
      <c r="G396" s="4">
        <v>5</v>
      </c>
      <c r="H396" s="4" t="s">
        <v>535</v>
      </c>
      <c r="I396" s="4">
        <v>115</v>
      </c>
      <c r="J396" s="4">
        <v>500</v>
      </c>
      <c r="K396" s="4"/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1</v>
      </c>
      <c r="AB396" s="4">
        <v>0</v>
      </c>
      <c r="AC396" s="4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 s="4"/>
      <c r="AL396" s="5">
        <v>16600</v>
      </c>
      <c r="AM396" s="5">
        <v>11600</v>
      </c>
      <c r="AN396" s="4">
        <v>1</v>
      </c>
      <c r="AO396" s="4">
        <f t="shared" si="84"/>
        <v>0</v>
      </c>
      <c r="AP396" s="4">
        <f t="shared" si="85"/>
        <v>0</v>
      </c>
      <c r="AQ396" s="4">
        <f t="shared" si="86"/>
        <v>0</v>
      </c>
      <c r="AR396" s="4"/>
      <c r="AS396" s="4"/>
      <c r="AT396" s="4"/>
      <c r="AU396" s="4"/>
      <c r="AV396" s="4">
        <f t="shared" si="87"/>
        <v>0</v>
      </c>
      <c r="AW396" s="4">
        <f t="shared" si="88"/>
        <v>0</v>
      </c>
      <c r="AX396" s="4">
        <f t="shared" si="89"/>
        <v>1</v>
      </c>
      <c r="AY396" s="4"/>
      <c r="AZ396" s="4"/>
      <c r="BA396" s="4">
        <f t="shared" si="90"/>
        <v>7</v>
      </c>
      <c r="BB396" s="4">
        <f t="shared" si="91"/>
        <v>0</v>
      </c>
      <c r="BC396" s="4">
        <f t="shared" si="92"/>
        <v>0</v>
      </c>
      <c r="BD396" s="4">
        <f t="shared" si="93"/>
        <v>0</v>
      </c>
      <c r="BE396" s="4">
        <f t="shared" si="94"/>
        <v>1</v>
      </c>
      <c r="BF396" s="4">
        <f t="shared" si="95"/>
        <v>1</v>
      </c>
      <c r="BG396" s="4">
        <f t="shared" si="96"/>
        <v>3</v>
      </c>
      <c r="BH396" s="4">
        <f t="shared" si="97"/>
        <v>10</v>
      </c>
      <c r="BI396" s="1" t="s">
        <v>64</v>
      </c>
      <c r="BJ396">
        <v>2</v>
      </c>
    </row>
    <row r="397" spans="1:62" x14ac:dyDescent="0.25">
      <c r="A397" s="4">
        <v>1762</v>
      </c>
      <c r="B397" s="4" t="s">
        <v>500</v>
      </c>
      <c r="C397" s="4" t="s">
        <v>512</v>
      </c>
      <c r="D397" s="4" t="s">
        <v>577</v>
      </c>
      <c r="E397" s="4">
        <v>3</v>
      </c>
      <c r="F397" s="4">
        <v>5</v>
      </c>
      <c r="G397" s="4">
        <v>3</v>
      </c>
      <c r="H397" s="4" t="s">
        <v>535</v>
      </c>
      <c r="I397" s="4">
        <v>115</v>
      </c>
      <c r="J397" s="4">
        <v>500</v>
      </c>
      <c r="K397" s="4"/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1</v>
      </c>
      <c r="AB397" s="4">
        <v>0</v>
      </c>
      <c r="AC397" s="4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 s="4"/>
      <c r="AL397" s="5">
        <v>215000</v>
      </c>
      <c r="AM397" s="5">
        <v>195000</v>
      </c>
      <c r="AN397" s="4">
        <v>1</v>
      </c>
      <c r="AO397" s="4">
        <f t="shared" si="84"/>
        <v>0</v>
      </c>
      <c r="AP397" s="4">
        <f t="shared" si="85"/>
        <v>0</v>
      </c>
      <c r="AQ397" s="4">
        <f t="shared" si="86"/>
        <v>0</v>
      </c>
      <c r="AR397" s="4"/>
      <c r="AS397" s="4"/>
      <c r="AT397" s="4"/>
      <c r="AU397" s="4"/>
      <c r="AV397" s="4">
        <f t="shared" si="87"/>
        <v>0</v>
      </c>
      <c r="AW397" s="4">
        <f t="shared" si="88"/>
        <v>0</v>
      </c>
      <c r="AX397" s="4">
        <f t="shared" si="89"/>
        <v>1</v>
      </c>
      <c r="AY397" s="4"/>
      <c r="AZ397" s="4"/>
      <c r="BA397" s="4">
        <f t="shared" si="90"/>
        <v>7</v>
      </c>
      <c r="BB397" s="4">
        <f t="shared" si="91"/>
        <v>0</v>
      </c>
      <c r="BC397" s="4">
        <f t="shared" si="92"/>
        <v>0</v>
      </c>
      <c r="BD397" s="4">
        <f t="shared" si="93"/>
        <v>0</v>
      </c>
      <c r="BE397" s="4">
        <f t="shared" si="94"/>
        <v>1</v>
      </c>
      <c r="BF397" s="4">
        <f t="shared" si="95"/>
        <v>1</v>
      </c>
      <c r="BG397" s="4">
        <f t="shared" si="96"/>
        <v>3</v>
      </c>
      <c r="BH397" s="4">
        <f t="shared" si="97"/>
        <v>10</v>
      </c>
      <c r="BI397" s="1" t="s">
        <v>64</v>
      </c>
      <c r="BJ397">
        <v>2</v>
      </c>
    </row>
    <row r="398" spans="1:62" x14ac:dyDescent="0.25">
      <c r="A398" s="4">
        <v>1763</v>
      </c>
      <c r="B398" s="4" t="s">
        <v>500</v>
      </c>
      <c r="C398" s="4" t="s">
        <v>512</v>
      </c>
      <c r="D398" s="4" t="s">
        <v>578</v>
      </c>
      <c r="E398" s="4">
        <v>3</v>
      </c>
      <c r="F398" s="4">
        <v>22</v>
      </c>
      <c r="G398" s="4">
        <v>12</v>
      </c>
      <c r="H398" s="4" t="s">
        <v>515</v>
      </c>
      <c r="I398" s="4">
        <v>85</v>
      </c>
      <c r="J398" s="4">
        <v>5000</v>
      </c>
      <c r="K398" s="4"/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1</v>
      </c>
      <c r="AB398" s="4">
        <v>0</v>
      </c>
      <c r="AC398" s="4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 s="4"/>
      <c r="AL398" s="5">
        <v>22700</v>
      </c>
      <c r="AM398" s="5">
        <v>35700</v>
      </c>
      <c r="AN398" s="4">
        <v>1</v>
      </c>
      <c r="AO398" s="4">
        <f t="shared" si="84"/>
        <v>0</v>
      </c>
      <c r="AP398" s="4">
        <f t="shared" si="85"/>
        <v>0</v>
      </c>
      <c r="AQ398" s="4">
        <f t="shared" si="86"/>
        <v>0</v>
      </c>
      <c r="AR398" s="4"/>
      <c r="AS398" s="4"/>
      <c r="AT398" s="4"/>
      <c r="AU398" s="4"/>
      <c r="AV398" s="4">
        <f t="shared" si="87"/>
        <v>0</v>
      </c>
      <c r="AW398" s="4">
        <f t="shared" si="88"/>
        <v>0</v>
      </c>
      <c r="AX398" s="4">
        <f t="shared" si="89"/>
        <v>1</v>
      </c>
      <c r="AY398" s="4"/>
      <c r="AZ398" s="4"/>
      <c r="BA398" s="4">
        <f t="shared" si="90"/>
        <v>7</v>
      </c>
      <c r="BB398" s="4">
        <f t="shared" si="91"/>
        <v>0</v>
      </c>
      <c r="BC398" s="4">
        <f t="shared" si="92"/>
        <v>1</v>
      </c>
      <c r="BD398" s="4">
        <f t="shared" si="93"/>
        <v>0</v>
      </c>
      <c r="BE398" s="4">
        <f t="shared" si="94"/>
        <v>0</v>
      </c>
      <c r="BF398" s="4">
        <f t="shared" si="95"/>
        <v>1</v>
      </c>
      <c r="BG398" s="4">
        <f t="shared" si="96"/>
        <v>3</v>
      </c>
      <c r="BH398" s="4">
        <f t="shared" si="97"/>
        <v>10</v>
      </c>
      <c r="BI398" s="1" t="s">
        <v>143</v>
      </c>
      <c r="BJ398">
        <v>1</v>
      </c>
    </row>
    <row r="399" spans="1:62" x14ac:dyDescent="0.25">
      <c r="A399" s="4">
        <v>1767</v>
      </c>
      <c r="B399" s="4" t="s">
        <v>500</v>
      </c>
      <c r="C399" s="4" t="s">
        <v>512</v>
      </c>
      <c r="D399" s="4" t="s">
        <v>514</v>
      </c>
      <c r="E399" s="4">
        <v>3</v>
      </c>
      <c r="F399" s="4">
        <v>28</v>
      </c>
      <c r="G399" s="4">
        <v>14</v>
      </c>
      <c r="H399" s="4" t="s">
        <v>515</v>
      </c>
      <c r="I399" s="4">
        <v>85</v>
      </c>
      <c r="J399" s="4">
        <v>500</v>
      </c>
      <c r="K399" s="4"/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1</v>
      </c>
      <c r="AB399" s="4">
        <v>0</v>
      </c>
      <c r="AC399" s="4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 s="4"/>
      <c r="AL399" s="5">
        <v>67000</v>
      </c>
      <c r="AM399" s="5">
        <v>163000</v>
      </c>
      <c r="AN399" s="4">
        <v>1</v>
      </c>
      <c r="AO399" s="4">
        <f t="shared" si="84"/>
        <v>0</v>
      </c>
      <c r="AP399" s="4">
        <f t="shared" si="85"/>
        <v>0</v>
      </c>
      <c r="AQ399" s="4">
        <f t="shared" si="86"/>
        <v>0</v>
      </c>
      <c r="AR399" s="4"/>
      <c r="AS399" s="4"/>
      <c r="AT399" s="4"/>
      <c r="AU399" s="4"/>
      <c r="AV399" s="4">
        <f t="shared" si="87"/>
        <v>0</v>
      </c>
      <c r="AW399" s="4">
        <f t="shared" si="88"/>
        <v>0</v>
      </c>
      <c r="AX399" s="4">
        <f t="shared" si="89"/>
        <v>1</v>
      </c>
      <c r="AY399" s="4"/>
      <c r="AZ399" s="4"/>
      <c r="BA399" s="4">
        <f t="shared" si="90"/>
        <v>7</v>
      </c>
      <c r="BB399" s="4">
        <f t="shared" si="91"/>
        <v>0</v>
      </c>
      <c r="BC399" s="4">
        <f t="shared" si="92"/>
        <v>1</v>
      </c>
      <c r="BD399" s="4">
        <f t="shared" si="93"/>
        <v>0</v>
      </c>
      <c r="BE399" s="4">
        <f t="shared" si="94"/>
        <v>1</v>
      </c>
      <c r="BF399" s="4">
        <f t="shared" si="95"/>
        <v>1</v>
      </c>
      <c r="BG399" s="4">
        <f t="shared" si="96"/>
        <v>4</v>
      </c>
      <c r="BH399" s="4">
        <f t="shared" si="97"/>
        <v>11</v>
      </c>
      <c r="BI399" s="1" t="s">
        <v>143</v>
      </c>
      <c r="BJ399">
        <v>1</v>
      </c>
    </row>
    <row r="400" spans="1:62" x14ac:dyDescent="0.25">
      <c r="A400" s="4">
        <v>1850</v>
      </c>
      <c r="B400" s="4" t="s">
        <v>579</v>
      </c>
      <c r="C400" s="4" t="s">
        <v>580</v>
      </c>
      <c r="D400" s="4" t="s">
        <v>581</v>
      </c>
      <c r="E400" s="4">
        <v>3</v>
      </c>
      <c r="F400" s="4">
        <v>3</v>
      </c>
      <c r="G400" s="4">
        <v>3</v>
      </c>
      <c r="H400" s="4" t="s">
        <v>503</v>
      </c>
      <c r="I400" s="4">
        <v>15840</v>
      </c>
      <c r="J400" s="4">
        <v>0</v>
      </c>
      <c r="K400" s="4"/>
      <c r="L400" s="4">
        <v>0</v>
      </c>
      <c r="M400" s="4">
        <v>0</v>
      </c>
      <c r="N400" s="4">
        <v>1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 s="4"/>
      <c r="AL400" s="5">
        <v>111000</v>
      </c>
      <c r="AM400" s="5">
        <v>205000</v>
      </c>
      <c r="AN400" s="4"/>
      <c r="AO400" s="4">
        <f t="shared" si="84"/>
        <v>1</v>
      </c>
      <c r="AP400" s="4">
        <f t="shared" si="85"/>
        <v>0</v>
      </c>
      <c r="AQ400" s="4">
        <f t="shared" si="86"/>
        <v>0</v>
      </c>
      <c r="AR400" s="4"/>
      <c r="AS400" s="4"/>
      <c r="AT400" s="4"/>
      <c r="AU400" s="4"/>
      <c r="AV400" s="4">
        <f t="shared" si="87"/>
        <v>0</v>
      </c>
      <c r="AW400" s="4">
        <f t="shared" si="88"/>
        <v>0</v>
      </c>
      <c r="AX400" s="4">
        <f t="shared" si="89"/>
        <v>0</v>
      </c>
      <c r="AY400" s="4"/>
      <c r="AZ400" s="4"/>
      <c r="BA400" s="4">
        <f t="shared" si="90"/>
        <v>4</v>
      </c>
      <c r="BB400" s="4">
        <f t="shared" si="91"/>
        <v>0</v>
      </c>
      <c r="BC400" s="4">
        <f t="shared" si="92"/>
        <v>1</v>
      </c>
      <c r="BD400" s="4">
        <f t="shared" si="93"/>
        <v>1</v>
      </c>
      <c r="BE400" s="4">
        <f t="shared" si="94"/>
        <v>0</v>
      </c>
      <c r="BF400" s="4">
        <f t="shared" si="95"/>
        <v>1</v>
      </c>
      <c r="BG400" s="4">
        <f t="shared" si="96"/>
        <v>4</v>
      </c>
      <c r="BH400" s="4">
        <f t="shared" si="97"/>
        <v>8</v>
      </c>
      <c r="BI400" s="1" t="s">
        <v>99</v>
      </c>
    </row>
    <row r="401" spans="1:62" x14ac:dyDescent="0.25">
      <c r="A401" s="4">
        <v>1854</v>
      </c>
      <c r="B401" s="4" t="s">
        <v>579</v>
      </c>
      <c r="C401" s="4" t="s">
        <v>580</v>
      </c>
      <c r="D401" s="4" t="s">
        <v>582</v>
      </c>
      <c r="E401" s="4">
        <v>5</v>
      </c>
      <c r="F401" s="4">
        <v>7</v>
      </c>
      <c r="G401" s="4">
        <v>3</v>
      </c>
      <c r="H401" s="4" t="s">
        <v>583</v>
      </c>
      <c r="I401" s="4">
        <v>115200</v>
      </c>
      <c r="J401" s="4">
        <v>0</v>
      </c>
      <c r="K401" s="4"/>
      <c r="L401" s="4">
        <v>1</v>
      </c>
      <c r="M401" s="4">
        <v>1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 s="4"/>
      <c r="AL401" s="5">
        <v>236000</v>
      </c>
      <c r="AM401" s="5">
        <v>225000</v>
      </c>
      <c r="AN401" s="4"/>
      <c r="AO401" s="4">
        <f t="shared" si="84"/>
        <v>2</v>
      </c>
      <c r="AP401" s="4">
        <f t="shared" si="85"/>
        <v>0</v>
      </c>
      <c r="AQ401" s="4">
        <f t="shared" si="86"/>
        <v>0</v>
      </c>
      <c r="AR401" s="4"/>
      <c r="AS401" s="4"/>
      <c r="AT401" s="4"/>
      <c r="AU401" s="4"/>
      <c r="AV401" s="4">
        <f t="shared" si="87"/>
        <v>0</v>
      </c>
      <c r="AW401" s="4">
        <f t="shared" si="88"/>
        <v>0</v>
      </c>
      <c r="AX401" s="4">
        <f t="shared" si="89"/>
        <v>0</v>
      </c>
      <c r="AY401" s="4"/>
      <c r="AZ401" s="4"/>
      <c r="BA401" s="4">
        <f t="shared" si="90"/>
        <v>8</v>
      </c>
      <c r="BB401" s="4">
        <f t="shared" si="91"/>
        <v>0</v>
      </c>
      <c r="BC401" s="4">
        <f t="shared" si="92"/>
        <v>0</v>
      </c>
      <c r="BD401" s="4">
        <f t="shared" si="93"/>
        <v>1</v>
      </c>
      <c r="BE401" s="4">
        <f t="shared" si="94"/>
        <v>0</v>
      </c>
      <c r="BF401" s="4">
        <f t="shared" si="95"/>
        <v>1</v>
      </c>
      <c r="BG401" s="4">
        <f t="shared" si="96"/>
        <v>3</v>
      </c>
      <c r="BH401" s="4">
        <f t="shared" si="97"/>
        <v>11</v>
      </c>
      <c r="BI401" s="1" t="s">
        <v>99</v>
      </c>
    </row>
    <row r="402" spans="1:62" x14ac:dyDescent="0.25">
      <c r="A402" s="4">
        <v>1858</v>
      </c>
      <c r="B402" s="4" t="s">
        <v>579</v>
      </c>
      <c r="C402" s="4" t="s">
        <v>580</v>
      </c>
      <c r="D402" s="4" t="s">
        <v>584</v>
      </c>
      <c r="E402" s="4">
        <v>0</v>
      </c>
      <c r="F402" s="4">
        <v>0</v>
      </c>
      <c r="G402" s="4">
        <v>0</v>
      </c>
      <c r="H402" s="4"/>
      <c r="I402" s="4">
        <v>0</v>
      </c>
      <c r="J402" s="4">
        <v>0</v>
      </c>
      <c r="K402" s="4"/>
      <c r="L402" s="4">
        <v>0</v>
      </c>
      <c r="M402" s="4">
        <v>1</v>
      </c>
      <c r="N402" s="4">
        <v>1</v>
      </c>
      <c r="O402" s="4">
        <v>0</v>
      </c>
      <c r="P402" s="4">
        <v>1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 s="4"/>
      <c r="AL402" s="5">
        <v>182000</v>
      </c>
      <c r="AM402" s="5">
        <v>251000</v>
      </c>
      <c r="AN402" s="4"/>
      <c r="AO402" s="4">
        <f t="shared" si="84"/>
        <v>3</v>
      </c>
      <c r="AP402" s="4">
        <f t="shared" si="85"/>
        <v>0</v>
      </c>
      <c r="AQ402" s="4">
        <f t="shared" si="86"/>
        <v>0</v>
      </c>
      <c r="AR402" s="4"/>
      <c r="AS402" s="4"/>
      <c r="AT402" s="4"/>
      <c r="AU402" s="4"/>
      <c r="AV402" s="4">
        <f t="shared" si="87"/>
        <v>0</v>
      </c>
      <c r="AW402" s="4">
        <f t="shared" si="88"/>
        <v>0</v>
      </c>
      <c r="AX402" s="4">
        <f t="shared" si="89"/>
        <v>1</v>
      </c>
      <c r="AY402" s="4"/>
      <c r="AZ402" s="4"/>
      <c r="BA402" s="4">
        <f t="shared" si="90"/>
        <v>15</v>
      </c>
      <c r="BB402" s="4">
        <f t="shared" si="91"/>
        <v>0</v>
      </c>
      <c r="BC402" s="4">
        <f t="shared" si="92"/>
        <v>0</v>
      </c>
      <c r="BD402" s="4">
        <f t="shared" si="93"/>
        <v>0</v>
      </c>
      <c r="BE402" s="4">
        <f t="shared" si="94"/>
        <v>0</v>
      </c>
      <c r="BF402" s="4">
        <f t="shared" si="95"/>
        <v>0</v>
      </c>
      <c r="BG402" s="4">
        <f t="shared" si="96"/>
        <v>0</v>
      </c>
      <c r="BH402" s="4">
        <f t="shared" si="97"/>
        <v>15</v>
      </c>
      <c r="BI402" s="1" t="s">
        <v>99</v>
      </c>
    </row>
    <row r="403" spans="1:62" x14ac:dyDescent="0.25">
      <c r="A403" s="4">
        <v>1928</v>
      </c>
      <c r="B403" s="4" t="s">
        <v>579</v>
      </c>
      <c r="C403" s="4" t="s">
        <v>580</v>
      </c>
      <c r="D403" s="4" t="s">
        <v>585</v>
      </c>
      <c r="E403" s="4">
        <v>3</v>
      </c>
      <c r="F403" s="4">
        <v>3</v>
      </c>
      <c r="G403" s="4">
        <v>3</v>
      </c>
      <c r="H403" s="4" t="s">
        <v>152</v>
      </c>
      <c r="I403" s="4">
        <v>7200</v>
      </c>
      <c r="J403" s="4">
        <v>0</v>
      </c>
      <c r="K403" s="4"/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1</v>
      </c>
      <c r="AB403" s="4">
        <v>0</v>
      </c>
      <c r="AC403" s="4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 s="4"/>
      <c r="AL403" s="5">
        <v>128000</v>
      </c>
      <c r="AM403" s="5">
        <v>118000</v>
      </c>
      <c r="AN403" s="4"/>
      <c r="AO403" s="4">
        <f t="shared" si="84"/>
        <v>0</v>
      </c>
      <c r="AP403" s="4">
        <f t="shared" si="85"/>
        <v>0</v>
      </c>
      <c r="AQ403" s="4">
        <f t="shared" si="86"/>
        <v>0</v>
      </c>
      <c r="AR403" s="4"/>
      <c r="AS403" s="4"/>
      <c r="AT403" s="4"/>
      <c r="AU403" s="4"/>
      <c r="AV403" s="4">
        <f t="shared" si="87"/>
        <v>0</v>
      </c>
      <c r="AW403" s="4">
        <f t="shared" si="88"/>
        <v>0</v>
      </c>
      <c r="AX403" s="4">
        <f t="shared" si="89"/>
        <v>2</v>
      </c>
      <c r="AY403" s="4"/>
      <c r="AZ403" s="4">
        <v>1</v>
      </c>
      <c r="BA403" s="4">
        <f t="shared" si="90"/>
        <v>10</v>
      </c>
      <c r="BB403" s="4">
        <f t="shared" si="91"/>
        <v>0</v>
      </c>
      <c r="BC403" s="4">
        <f t="shared" si="92"/>
        <v>0</v>
      </c>
      <c r="BD403" s="4">
        <f t="shared" si="93"/>
        <v>1</v>
      </c>
      <c r="BE403" s="4">
        <f t="shared" si="94"/>
        <v>0</v>
      </c>
      <c r="BF403" s="4">
        <f t="shared" si="95"/>
        <v>1</v>
      </c>
      <c r="BG403" s="4">
        <f t="shared" si="96"/>
        <v>3</v>
      </c>
      <c r="BH403" s="4">
        <f t="shared" si="97"/>
        <v>13</v>
      </c>
      <c r="BI403" s="1" t="s">
        <v>143</v>
      </c>
      <c r="BJ403">
        <v>2</v>
      </c>
    </row>
    <row r="404" spans="1:62" x14ac:dyDescent="0.25">
      <c r="A404" s="4">
        <v>1959</v>
      </c>
      <c r="B404" s="4" t="s">
        <v>579</v>
      </c>
      <c r="C404" s="4" t="s">
        <v>580</v>
      </c>
      <c r="D404" s="4" t="s">
        <v>586</v>
      </c>
      <c r="E404" s="4">
        <v>4</v>
      </c>
      <c r="F404" s="4">
        <v>12</v>
      </c>
      <c r="G404" s="4">
        <v>3</v>
      </c>
      <c r="H404" s="4" t="s">
        <v>116</v>
      </c>
      <c r="I404" s="4">
        <v>86400</v>
      </c>
      <c r="J404" s="4">
        <v>200</v>
      </c>
      <c r="K404" s="4"/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1</v>
      </c>
      <c r="AB404" s="4">
        <v>0</v>
      </c>
      <c r="AC404" s="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 s="4"/>
      <c r="AL404" s="5">
        <v>162000</v>
      </c>
      <c r="AM404" s="5">
        <v>342000</v>
      </c>
      <c r="AN404" s="4"/>
      <c r="AO404" s="4">
        <f t="shared" si="84"/>
        <v>0</v>
      </c>
      <c r="AP404" s="4">
        <f t="shared" si="85"/>
        <v>0</v>
      </c>
      <c r="AQ404" s="4">
        <f t="shared" si="86"/>
        <v>0</v>
      </c>
      <c r="AR404" s="4"/>
      <c r="AS404" s="4"/>
      <c r="AT404" s="4"/>
      <c r="AU404" s="4"/>
      <c r="AV404" s="4">
        <f t="shared" si="87"/>
        <v>0</v>
      </c>
      <c r="AW404" s="4">
        <f t="shared" si="88"/>
        <v>0</v>
      </c>
      <c r="AX404" s="4">
        <f t="shared" si="89"/>
        <v>1</v>
      </c>
      <c r="AY404" s="4"/>
      <c r="AZ404" s="4">
        <v>1</v>
      </c>
      <c r="BA404" s="4">
        <f t="shared" si="90"/>
        <v>7</v>
      </c>
      <c r="BB404" s="4">
        <f t="shared" si="91"/>
        <v>0</v>
      </c>
      <c r="BC404" s="4">
        <f t="shared" si="92"/>
        <v>1</v>
      </c>
      <c r="BD404" s="4">
        <f t="shared" si="93"/>
        <v>1</v>
      </c>
      <c r="BE404" s="4">
        <f t="shared" si="94"/>
        <v>1</v>
      </c>
      <c r="BF404" s="4">
        <f t="shared" si="95"/>
        <v>1</v>
      </c>
      <c r="BG404" s="4">
        <f t="shared" si="96"/>
        <v>5</v>
      </c>
      <c r="BH404" s="4">
        <f t="shared" si="97"/>
        <v>12</v>
      </c>
      <c r="BI404" s="1" t="s">
        <v>143</v>
      </c>
      <c r="BJ404">
        <v>2</v>
      </c>
    </row>
    <row r="405" spans="1:62" x14ac:dyDescent="0.25">
      <c r="A405" s="4">
        <v>1962</v>
      </c>
      <c r="B405" s="4" t="s">
        <v>579</v>
      </c>
      <c r="C405" s="4" t="s">
        <v>580</v>
      </c>
      <c r="D405" s="4" t="s">
        <v>587</v>
      </c>
      <c r="E405" s="4">
        <v>4</v>
      </c>
      <c r="F405" s="4">
        <v>11</v>
      </c>
      <c r="G405" s="4">
        <v>4</v>
      </c>
      <c r="H405" s="4" t="s">
        <v>116</v>
      </c>
      <c r="I405" s="4">
        <v>86400</v>
      </c>
      <c r="J405" s="4">
        <v>200</v>
      </c>
      <c r="K405" s="4"/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1</v>
      </c>
      <c r="AB405" s="4">
        <v>0</v>
      </c>
      <c r="AC405" s="4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 s="4"/>
      <c r="AL405" s="5">
        <v>172000</v>
      </c>
      <c r="AM405" s="5">
        <v>286000</v>
      </c>
      <c r="AN405" s="4"/>
      <c r="AO405" s="4">
        <f t="shared" si="84"/>
        <v>0</v>
      </c>
      <c r="AP405" s="4">
        <f t="shared" si="85"/>
        <v>0</v>
      </c>
      <c r="AQ405" s="4">
        <f t="shared" si="86"/>
        <v>0</v>
      </c>
      <c r="AR405" s="4"/>
      <c r="AS405" s="4"/>
      <c r="AT405" s="4"/>
      <c r="AU405" s="4"/>
      <c r="AV405" s="4">
        <f t="shared" si="87"/>
        <v>0</v>
      </c>
      <c r="AW405" s="4">
        <f t="shared" si="88"/>
        <v>0</v>
      </c>
      <c r="AX405" s="4">
        <f t="shared" si="89"/>
        <v>1</v>
      </c>
      <c r="AY405" s="4"/>
      <c r="AZ405" s="4">
        <v>1</v>
      </c>
      <c r="BA405" s="4">
        <f t="shared" si="90"/>
        <v>7</v>
      </c>
      <c r="BB405" s="4">
        <f t="shared" si="91"/>
        <v>0</v>
      </c>
      <c r="BC405" s="4">
        <f t="shared" si="92"/>
        <v>1</v>
      </c>
      <c r="BD405" s="4">
        <f t="shared" si="93"/>
        <v>1</v>
      </c>
      <c r="BE405" s="4">
        <f t="shared" si="94"/>
        <v>1</v>
      </c>
      <c r="BF405" s="4">
        <f t="shared" si="95"/>
        <v>1</v>
      </c>
      <c r="BG405" s="4">
        <f t="shared" si="96"/>
        <v>5</v>
      </c>
      <c r="BH405" s="4">
        <f t="shared" si="97"/>
        <v>12</v>
      </c>
      <c r="BI405" s="1" t="s">
        <v>143</v>
      </c>
      <c r="BJ405">
        <v>2</v>
      </c>
    </row>
    <row r="406" spans="1:62" x14ac:dyDescent="0.25">
      <c r="A406" s="4">
        <v>2017</v>
      </c>
      <c r="B406" s="4" t="s">
        <v>579</v>
      </c>
      <c r="C406" s="4" t="s">
        <v>580</v>
      </c>
      <c r="D406" s="4" t="s">
        <v>588</v>
      </c>
      <c r="E406" s="4">
        <v>2</v>
      </c>
      <c r="F406" s="4">
        <v>6</v>
      </c>
      <c r="G406" s="4">
        <v>6</v>
      </c>
      <c r="H406" s="4" t="s">
        <v>589</v>
      </c>
      <c r="I406" s="4">
        <v>20</v>
      </c>
      <c r="J406" s="4">
        <v>0</v>
      </c>
      <c r="K406" s="4">
        <v>1</v>
      </c>
      <c r="L406" s="4">
        <v>1</v>
      </c>
      <c r="M406" s="4">
        <v>1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 s="4">
        <v>1</v>
      </c>
      <c r="AL406" s="5">
        <v>19000000</v>
      </c>
      <c r="AM406" s="5">
        <v>14300000</v>
      </c>
      <c r="AN406" s="4"/>
      <c r="AO406" s="4">
        <f t="shared" si="84"/>
        <v>2</v>
      </c>
      <c r="AP406" s="4">
        <f t="shared" si="85"/>
        <v>0</v>
      </c>
      <c r="AQ406" s="4">
        <f t="shared" si="86"/>
        <v>0</v>
      </c>
      <c r="AR406" s="4"/>
      <c r="AS406" s="4"/>
      <c r="AT406" s="4"/>
      <c r="AU406" s="4"/>
      <c r="AV406" s="4">
        <f t="shared" si="87"/>
        <v>0</v>
      </c>
      <c r="AW406" s="4">
        <f t="shared" si="88"/>
        <v>0</v>
      </c>
      <c r="AX406" s="4">
        <f t="shared" si="89"/>
        <v>0</v>
      </c>
      <c r="AY406" s="4"/>
      <c r="AZ406" s="4"/>
      <c r="BA406" s="4">
        <f t="shared" si="90"/>
        <v>8</v>
      </c>
      <c r="BB406" s="4">
        <f t="shared" si="91"/>
        <v>1</v>
      </c>
      <c r="BC406" s="4">
        <f t="shared" si="92"/>
        <v>0</v>
      </c>
      <c r="BD406" s="4">
        <f t="shared" si="93"/>
        <v>0</v>
      </c>
      <c r="BE406" s="4">
        <f t="shared" si="94"/>
        <v>0</v>
      </c>
      <c r="BF406" s="4">
        <f t="shared" si="95"/>
        <v>1</v>
      </c>
      <c r="BG406" s="4">
        <f t="shared" si="96"/>
        <v>3</v>
      </c>
      <c r="BH406" s="4">
        <f t="shared" si="97"/>
        <v>11</v>
      </c>
      <c r="BI406" s="1" t="s">
        <v>143</v>
      </c>
      <c r="BJ406">
        <v>2</v>
      </c>
    </row>
    <row r="407" spans="1:62" x14ac:dyDescent="0.25">
      <c r="A407" s="4">
        <v>2054</v>
      </c>
      <c r="B407" s="4" t="s">
        <v>579</v>
      </c>
      <c r="C407" s="4" t="s">
        <v>590</v>
      </c>
      <c r="D407" s="4" t="s">
        <v>591</v>
      </c>
      <c r="E407" s="4">
        <v>3</v>
      </c>
      <c r="F407" s="4">
        <v>11</v>
      </c>
      <c r="G407" s="4">
        <v>2</v>
      </c>
      <c r="H407" s="4" t="s">
        <v>131</v>
      </c>
      <c r="I407" s="4">
        <v>21600</v>
      </c>
      <c r="J407" s="4">
        <v>20</v>
      </c>
      <c r="K407" s="4"/>
      <c r="L407" s="4">
        <v>0</v>
      </c>
      <c r="M407" s="4">
        <v>1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1</v>
      </c>
      <c r="AB407" s="4">
        <v>0</v>
      </c>
      <c r="AC407" s="4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 s="4"/>
      <c r="AL407" s="5">
        <v>974000</v>
      </c>
      <c r="AM407" s="5">
        <v>842000</v>
      </c>
      <c r="AN407" s="4"/>
      <c r="AO407" s="4">
        <f t="shared" si="84"/>
        <v>1</v>
      </c>
      <c r="AP407" s="4">
        <f t="shared" si="85"/>
        <v>0</v>
      </c>
      <c r="AQ407" s="4">
        <f t="shared" si="86"/>
        <v>0</v>
      </c>
      <c r="AR407" s="4"/>
      <c r="AS407" s="4"/>
      <c r="AT407" s="4"/>
      <c r="AU407" s="4"/>
      <c r="AV407" s="4">
        <f t="shared" si="87"/>
        <v>0</v>
      </c>
      <c r="AW407" s="4">
        <f t="shared" si="88"/>
        <v>0</v>
      </c>
      <c r="AX407" s="4">
        <f t="shared" si="89"/>
        <v>1</v>
      </c>
      <c r="AY407" s="4"/>
      <c r="AZ407" s="4"/>
      <c r="BA407" s="4">
        <f t="shared" si="90"/>
        <v>7</v>
      </c>
      <c r="BB407" s="4">
        <f t="shared" si="91"/>
        <v>0</v>
      </c>
      <c r="BC407" s="4">
        <f t="shared" si="92"/>
        <v>0</v>
      </c>
      <c r="BD407" s="4">
        <f t="shared" si="93"/>
        <v>1</v>
      </c>
      <c r="BE407" s="4">
        <f t="shared" si="94"/>
        <v>0</v>
      </c>
      <c r="BF407" s="4">
        <f t="shared" si="95"/>
        <v>0</v>
      </c>
      <c r="BG407" s="4">
        <f t="shared" si="96"/>
        <v>1</v>
      </c>
      <c r="BH407" s="4">
        <f t="shared" si="97"/>
        <v>8</v>
      </c>
      <c r="BI407" s="1" t="s">
        <v>99</v>
      </c>
    </row>
    <row r="408" spans="1:62" x14ac:dyDescent="0.25">
      <c r="A408" s="4">
        <v>2055</v>
      </c>
      <c r="B408" s="4" t="s">
        <v>579</v>
      </c>
      <c r="C408" s="4" t="s">
        <v>590</v>
      </c>
      <c r="D408" s="4" t="s">
        <v>592</v>
      </c>
      <c r="E408" s="4">
        <v>4</v>
      </c>
      <c r="F408" s="4">
        <v>5</v>
      </c>
      <c r="G408" s="4">
        <v>3</v>
      </c>
      <c r="H408" s="4" t="s">
        <v>95</v>
      </c>
      <c r="I408" s="4">
        <v>1440</v>
      </c>
      <c r="J408" s="4">
        <v>20</v>
      </c>
      <c r="K408" s="4"/>
      <c r="L408" s="4">
        <v>0</v>
      </c>
      <c r="M408" s="4">
        <v>1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1</v>
      </c>
      <c r="AB408" s="4">
        <v>0</v>
      </c>
      <c r="AC408" s="4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 s="4"/>
      <c r="AL408" s="5">
        <v>332000</v>
      </c>
      <c r="AM408" s="5">
        <v>270000</v>
      </c>
      <c r="AN408" s="4"/>
      <c r="AO408" s="4">
        <f t="shared" si="84"/>
        <v>1</v>
      </c>
      <c r="AP408" s="4">
        <f t="shared" si="85"/>
        <v>0</v>
      </c>
      <c r="AQ408" s="4">
        <f t="shared" si="86"/>
        <v>0</v>
      </c>
      <c r="AR408" s="4"/>
      <c r="AS408" s="4"/>
      <c r="AT408" s="4"/>
      <c r="AU408" s="4"/>
      <c r="AV408" s="4">
        <f t="shared" si="87"/>
        <v>0</v>
      </c>
      <c r="AW408" s="4">
        <f t="shared" si="88"/>
        <v>0</v>
      </c>
      <c r="AX408" s="4">
        <f t="shared" si="89"/>
        <v>1</v>
      </c>
      <c r="AY408" s="4"/>
      <c r="AZ408" s="4"/>
      <c r="BA408" s="4">
        <f t="shared" si="90"/>
        <v>7</v>
      </c>
      <c r="BB408" s="4">
        <f t="shared" si="91"/>
        <v>0</v>
      </c>
      <c r="BC408" s="4">
        <f t="shared" si="92"/>
        <v>0</v>
      </c>
      <c r="BD408" s="4">
        <f t="shared" si="93"/>
        <v>0</v>
      </c>
      <c r="BE408" s="4">
        <f t="shared" si="94"/>
        <v>0</v>
      </c>
      <c r="BF408" s="4">
        <f t="shared" si="95"/>
        <v>1</v>
      </c>
      <c r="BG408" s="4">
        <f t="shared" si="96"/>
        <v>2</v>
      </c>
      <c r="BH408" s="4">
        <f t="shared" si="97"/>
        <v>9</v>
      </c>
      <c r="BI408" s="1" t="s">
        <v>99</v>
      </c>
    </row>
    <row r="409" spans="1:62" x14ac:dyDescent="0.25">
      <c r="A409" s="4">
        <v>2056</v>
      </c>
      <c r="B409" s="4" t="s">
        <v>579</v>
      </c>
      <c r="C409" s="4" t="s">
        <v>590</v>
      </c>
      <c r="D409" s="4" t="s">
        <v>593</v>
      </c>
      <c r="E409" s="4">
        <v>5</v>
      </c>
      <c r="F409" s="4">
        <v>12</v>
      </c>
      <c r="G409" s="4">
        <v>3</v>
      </c>
      <c r="H409" s="4" t="s">
        <v>75</v>
      </c>
      <c r="I409" s="4">
        <v>37440</v>
      </c>
      <c r="J409" s="4">
        <v>20</v>
      </c>
      <c r="K409" s="4"/>
      <c r="L409" s="4">
        <v>0</v>
      </c>
      <c r="M409" s="4">
        <v>1</v>
      </c>
      <c r="N409" s="4">
        <v>1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1</v>
      </c>
      <c r="AB409" s="4">
        <v>0</v>
      </c>
      <c r="AC409" s="4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 s="4"/>
      <c r="AL409" s="5">
        <v>8010</v>
      </c>
      <c r="AM409" s="5">
        <v>6120</v>
      </c>
      <c r="AN409" s="4"/>
      <c r="AO409" s="4">
        <f t="shared" si="84"/>
        <v>2</v>
      </c>
      <c r="AP409" s="4">
        <f t="shared" si="85"/>
        <v>0</v>
      </c>
      <c r="AQ409" s="4">
        <f t="shared" si="86"/>
        <v>0</v>
      </c>
      <c r="AR409" s="4"/>
      <c r="AS409" s="4"/>
      <c r="AT409" s="4"/>
      <c r="AU409" s="4"/>
      <c r="AV409" s="4">
        <f t="shared" si="87"/>
        <v>0</v>
      </c>
      <c r="AW409" s="4">
        <f t="shared" si="88"/>
        <v>0</v>
      </c>
      <c r="AX409" s="4">
        <f t="shared" si="89"/>
        <v>1</v>
      </c>
      <c r="AY409" s="4"/>
      <c r="AZ409" s="4">
        <v>1</v>
      </c>
      <c r="BA409" s="4">
        <f t="shared" si="90"/>
        <v>15</v>
      </c>
      <c r="BB409" s="4">
        <f t="shared" si="91"/>
        <v>0</v>
      </c>
      <c r="BC409" s="4">
        <f t="shared" si="92"/>
        <v>0</v>
      </c>
      <c r="BD409" s="4">
        <f t="shared" si="93"/>
        <v>1</v>
      </c>
      <c r="BE409" s="4">
        <f t="shared" si="94"/>
        <v>0</v>
      </c>
      <c r="BF409" s="4">
        <f t="shared" si="95"/>
        <v>1</v>
      </c>
      <c r="BG409" s="4">
        <f t="shared" si="96"/>
        <v>3</v>
      </c>
      <c r="BH409" s="4">
        <f t="shared" si="97"/>
        <v>18</v>
      </c>
      <c r="BI409" s="1" t="s">
        <v>99</v>
      </c>
    </row>
    <row r="410" spans="1:62" x14ac:dyDescent="0.25">
      <c r="A410" s="4">
        <v>2057</v>
      </c>
      <c r="B410" s="4" t="s">
        <v>579</v>
      </c>
      <c r="C410" s="4" t="s">
        <v>590</v>
      </c>
      <c r="D410" s="4" t="s">
        <v>594</v>
      </c>
      <c r="E410" s="4">
        <v>5</v>
      </c>
      <c r="F410" s="4">
        <v>13</v>
      </c>
      <c r="G410" s="4">
        <v>3</v>
      </c>
      <c r="H410" s="4" t="s">
        <v>595</v>
      </c>
      <c r="I410" s="4">
        <v>77760</v>
      </c>
      <c r="J410" s="4">
        <v>20</v>
      </c>
      <c r="K410" s="4"/>
      <c r="L410" s="4">
        <v>0</v>
      </c>
      <c r="M410" s="4">
        <v>1</v>
      </c>
      <c r="N410" s="4">
        <v>1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1</v>
      </c>
      <c r="AB410" s="4">
        <v>0</v>
      </c>
      <c r="AC410" s="4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 s="4"/>
      <c r="AL410" s="5">
        <v>7190</v>
      </c>
      <c r="AM410" s="5">
        <v>6810</v>
      </c>
      <c r="AN410" s="4"/>
      <c r="AO410" s="4">
        <f t="shared" si="84"/>
        <v>2</v>
      </c>
      <c r="AP410" s="4">
        <f t="shared" si="85"/>
        <v>0</v>
      </c>
      <c r="AQ410" s="4">
        <f t="shared" si="86"/>
        <v>0</v>
      </c>
      <c r="AR410" s="4"/>
      <c r="AS410" s="4"/>
      <c r="AT410" s="4"/>
      <c r="AU410" s="4"/>
      <c r="AV410" s="4">
        <f t="shared" si="87"/>
        <v>0</v>
      </c>
      <c r="AW410" s="4">
        <f t="shared" si="88"/>
        <v>0</v>
      </c>
      <c r="AX410" s="4">
        <f t="shared" si="89"/>
        <v>1</v>
      </c>
      <c r="AY410" s="4"/>
      <c r="AZ410" s="4"/>
      <c r="BA410" s="4">
        <f t="shared" si="90"/>
        <v>11</v>
      </c>
      <c r="BB410" s="4">
        <f t="shared" si="91"/>
        <v>0</v>
      </c>
      <c r="BC410" s="4">
        <f t="shared" si="92"/>
        <v>0</v>
      </c>
      <c r="BD410" s="4">
        <f t="shared" si="93"/>
        <v>1</v>
      </c>
      <c r="BE410" s="4">
        <f t="shared" si="94"/>
        <v>0</v>
      </c>
      <c r="BF410" s="4">
        <f t="shared" si="95"/>
        <v>1</v>
      </c>
      <c r="BG410" s="4">
        <f t="shared" si="96"/>
        <v>3</v>
      </c>
      <c r="BH410" s="4">
        <f t="shared" si="97"/>
        <v>14</v>
      </c>
      <c r="BI410" s="1" t="s">
        <v>99</v>
      </c>
    </row>
    <row r="411" spans="1:62" x14ac:dyDescent="0.25">
      <c r="A411" s="4">
        <v>2059</v>
      </c>
      <c r="B411" s="4" t="s">
        <v>579</v>
      </c>
      <c r="C411" s="4" t="s">
        <v>590</v>
      </c>
      <c r="D411" s="4" t="s">
        <v>596</v>
      </c>
      <c r="E411" s="4">
        <v>3</v>
      </c>
      <c r="F411" s="4">
        <v>7</v>
      </c>
      <c r="G411" s="4">
        <v>5</v>
      </c>
      <c r="H411" s="4" t="s">
        <v>79</v>
      </c>
      <c r="I411" s="4">
        <v>23040</v>
      </c>
      <c r="J411" s="4">
        <v>20</v>
      </c>
      <c r="K411" s="4"/>
      <c r="L411" s="4">
        <v>0</v>
      </c>
      <c r="M411" s="4">
        <v>1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1</v>
      </c>
      <c r="AB411" s="4">
        <v>0</v>
      </c>
      <c r="AC411" s="4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 s="4"/>
      <c r="AL411" s="5">
        <v>82200</v>
      </c>
      <c r="AM411" s="5">
        <v>72400</v>
      </c>
      <c r="AN411" s="4"/>
      <c r="AO411" s="4">
        <f t="shared" si="84"/>
        <v>1</v>
      </c>
      <c r="AP411" s="4">
        <f t="shared" si="85"/>
        <v>0</v>
      </c>
      <c r="AQ411" s="4">
        <f t="shared" si="86"/>
        <v>0</v>
      </c>
      <c r="AR411" s="4"/>
      <c r="AS411" s="4"/>
      <c r="AT411" s="4"/>
      <c r="AU411" s="4"/>
      <c r="AV411" s="4">
        <f t="shared" si="87"/>
        <v>0</v>
      </c>
      <c r="AW411" s="4">
        <f t="shared" si="88"/>
        <v>0</v>
      </c>
      <c r="AX411" s="4">
        <f t="shared" si="89"/>
        <v>1</v>
      </c>
      <c r="AY411" s="4"/>
      <c r="AZ411" s="4"/>
      <c r="BA411" s="4">
        <f t="shared" si="90"/>
        <v>7</v>
      </c>
      <c r="BB411" s="4">
        <f t="shared" si="91"/>
        <v>0</v>
      </c>
      <c r="BC411" s="4">
        <f t="shared" si="92"/>
        <v>0</v>
      </c>
      <c r="BD411" s="4">
        <f t="shared" si="93"/>
        <v>1</v>
      </c>
      <c r="BE411" s="4">
        <f t="shared" si="94"/>
        <v>0</v>
      </c>
      <c r="BF411" s="4">
        <f t="shared" si="95"/>
        <v>1</v>
      </c>
      <c r="BG411" s="4">
        <f t="shared" si="96"/>
        <v>3</v>
      </c>
      <c r="BH411" s="4">
        <f t="shared" si="97"/>
        <v>10</v>
      </c>
      <c r="BI411" s="1" t="s">
        <v>99</v>
      </c>
    </row>
    <row r="412" spans="1:62" x14ac:dyDescent="0.25">
      <c r="A412" s="4">
        <v>2072</v>
      </c>
      <c r="B412" s="4" t="s">
        <v>579</v>
      </c>
      <c r="C412" s="4" t="s">
        <v>590</v>
      </c>
      <c r="D412" s="4" t="s">
        <v>597</v>
      </c>
      <c r="E412" s="4">
        <v>4</v>
      </c>
      <c r="F412" s="4">
        <v>4</v>
      </c>
      <c r="G412" s="4">
        <v>3</v>
      </c>
      <c r="H412" s="4" t="s">
        <v>503</v>
      </c>
      <c r="I412" s="4">
        <v>15840</v>
      </c>
      <c r="J412" s="4">
        <v>0</v>
      </c>
      <c r="K412" s="4"/>
      <c r="L412" s="4">
        <v>0</v>
      </c>
      <c r="M412" s="4">
        <v>0</v>
      </c>
      <c r="N412" s="4">
        <v>1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1</v>
      </c>
      <c r="AB412" s="4">
        <v>0</v>
      </c>
      <c r="AC412" s="4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 s="4"/>
      <c r="AL412" s="5">
        <v>153000</v>
      </c>
      <c r="AM412" s="5">
        <v>686000</v>
      </c>
      <c r="AN412" s="4"/>
      <c r="AO412" s="4">
        <f t="shared" si="84"/>
        <v>1</v>
      </c>
      <c r="AP412" s="4">
        <f t="shared" si="85"/>
        <v>0</v>
      </c>
      <c r="AQ412" s="4">
        <f t="shared" si="86"/>
        <v>0</v>
      </c>
      <c r="AR412" s="4"/>
      <c r="AS412" s="4"/>
      <c r="AT412" s="4"/>
      <c r="AU412" s="4"/>
      <c r="AV412" s="4">
        <f t="shared" si="87"/>
        <v>0</v>
      </c>
      <c r="AW412" s="4">
        <f t="shared" si="88"/>
        <v>0</v>
      </c>
      <c r="AX412" s="4">
        <f t="shared" si="89"/>
        <v>1</v>
      </c>
      <c r="AY412" s="4"/>
      <c r="AZ412" s="4"/>
      <c r="BA412" s="4">
        <f t="shared" si="90"/>
        <v>7</v>
      </c>
      <c r="BB412" s="4">
        <f t="shared" si="91"/>
        <v>0</v>
      </c>
      <c r="BC412" s="4">
        <f t="shared" si="92"/>
        <v>1</v>
      </c>
      <c r="BD412" s="4">
        <f t="shared" si="93"/>
        <v>1</v>
      </c>
      <c r="BE412" s="4">
        <f t="shared" si="94"/>
        <v>0</v>
      </c>
      <c r="BF412" s="4">
        <f t="shared" si="95"/>
        <v>1</v>
      </c>
      <c r="BG412" s="4">
        <f t="shared" si="96"/>
        <v>4</v>
      </c>
      <c r="BH412" s="4">
        <f t="shared" si="97"/>
        <v>11</v>
      </c>
      <c r="BI412" s="1" t="s">
        <v>99</v>
      </c>
    </row>
    <row r="413" spans="1:62" x14ac:dyDescent="0.25">
      <c r="A413" s="4">
        <v>2081</v>
      </c>
      <c r="B413" s="4" t="s">
        <v>579</v>
      </c>
      <c r="C413" s="4" t="s">
        <v>590</v>
      </c>
      <c r="D413" s="4" t="s">
        <v>598</v>
      </c>
      <c r="E413" s="4">
        <v>3</v>
      </c>
      <c r="F413" s="4">
        <v>14</v>
      </c>
      <c r="G413" s="4">
        <v>8</v>
      </c>
      <c r="H413" s="4" t="s">
        <v>599</v>
      </c>
      <c r="I413" s="4">
        <v>0</v>
      </c>
      <c r="J413" s="4">
        <v>5</v>
      </c>
      <c r="K413" s="4"/>
      <c r="L413" s="4">
        <v>0</v>
      </c>
      <c r="M413" s="4">
        <v>0</v>
      </c>
      <c r="N413" s="4">
        <v>0</v>
      </c>
      <c r="O413" s="4">
        <v>0</v>
      </c>
      <c r="P413" s="4">
        <v>1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1</v>
      </c>
      <c r="AB413" s="4">
        <v>0</v>
      </c>
      <c r="AC413" s="4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 s="4"/>
      <c r="AL413" s="5">
        <v>3120000</v>
      </c>
      <c r="AM413" s="5">
        <v>2630000</v>
      </c>
      <c r="AN413" s="4"/>
      <c r="AO413" s="4">
        <f t="shared" si="84"/>
        <v>1</v>
      </c>
      <c r="AP413" s="4">
        <f t="shared" si="85"/>
        <v>0</v>
      </c>
      <c r="AQ413" s="4">
        <f t="shared" si="86"/>
        <v>0</v>
      </c>
      <c r="AR413" s="4"/>
      <c r="AS413" s="4"/>
      <c r="AT413" s="4"/>
      <c r="AU413" s="4"/>
      <c r="AV413" s="4">
        <f t="shared" si="87"/>
        <v>0</v>
      </c>
      <c r="AW413" s="4">
        <f t="shared" si="88"/>
        <v>0</v>
      </c>
      <c r="AX413" s="4">
        <f t="shared" si="89"/>
        <v>1</v>
      </c>
      <c r="AY413" s="4"/>
      <c r="AZ413" s="4">
        <v>1</v>
      </c>
      <c r="BA413" s="4">
        <f t="shared" si="90"/>
        <v>11</v>
      </c>
      <c r="BB413" s="4">
        <f t="shared" si="91"/>
        <v>0</v>
      </c>
      <c r="BC413" s="4">
        <f t="shared" si="92"/>
        <v>0</v>
      </c>
      <c r="BD413" s="4">
        <f t="shared" si="93"/>
        <v>0</v>
      </c>
      <c r="BE413" s="4">
        <f t="shared" si="94"/>
        <v>0</v>
      </c>
      <c r="BF413" s="4">
        <f t="shared" si="95"/>
        <v>1</v>
      </c>
      <c r="BG413" s="4">
        <f t="shared" si="96"/>
        <v>2</v>
      </c>
      <c r="BH413" s="4">
        <f t="shared" si="97"/>
        <v>13</v>
      </c>
      <c r="BI413" s="1" t="s">
        <v>99</v>
      </c>
    </row>
    <row r="414" spans="1:62" x14ac:dyDescent="0.25">
      <c r="A414" s="4">
        <v>2092</v>
      </c>
      <c r="B414" s="4" t="s">
        <v>579</v>
      </c>
      <c r="C414" s="4" t="s">
        <v>590</v>
      </c>
      <c r="D414" s="4" t="s">
        <v>600</v>
      </c>
      <c r="E414" s="4">
        <v>9</v>
      </c>
      <c r="F414" s="4">
        <v>24</v>
      </c>
      <c r="G414" s="4">
        <v>8</v>
      </c>
      <c r="H414" s="4" t="s">
        <v>73</v>
      </c>
      <c r="I414" s="4">
        <v>40320</v>
      </c>
      <c r="J414" s="4">
        <v>5</v>
      </c>
      <c r="K414" s="4"/>
      <c r="L414" s="4">
        <v>0</v>
      </c>
      <c r="M414" s="4">
        <v>0</v>
      </c>
      <c r="N414" s="4">
        <v>1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 s="4"/>
      <c r="AL414" s="5">
        <v>28100</v>
      </c>
      <c r="AM414" s="5">
        <v>60700</v>
      </c>
      <c r="AN414" s="4"/>
      <c r="AO414" s="4">
        <f t="shared" si="84"/>
        <v>1</v>
      </c>
      <c r="AP414" s="4">
        <f t="shared" si="85"/>
        <v>0</v>
      </c>
      <c r="AQ414" s="4">
        <f t="shared" si="86"/>
        <v>0</v>
      </c>
      <c r="AR414" s="4"/>
      <c r="AS414" s="4"/>
      <c r="AT414" s="4"/>
      <c r="AU414" s="4"/>
      <c r="AV414" s="4">
        <f t="shared" si="87"/>
        <v>0</v>
      </c>
      <c r="AW414" s="4">
        <f t="shared" si="88"/>
        <v>0</v>
      </c>
      <c r="AX414" s="4">
        <f t="shared" si="89"/>
        <v>0</v>
      </c>
      <c r="AY414" s="4"/>
      <c r="AZ414" s="4">
        <v>1</v>
      </c>
      <c r="BA414" s="4">
        <f t="shared" si="90"/>
        <v>8</v>
      </c>
      <c r="BB414" s="4">
        <f t="shared" si="91"/>
        <v>0</v>
      </c>
      <c r="BC414" s="4">
        <f t="shared" si="92"/>
        <v>1</v>
      </c>
      <c r="BD414" s="4">
        <f t="shared" si="93"/>
        <v>1</v>
      </c>
      <c r="BE414" s="4">
        <f t="shared" si="94"/>
        <v>0</v>
      </c>
      <c r="BF414" s="4">
        <f t="shared" si="95"/>
        <v>1</v>
      </c>
      <c r="BG414" s="4">
        <f t="shared" si="96"/>
        <v>4</v>
      </c>
      <c r="BH414" s="4">
        <f t="shared" si="97"/>
        <v>12</v>
      </c>
      <c r="BI414" s="1" t="s">
        <v>99</v>
      </c>
    </row>
    <row r="415" spans="1:62" x14ac:dyDescent="0.25">
      <c r="A415" s="4">
        <v>2099</v>
      </c>
      <c r="B415" s="4" t="s">
        <v>579</v>
      </c>
      <c r="C415" s="4" t="s">
        <v>590</v>
      </c>
      <c r="D415" s="4" t="s">
        <v>601</v>
      </c>
      <c r="E415" s="4">
        <v>2</v>
      </c>
      <c r="F415" s="4">
        <v>20</v>
      </c>
      <c r="G415" s="4">
        <v>4</v>
      </c>
      <c r="H415" s="4" t="s">
        <v>415</v>
      </c>
      <c r="I415" s="4">
        <v>150</v>
      </c>
      <c r="J415" s="4">
        <v>5</v>
      </c>
      <c r="K415" s="4"/>
      <c r="L415" s="4">
        <v>0</v>
      </c>
      <c r="M415" s="4">
        <v>0</v>
      </c>
      <c r="N415" s="4">
        <v>0</v>
      </c>
      <c r="O415" s="4">
        <v>0</v>
      </c>
      <c r="P415" s="4">
        <v>1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1</v>
      </c>
      <c r="AB415" s="4">
        <v>0</v>
      </c>
      <c r="AC415" s="4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 s="4"/>
      <c r="AL415" s="5">
        <v>37400</v>
      </c>
      <c r="AM415" s="5">
        <v>14100</v>
      </c>
      <c r="AN415" s="4"/>
      <c r="AO415" s="4">
        <f t="shared" si="84"/>
        <v>1</v>
      </c>
      <c r="AP415" s="4">
        <f t="shared" si="85"/>
        <v>0</v>
      </c>
      <c r="AQ415" s="4">
        <f t="shared" si="86"/>
        <v>0</v>
      </c>
      <c r="AR415" s="4"/>
      <c r="AS415" s="4"/>
      <c r="AT415" s="4"/>
      <c r="AU415" s="4"/>
      <c r="AV415" s="4">
        <f t="shared" si="87"/>
        <v>0</v>
      </c>
      <c r="AW415" s="4">
        <f t="shared" si="88"/>
        <v>0</v>
      </c>
      <c r="AX415" s="4">
        <f t="shared" si="89"/>
        <v>1</v>
      </c>
      <c r="AY415" s="4"/>
      <c r="AZ415" s="4"/>
      <c r="BA415" s="4">
        <f t="shared" si="90"/>
        <v>7</v>
      </c>
      <c r="BB415" s="4">
        <f t="shared" si="91"/>
        <v>0</v>
      </c>
      <c r="BC415" s="4">
        <f t="shared" si="92"/>
        <v>0</v>
      </c>
      <c r="BD415" s="4">
        <f t="shared" si="93"/>
        <v>0</v>
      </c>
      <c r="BE415" s="4">
        <f t="shared" si="94"/>
        <v>0</v>
      </c>
      <c r="BF415" s="4">
        <f t="shared" si="95"/>
        <v>1</v>
      </c>
      <c r="BG415" s="4">
        <f t="shared" si="96"/>
        <v>2</v>
      </c>
      <c r="BH415" s="4">
        <f t="shared" si="97"/>
        <v>9</v>
      </c>
      <c r="BI415" s="1" t="s">
        <v>99</v>
      </c>
    </row>
    <row r="416" spans="1:62" x14ac:dyDescent="0.25">
      <c r="A416" s="4">
        <v>2103</v>
      </c>
      <c r="B416" s="4" t="s">
        <v>579</v>
      </c>
      <c r="C416" s="4" t="s">
        <v>590</v>
      </c>
      <c r="D416" s="4" t="s">
        <v>602</v>
      </c>
      <c r="E416" s="4">
        <v>7</v>
      </c>
      <c r="F416" s="4">
        <v>2</v>
      </c>
      <c r="G416" s="4">
        <v>1</v>
      </c>
      <c r="H416" s="4" t="s">
        <v>603</v>
      </c>
      <c r="I416" s="4">
        <v>344160</v>
      </c>
      <c r="J416" s="4">
        <v>5</v>
      </c>
      <c r="K416" s="4"/>
      <c r="L416" s="4">
        <v>0</v>
      </c>
      <c r="M416" s="4">
        <v>0</v>
      </c>
      <c r="N416" s="4">
        <v>1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 s="4"/>
      <c r="AL416" s="5">
        <v>247000</v>
      </c>
      <c r="AM416" s="5">
        <v>202000</v>
      </c>
      <c r="AN416" s="4"/>
      <c r="AO416" s="4">
        <f t="shared" si="84"/>
        <v>1</v>
      </c>
      <c r="AP416" s="4">
        <f t="shared" si="85"/>
        <v>0</v>
      </c>
      <c r="AQ416" s="4">
        <f t="shared" si="86"/>
        <v>0</v>
      </c>
      <c r="AR416" s="4"/>
      <c r="AS416" s="4"/>
      <c r="AT416" s="4"/>
      <c r="AU416" s="4"/>
      <c r="AV416" s="4">
        <f t="shared" si="87"/>
        <v>0</v>
      </c>
      <c r="AW416" s="4">
        <f t="shared" si="88"/>
        <v>0</v>
      </c>
      <c r="AX416" s="4">
        <f t="shared" si="89"/>
        <v>1</v>
      </c>
      <c r="AY416" s="4"/>
      <c r="AZ416" s="4"/>
      <c r="BA416" s="4">
        <f t="shared" si="90"/>
        <v>7</v>
      </c>
      <c r="BB416" s="4">
        <f t="shared" si="91"/>
        <v>0</v>
      </c>
      <c r="BC416" s="4">
        <f t="shared" si="92"/>
        <v>0</v>
      </c>
      <c r="BD416" s="4">
        <f t="shared" si="93"/>
        <v>1</v>
      </c>
      <c r="BE416" s="4">
        <f t="shared" si="94"/>
        <v>0</v>
      </c>
      <c r="BF416" s="4">
        <f t="shared" si="95"/>
        <v>0</v>
      </c>
      <c r="BG416" s="4">
        <f t="shared" si="96"/>
        <v>1</v>
      </c>
      <c r="BH416" s="4">
        <f t="shared" si="97"/>
        <v>8</v>
      </c>
      <c r="BI416" s="1" t="s">
        <v>99</v>
      </c>
    </row>
    <row r="417" spans="1:62" x14ac:dyDescent="0.25">
      <c r="A417" s="4">
        <v>2111</v>
      </c>
      <c r="B417" s="4" t="s">
        <v>579</v>
      </c>
      <c r="C417" s="4" t="s">
        <v>590</v>
      </c>
      <c r="D417" s="4" t="s">
        <v>604</v>
      </c>
      <c r="E417" s="4">
        <v>3</v>
      </c>
      <c r="F417" s="4">
        <v>21</v>
      </c>
      <c r="G417" s="4">
        <v>4</v>
      </c>
      <c r="H417" s="4" t="s">
        <v>225</v>
      </c>
      <c r="I417" s="4">
        <v>67680</v>
      </c>
      <c r="J417" s="4">
        <v>5</v>
      </c>
      <c r="K417" s="4"/>
      <c r="L417" s="4">
        <v>0</v>
      </c>
      <c r="M417" s="4">
        <v>0</v>
      </c>
      <c r="N417" s="4">
        <v>0</v>
      </c>
      <c r="O417" s="4">
        <v>0</v>
      </c>
      <c r="P417" s="4">
        <v>1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1</v>
      </c>
      <c r="AB417" s="4">
        <v>0</v>
      </c>
      <c r="AC417" s="4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 s="4"/>
      <c r="AL417" s="5">
        <v>15300</v>
      </c>
      <c r="AM417" s="5">
        <v>14700</v>
      </c>
      <c r="AN417" s="4"/>
      <c r="AO417" s="4">
        <f t="shared" si="84"/>
        <v>1</v>
      </c>
      <c r="AP417" s="4">
        <f t="shared" si="85"/>
        <v>0</v>
      </c>
      <c r="AQ417" s="4">
        <f t="shared" si="86"/>
        <v>0</v>
      </c>
      <c r="AR417" s="4"/>
      <c r="AS417" s="4"/>
      <c r="AT417" s="4"/>
      <c r="AU417" s="4"/>
      <c r="AV417" s="4">
        <f t="shared" si="87"/>
        <v>0</v>
      </c>
      <c r="AW417" s="4">
        <f t="shared" si="88"/>
        <v>0</v>
      </c>
      <c r="AX417" s="4">
        <f t="shared" si="89"/>
        <v>1</v>
      </c>
      <c r="AY417" s="4"/>
      <c r="AZ417" s="4"/>
      <c r="BA417" s="4">
        <f t="shared" si="90"/>
        <v>7</v>
      </c>
      <c r="BB417" s="4">
        <f t="shared" si="91"/>
        <v>0</v>
      </c>
      <c r="BC417" s="4">
        <f t="shared" si="92"/>
        <v>0</v>
      </c>
      <c r="BD417" s="4">
        <f t="shared" si="93"/>
        <v>1</v>
      </c>
      <c r="BE417" s="4">
        <f t="shared" si="94"/>
        <v>0</v>
      </c>
      <c r="BF417" s="4">
        <f t="shared" si="95"/>
        <v>1</v>
      </c>
      <c r="BG417" s="4">
        <f t="shared" si="96"/>
        <v>3</v>
      </c>
      <c r="BH417" s="4">
        <f t="shared" si="97"/>
        <v>10</v>
      </c>
      <c r="BI417" s="1" t="s">
        <v>99</v>
      </c>
    </row>
    <row r="418" spans="1:62" x14ac:dyDescent="0.25">
      <c r="A418" s="4">
        <v>2113</v>
      </c>
      <c r="B418" s="4" t="s">
        <v>579</v>
      </c>
      <c r="C418" s="4" t="s">
        <v>590</v>
      </c>
      <c r="D418" s="4" t="s">
        <v>605</v>
      </c>
      <c r="E418" s="4">
        <v>10</v>
      </c>
      <c r="F418" s="4">
        <v>20</v>
      </c>
      <c r="G418" s="4">
        <v>5</v>
      </c>
      <c r="H418" s="4" t="s">
        <v>606</v>
      </c>
      <c r="I418" s="4">
        <v>96480</v>
      </c>
      <c r="J418" s="4">
        <v>5</v>
      </c>
      <c r="K418" s="4"/>
      <c r="L418" s="4">
        <v>0</v>
      </c>
      <c r="M418" s="4">
        <v>0</v>
      </c>
      <c r="N418" s="4">
        <v>1</v>
      </c>
      <c r="O418" s="4">
        <v>0</v>
      </c>
      <c r="P418" s="4">
        <v>1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1</v>
      </c>
      <c r="AB418" s="4">
        <v>0</v>
      </c>
      <c r="AC418" s="4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 s="4"/>
      <c r="AL418" s="5">
        <v>12200</v>
      </c>
      <c r="AM418" s="5">
        <v>13300</v>
      </c>
      <c r="AN418" s="4"/>
      <c r="AO418" s="4">
        <f t="shared" si="84"/>
        <v>2</v>
      </c>
      <c r="AP418" s="4">
        <f t="shared" si="85"/>
        <v>0</v>
      </c>
      <c r="AQ418" s="4">
        <f t="shared" si="86"/>
        <v>0</v>
      </c>
      <c r="AR418" s="4"/>
      <c r="AS418" s="4"/>
      <c r="AT418" s="4"/>
      <c r="AU418" s="4"/>
      <c r="AV418" s="4">
        <f t="shared" si="87"/>
        <v>0</v>
      </c>
      <c r="AW418" s="4">
        <f t="shared" si="88"/>
        <v>0</v>
      </c>
      <c r="AX418" s="4">
        <f t="shared" si="89"/>
        <v>1</v>
      </c>
      <c r="AY418" s="4"/>
      <c r="AZ418" s="4"/>
      <c r="BA418" s="4">
        <f t="shared" si="90"/>
        <v>11</v>
      </c>
      <c r="BB418" s="4">
        <f t="shared" si="91"/>
        <v>0</v>
      </c>
      <c r="BC418" s="4">
        <f t="shared" si="92"/>
        <v>0</v>
      </c>
      <c r="BD418" s="4">
        <f t="shared" si="93"/>
        <v>1</v>
      </c>
      <c r="BE418" s="4">
        <f t="shared" si="94"/>
        <v>0</v>
      </c>
      <c r="BF418" s="4">
        <f t="shared" si="95"/>
        <v>1</v>
      </c>
      <c r="BG418" s="4">
        <f t="shared" si="96"/>
        <v>3</v>
      </c>
      <c r="BH418" s="4">
        <f t="shared" si="97"/>
        <v>14</v>
      </c>
      <c r="BI418" s="1" t="s">
        <v>99</v>
      </c>
    </row>
    <row r="419" spans="1:62" x14ac:dyDescent="0.25">
      <c r="A419" s="4">
        <v>2114</v>
      </c>
      <c r="B419" s="4" t="s">
        <v>579</v>
      </c>
      <c r="C419" s="4" t="s">
        <v>590</v>
      </c>
      <c r="D419" s="4" t="s">
        <v>607</v>
      </c>
      <c r="E419" s="4">
        <v>8</v>
      </c>
      <c r="F419" s="4">
        <v>20</v>
      </c>
      <c r="G419" s="4">
        <v>5</v>
      </c>
      <c r="H419" s="4" t="s">
        <v>66</v>
      </c>
      <c r="I419" s="4">
        <v>87840</v>
      </c>
      <c r="J419" s="4">
        <v>5</v>
      </c>
      <c r="K419" s="4"/>
      <c r="L419" s="4">
        <v>0</v>
      </c>
      <c r="M419" s="4">
        <v>0</v>
      </c>
      <c r="N419" s="4">
        <v>1</v>
      </c>
      <c r="O419" s="4">
        <v>0</v>
      </c>
      <c r="P419" s="4">
        <v>1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1</v>
      </c>
      <c r="AB419" s="4">
        <v>0</v>
      </c>
      <c r="AC419" s="4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 s="4"/>
      <c r="AL419" s="5">
        <v>13000</v>
      </c>
      <c r="AM419" s="5">
        <v>25100</v>
      </c>
      <c r="AN419" s="4"/>
      <c r="AO419" s="4">
        <f t="shared" si="84"/>
        <v>2</v>
      </c>
      <c r="AP419" s="4">
        <f t="shared" si="85"/>
        <v>0</v>
      </c>
      <c r="AQ419" s="4">
        <f t="shared" si="86"/>
        <v>0</v>
      </c>
      <c r="AR419" s="4"/>
      <c r="AS419" s="4"/>
      <c r="AT419" s="4"/>
      <c r="AU419" s="4"/>
      <c r="AV419" s="4">
        <f t="shared" si="87"/>
        <v>0</v>
      </c>
      <c r="AW419" s="4">
        <f t="shared" si="88"/>
        <v>0</v>
      </c>
      <c r="AX419" s="4">
        <f t="shared" si="89"/>
        <v>1</v>
      </c>
      <c r="AY419" s="4"/>
      <c r="AZ419" s="4"/>
      <c r="BA419" s="4">
        <f t="shared" si="90"/>
        <v>11</v>
      </c>
      <c r="BB419" s="4">
        <f t="shared" si="91"/>
        <v>0</v>
      </c>
      <c r="BC419" s="4">
        <f t="shared" si="92"/>
        <v>1</v>
      </c>
      <c r="BD419" s="4">
        <f t="shared" si="93"/>
        <v>1</v>
      </c>
      <c r="BE419" s="4">
        <f t="shared" si="94"/>
        <v>0</v>
      </c>
      <c r="BF419" s="4">
        <f t="shared" si="95"/>
        <v>1</v>
      </c>
      <c r="BG419" s="4">
        <f t="shared" si="96"/>
        <v>4</v>
      </c>
      <c r="BH419" s="4">
        <f t="shared" si="97"/>
        <v>15</v>
      </c>
      <c r="BI419" s="1" t="s">
        <v>99</v>
      </c>
    </row>
    <row r="420" spans="1:62" x14ac:dyDescent="0.25">
      <c r="A420" s="4">
        <v>2123</v>
      </c>
      <c r="B420" s="4" t="s">
        <v>579</v>
      </c>
      <c r="C420" s="4" t="s">
        <v>590</v>
      </c>
      <c r="D420" s="4" t="s">
        <v>608</v>
      </c>
      <c r="E420" s="4">
        <v>7</v>
      </c>
      <c r="F420" s="4">
        <v>2</v>
      </c>
      <c r="G420" s="4">
        <v>2</v>
      </c>
      <c r="H420" s="4" t="s">
        <v>603</v>
      </c>
      <c r="I420" s="4">
        <v>344160</v>
      </c>
      <c r="J420" s="4">
        <v>5</v>
      </c>
      <c r="K420" s="4"/>
      <c r="L420" s="4">
        <v>0</v>
      </c>
      <c r="M420" s="4">
        <v>0</v>
      </c>
      <c r="N420" s="4">
        <v>1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 s="4"/>
      <c r="AL420" s="5">
        <v>11600</v>
      </c>
      <c r="AM420" s="5">
        <v>10800</v>
      </c>
      <c r="AN420" s="4"/>
      <c r="AO420" s="4">
        <f t="shared" si="84"/>
        <v>1</v>
      </c>
      <c r="AP420" s="4">
        <f t="shared" si="85"/>
        <v>0</v>
      </c>
      <c r="AQ420" s="4">
        <f t="shared" si="86"/>
        <v>0</v>
      </c>
      <c r="AR420" s="4"/>
      <c r="AS420" s="4"/>
      <c r="AT420" s="4"/>
      <c r="AU420" s="4"/>
      <c r="AV420" s="4">
        <f t="shared" si="87"/>
        <v>0</v>
      </c>
      <c r="AW420" s="4">
        <f t="shared" si="88"/>
        <v>0</v>
      </c>
      <c r="AX420" s="4">
        <f t="shared" si="89"/>
        <v>1</v>
      </c>
      <c r="AY420" s="4"/>
      <c r="AZ420" s="4"/>
      <c r="BA420" s="4">
        <f t="shared" si="90"/>
        <v>7</v>
      </c>
      <c r="BB420" s="4">
        <f t="shared" si="91"/>
        <v>0</v>
      </c>
      <c r="BC420" s="4">
        <f t="shared" si="92"/>
        <v>0</v>
      </c>
      <c r="BD420" s="4">
        <f t="shared" si="93"/>
        <v>1</v>
      </c>
      <c r="BE420" s="4">
        <f t="shared" si="94"/>
        <v>0</v>
      </c>
      <c r="BF420" s="4">
        <f t="shared" si="95"/>
        <v>0</v>
      </c>
      <c r="BG420" s="4">
        <f t="shared" si="96"/>
        <v>1</v>
      </c>
      <c r="BH420" s="4">
        <f t="shared" si="97"/>
        <v>8</v>
      </c>
      <c r="BI420" s="1" t="s">
        <v>99</v>
      </c>
    </row>
    <row r="421" spans="1:62" x14ac:dyDescent="0.25">
      <c r="A421" s="4">
        <v>2127</v>
      </c>
      <c r="B421" s="4" t="s">
        <v>579</v>
      </c>
      <c r="C421" s="4" t="s">
        <v>609</v>
      </c>
      <c r="D421" s="4" t="s">
        <v>610</v>
      </c>
      <c r="E421" s="4">
        <v>4</v>
      </c>
      <c r="F421" s="4">
        <v>7</v>
      </c>
      <c r="G421" s="4">
        <v>3</v>
      </c>
      <c r="H421" s="4" t="s">
        <v>131</v>
      </c>
      <c r="I421" s="4">
        <v>21600</v>
      </c>
      <c r="J421" s="4">
        <v>24000</v>
      </c>
      <c r="K421" s="4"/>
      <c r="L421" s="4">
        <v>1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1</v>
      </c>
      <c r="AB421" s="4">
        <v>0</v>
      </c>
      <c r="AC421" s="4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 s="4"/>
      <c r="AL421" s="5">
        <v>240000</v>
      </c>
      <c r="AM421" s="5">
        <v>206000</v>
      </c>
      <c r="AN421" s="4"/>
      <c r="AO421" s="4">
        <f t="shared" si="84"/>
        <v>1</v>
      </c>
      <c r="AP421" s="4">
        <f t="shared" si="85"/>
        <v>0</v>
      </c>
      <c r="AQ421" s="4">
        <f t="shared" si="86"/>
        <v>0</v>
      </c>
      <c r="AR421" s="4"/>
      <c r="AS421" s="4"/>
      <c r="AT421" s="4"/>
      <c r="AU421" s="4"/>
      <c r="AV421" s="4">
        <f t="shared" si="87"/>
        <v>0</v>
      </c>
      <c r="AW421" s="4">
        <f t="shared" si="88"/>
        <v>0</v>
      </c>
      <c r="AX421" s="4">
        <f t="shared" si="89"/>
        <v>1</v>
      </c>
      <c r="AY421" s="4"/>
      <c r="AZ421" s="4"/>
      <c r="BA421" s="4">
        <f t="shared" si="90"/>
        <v>7</v>
      </c>
      <c r="BB421" s="4">
        <f t="shared" si="91"/>
        <v>0</v>
      </c>
      <c r="BC421" s="4">
        <f t="shared" si="92"/>
        <v>0</v>
      </c>
      <c r="BD421" s="4">
        <f t="shared" si="93"/>
        <v>1</v>
      </c>
      <c r="BE421" s="4">
        <f t="shared" si="94"/>
        <v>0</v>
      </c>
      <c r="BF421" s="4">
        <f t="shared" si="95"/>
        <v>1</v>
      </c>
      <c r="BG421" s="4">
        <f t="shared" si="96"/>
        <v>3</v>
      </c>
      <c r="BH421" s="4">
        <f t="shared" si="97"/>
        <v>10</v>
      </c>
      <c r="BI421" s="1" t="s">
        <v>99</v>
      </c>
    </row>
    <row r="422" spans="1:62" x14ac:dyDescent="0.25">
      <c r="A422" s="4">
        <v>2129</v>
      </c>
      <c r="B422" s="4" t="s">
        <v>579</v>
      </c>
      <c r="C422" s="4" t="s">
        <v>609</v>
      </c>
      <c r="D422" s="4" t="s">
        <v>611</v>
      </c>
      <c r="E422" s="4">
        <v>5</v>
      </c>
      <c r="F422" s="4">
        <v>9</v>
      </c>
      <c r="G422" s="4">
        <v>4</v>
      </c>
      <c r="H422" s="4" t="s">
        <v>612</v>
      </c>
      <c r="I422" s="4">
        <v>172800</v>
      </c>
      <c r="J422" s="4">
        <v>0</v>
      </c>
      <c r="K422" s="4"/>
      <c r="L422" s="4">
        <v>0</v>
      </c>
      <c r="M422" s="4">
        <v>1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1</v>
      </c>
      <c r="AA422" s="4">
        <v>0</v>
      </c>
      <c r="AB422" s="4">
        <v>0</v>
      </c>
      <c r="AC422" s="4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 s="4"/>
      <c r="AL422" s="5">
        <v>624000</v>
      </c>
      <c r="AM422" s="5">
        <v>504000</v>
      </c>
      <c r="AN422" s="4"/>
      <c r="AO422" s="4">
        <f t="shared" si="84"/>
        <v>1</v>
      </c>
      <c r="AP422" s="4">
        <f t="shared" si="85"/>
        <v>0</v>
      </c>
      <c r="AQ422" s="4">
        <f t="shared" si="86"/>
        <v>0</v>
      </c>
      <c r="AR422" s="4"/>
      <c r="AS422" s="4"/>
      <c r="AT422" s="4"/>
      <c r="AU422" s="4"/>
      <c r="AV422" s="4">
        <f t="shared" si="87"/>
        <v>0</v>
      </c>
      <c r="AW422" s="4">
        <f t="shared" si="88"/>
        <v>0</v>
      </c>
      <c r="AX422" s="4">
        <f t="shared" si="89"/>
        <v>1</v>
      </c>
      <c r="AY422" s="4"/>
      <c r="AZ422" s="4"/>
      <c r="BA422" s="4">
        <f t="shared" si="90"/>
        <v>7</v>
      </c>
      <c r="BB422" s="4">
        <f t="shared" si="91"/>
        <v>0</v>
      </c>
      <c r="BC422" s="4">
        <f t="shared" si="92"/>
        <v>0</v>
      </c>
      <c r="BD422" s="4">
        <f t="shared" si="93"/>
        <v>1</v>
      </c>
      <c r="BE422" s="4">
        <f t="shared" si="94"/>
        <v>0</v>
      </c>
      <c r="BF422" s="4">
        <f t="shared" si="95"/>
        <v>1</v>
      </c>
      <c r="BG422" s="4">
        <f t="shared" si="96"/>
        <v>3</v>
      </c>
      <c r="BH422" s="4">
        <f t="shared" si="97"/>
        <v>10</v>
      </c>
      <c r="BI422" s="1" t="s">
        <v>99</v>
      </c>
    </row>
    <row r="423" spans="1:62" x14ac:dyDescent="0.25">
      <c r="A423" s="4">
        <v>2130</v>
      </c>
      <c r="B423" s="4" t="s">
        <v>579</v>
      </c>
      <c r="C423" s="4" t="s">
        <v>609</v>
      </c>
      <c r="D423" s="4" t="s">
        <v>613</v>
      </c>
      <c r="E423" s="4">
        <v>5</v>
      </c>
      <c r="F423" s="4">
        <v>6</v>
      </c>
      <c r="G423" s="4">
        <v>2</v>
      </c>
      <c r="H423" s="4" t="s">
        <v>612</v>
      </c>
      <c r="I423" s="4">
        <v>172800</v>
      </c>
      <c r="J423" s="4">
        <v>0</v>
      </c>
      <c r="K423" s="4"/>
      <c r="L423" s="4">
        <v>0</v>
      </c>
      <c r="M423" s="4">
        <v>1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1</v>
      </c>
      <c r="AA423" s="4">
        <v>0</v>
      </c>
      <c r="AB423" s="4">
        <v>0</v>
      </c>
      <c r="AC423" s="4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 s="4"/>
      <c r="AL423" s="5">
        <v>239000</v>
      </c>
      <c r="AM423" s="5">
        <v>204000</v>
      </c>
      <c r="AN423" s="4"/>
      <c r="AO423" s="4">
        <f t="shared" si="84"/>
        <v>1</v>
      </c>
      <c r="AP423" s="4">
        <f t="shared" si="85"/>
        <v>0</v>
      </c>
      <c r="AQ423" s="4">
        <f t="shared" si="86"/>
        <v>0</v>
      </c>
      <c r="AR423" s="4"/>
      <c r="AS423" s="4"/>
      <c r="AT423" s="4"/>
      <c r="AU423" s="4"/>
      <c r="AV423" s="4">
        <f t="shared" si="87"/>
        <v>0</v>
      </c>
      <c r="AW423" s="4">
        <f t="shared" si="88"/>
        <v>0</v>
      </c>
      <c r="AX423" s="4">
        <f t="shared" si="89"/>
        <v>1</v>
      </c>
      <c r="AY423" s="4"/>
      <c r="AZ423" s="4"/>
      <c r="BA423" s="4">
        <f t="shared" si="90"/>
        <v>7</v>
      </c>
      <c r="BB423" s="4">
        <f t="shared" si="91"/>
        <v>0</v>
      </c>
      <c r="BC423" s="4">
        <f t="shared" si="92"/>
        <v>0</v>
      </c>
      <c r="BD423" s="4">
        <f t="shared" si="93"/>
        <v>1</v>
      </c>
      <c r="BE423" s="4">
        <f t="shared" si="94"/>
        <v>0</v>
      </c>
      <c r="BF423" s="4">
        <f t="shared" si="95"/>
        <v>0</v>
      </c>
      <c r="BG423" s="4">
        <f t="shared" si="96"/>
        <v>1</v>
      </c>
      <c r="BH423" s="4">
        <f t="shared" si="97"/>
        <v>8</v>
      </c>
      <c r="BI423" s="1" t="s">
        <v>99</v>
      </c>
    </row>
    <row r="424" spans="1:62" x14ac:dyDescent="0.25">
      <c r="A424" s="4">
        <v>2131</v>
      </c>
      <c r="B424" s="4" t="s">
        <v>579</v>
      </c>
      <c r="C424" s="4" t="s">
        <v>609</v>
      </c>
      <c r="D424" s="4" t="s">
        <v>614</v>
      </c>
      <c r="E424" s="4">
        <v>5</v>
      </c>
      <c r="F424" s="4">
        <v>5</v>
      </c>
      <c r="G424" s="4">
        <v>3</v>
      </c>
      <c r="H424" s="4" t="s">
        <v>612</v>
      </c>
      <c r="I424" s="4">
        <v>172800</v>
      </c>
      <c r="J424" s="4">
        <v>0</v>
      </c>
      <c r="K424" s="4"/>
      <c r="L424" s="4">
        <v>0</v>
      </c>
      <c r="M424" s="4">
        <v>1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1</v>
      </c>
      <c r="AA424" s="4">
        <v>0</v>
      </c>
      <c r="AB424" s="4">
        <v>0</v>
      </c>
      <c r="AC424" s="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 s="4"/>
      <c r="AL424" s="5">
        <v>314000</v>
      </c>
      <c r="AM424" s="5">
        <v>293000</v>
      </c>
      <c r="AN424" s="4"/>
      <c r="AO424" s="4">
        <f t="shared" si="84"/>
        <v>1</v>
      </c>
      <c r="AP424" s="4">
        <f t="shared" si="85"/>
        <v>0</v>
      </c>
      <c r="AQ424" s="4">
        <f t="shared" si="86"/>
        <v>0</v>
      </c>
      <c r="AR424" s="4"/>
      <c r="AS424" s="4"/>
      <c r="AT424" s="4"/>
      <c r="AU424" s="4"/>
      <c r="AV424" s="4">
        <f t="shared" si="87"/>
        <v>0</v>
      </c>
      <c r="AW424" s="4">
        <f t="shared" si="88"/>
        <v>0</v>
      </c>
      <c r="AX424" s="4">
        <f t="shared" si="89"/>
        <v>2</v>
      </c>
      <c r="AY424" s="4"/>
      <c r="AZ424" s="4"/>
      <c r="BA424" s="4">
        <f t="shared" si="90"/>
        <v>10</v>
      </c>
      <c r="BB424" s="4">
        <f t="shared" si="91"/>
        <v>0</v>
      </c>
      <c r="BC424" s="4">
        <f t="shared" si="92"/>
        <v>0</v>
      </c>
      <c r="BD424" s="4">
        <f t="shared" si="93"/>
        <v>1</v>
      </c>
      <c r="BE424" s="4">
        <f t="shared" si="94"/>
        <v>0</v>
      </c>
      <c r="BF424" s="4">
        <f t="shared" si="95"/>
        <v>1</v>
      </c>
      <c r="BG424" s="4">
        <f t="shared" si="96"/>
        <v>3</v>
      </c>
      <c r="BH424" s="4">
        <f t="shared" si="97"/>
        <v>13</v>
      </c>
      <c r="BI424" s="1" t="s">
        <v>143</v>
      </c>
      <c r="BJ424">
        <v>2</v>
      </c>
    </row>
    <row r="425" spans="1:62" x14ac:dyDescent="0.25">
      <c r="A425" s="4">
        <v>2132</v>
      </c>
      <c r="B425" s="4" t="s">
        <v>579</v>
      </c>
      <c r="C425" s="4" t="s">
        <v>609</v>
      </c>
      <c r="D425" s="4" t="s">
        <v>615</v>
      </c>
      <c r="E425" s="4">
        <v>5</v>
      </c>
      <c r="F425" s="4">
        <v>5</v>
      </c>
      <c r="G425" s="4">
        <v>3</v>
      </c>
      <c r="H425" s="4" t="s">
        <v>612</v>
      </c>
      <c r="I425" s="4">
        <v>172800</v>
      </c>
      <c r="J425" s="4">
        <v>0</v>
      </c>
      <c r="K425" s="4"/>
      <c r="L425" s="4">
        <v>0</v>
      </c>
      <c r="M425" s="4">
        <v>1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1</v>
      </c>
      <c r="AA425" s="4">
        <v>0</v>
      </c>
      <c r="AB425" s="4">
        <v>0</v>
      </c>
      <c r="AC425" s="4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 s="4"/>
      <c r="AL425" s="5">
        <v>174000</v>
      </c>
      <c r="AM425" s="5">
        <v>165000</v>
      </c>
      <c r="AN425" s="4"/>
      <c r="AO425" s="4">
        <f t="shared" si="84"/>
        <v>1</v>
      </c>
      <c r="AP425" s="4">
        <f t="shared" si="85"/>
        <v>0</v>
      </c>
      <c r="AQ425" s="4">
        <f t="shared" si="86"/>
        <v>0</v>
      </c>
      <c r="AR425" s="4"/>
      <c r="AS425" s="4"/>
      <c r="AT425" s="4"/>
      <c r="AU425" s="4"/>
      <c r="AV425" s="4">
        <f t="shared" si="87"/>
        <v>0</v>
      </c>
      <c r="AW425" s="4">
        <f t="shared" si="88"/>
        <v>0</v>
      </c>
      <c r="AX425" s="4">
        <f t="shared" si="89"/>
        <v>2</v>
      </c>
      <c r="AY425" s="4"/>
      <c r="AZ425" s="4"/>
      <c r="BA425" s="4">
        <f t="shared" si="90"/>
        <v>10</v>
      </c>
      <c r="BB425" s="4">
        <f t="shared" si="91"/>
        <v>0</v>
      </c>
      <c r="BC425" s="4">
        <f t="shared" si="92"/>
        <v>0</v>
      </c>
      <c r="BD425" s="4">
        <f t="shared" si="93"/>
        <v>1</v>
      </c>
      <c r="BE425" s="4">
        <f t="shared" si="94"/>
        <v>0</v>
      </c>
      <c r="BF425" s="4">
        <f t="shared" si="95"/>
        <v>1</v>
      </c>
      <c r="BG425" s="4">
        <f t="shared" si="96"/>
        <v>3</v>
      </c>
      <c r="BH425" s="4">
        <f t="shared" si="97"/>
        <v>13</v>
      </c>
      <c r="BI425" s="1" t="s">
        <v>143</v>
      </c>
      <c r="BJ425">
        <v>2</v>
      </c>
    </row>
    <row r="426" spans="1:62" x14ac:dyDescent="0.25">
      <c r="A426" s="4">
        <v>2134</v>
      </c>
      <c r="B426" s="4" t="s">
        <v>579</v>
      </c>
      <c r="C426" s="4" t="s">
        <v>609</v>
      </c>
      <c r="D426" s="4" t="s">
        <v>616</v>
      </c>
      <c r="E426" s="4">
        <v>5</v>
      </c>
      <c r="F426" s="4">
        <v>11</v>
      </c>
      <c r="G426" s="4">
        <v>2</v>
      </c>
      <c r="H426" s="4" t="s">
        <v>617</v>
      </c>
      <c r="I426" s="4">
        <v>194400</v>
      </c>
      <c r="J426" s="4">
        <v>500</v>
      </c>
      <c r="K426" s="4"/>
      <c r="L426" s="4">
        <v>0</v>
      </c>
      <c r="M426" s="4">
        <v>1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 s="4"/>
      <c r="AL426" s="5">
        <v>11200</v>
      </c>
      <c r="AM426" s="5">
        <v>11200</v>
      </c>
      <c r="AN426" s="4"/>
      <c r="AO426" s="4">
        <f t="shared" si="84"/>
        <v>1</v>
      </c>
      <c r="AP426" s="4">
        <f t="shared" si="85"/>
        <v>0</v>
      </c>
      <c r="AQ426" s="4">
        <f t="shared" si="86"/>
        <v>0</v>
      </c>
      <c r="AR426" s="4"/>
      <c r="AS426" s="4"/>
      <c r="AT426" s="4"/>
      <c r="AU426" s="4"/>
      <c r="AV426" s="4">
        <f t="shared" si="87"/>
        <v>0</v>
      </c>
      <c r="AW426" s="4">
        <f t="shared" si="88"/>
        <v>0</v>
      </c>
      <c r="AX426" s="4">
        <f t="shared" si="89"/>
        <v>1</v>
      </c>
      <c r="AY426" s="4"/>
      <c r="AZ426" s="4"/>
      <c r="BA426" s="4">
        <f t="shared" si="90"/>
        <v>7</v>
      </c>
      <c r="BB426" s="4">
        <f t="shared" si="91"/>
        <v>0</v>
      </c>
      <c r="BC426" s="4">
        <f t="shared" si="92"/>
        <v>0</v>
      </c>
      <c r="BD426" s="4">
        <f t="shared" si="93"/>
        <v>1</v>
      </c>
      <c r="BE426" s="4">
        <f t="shared" si="94"/>
        <v>1</v>
      </c>
      <c r="BF426" s="4">
        <f t="shared" si="95"/>
        <v>0</v>
      </c>
      <c r="BG426" s="4">
        <f t="shared" si="96"/>
        <v>2</v>
      </c>
      <c r="BH426" s="4">
        <f t="shared" si="97"/>
        <v>9</v>
      </c>
      <c r="BI426" s="1" t="s">
        <v>143</v>
      </c>
      <c r="BJ426">
        <v>2</v>
      </c>
    </row>
    <row r="427" spans="1:62" x14ac:dyDescent="0.25">
      <c r="A427" s="4">
        <v>2135</v>
      </c>
      <c r="B427" s="4" t="s">
        <v>579</v>
      </c>
      <c r="C427" s="4" t="s">
        <v>609</v>
      </c>
      <c r="D427" s="4" t="s">
        <v>618</v>
      </c>
      <c r="E427" s="4">
        <v>5</v>
      </c>
      <c r="F427" s="4">
        <v>10</v>
      </c>
      <c r="G427" s="4">
        <v>1</v>
      </c>
      <c r="H427" s="4" t="s">
        <v>617</v>
      </c>
      <c r="I427" s="4">
        <v>194400</v>
      </c>
      <c r="J427" s="4">
        <v>500</v>
      </c>
      <c r="K427" s="4"/>
      <c r="L427" s="4">
        <v>0</v>
      </c>
      <c r="M427" s="4">
        <v>1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 s="4"/>
      <c r="AL427" s="5">
        <v>5860</v>
      </c>
      <c r="AM427" s="5">
        <v>5800</v>
      </c>
      <c r="AN427" s="4"/>
      <c r="AO427" s="4">
        <f t="shared" si="84"/>
        <v>1</v>
      </c>
      <c r="AP427" s="4">
        <f t="shared" si="85"/>
        <v>0</v>
      </c>
      <c r="AQ427" s="4">
        <f t="shared" si="86"/>
        <v>0</v>
      </c>
      <c r="AR427" s="4"/>
      <c r="AS427" s="4"/>
      <c r="AT427" s="4"/>
      <c r="AU427" s="4"/>
      <c r="AV427" s="4">
        <f t="shared" si="87"/>
        <v>0</v>
      </c>
      <c r="AW427" s="4">
        <f t="shared" si="88"/>
        <v>0</v>
      </c>
      <c r="AX427" s="4">
        <f t="shared" si="89"/>
        <v>1</v>
      </c>
      <c r="AY427" s="4"/>
      <c r="AZ427" s="4"/>
      <c r="BA427" s="4">
        <f t="shared" si="90"/>
        <v>7</v>
      </c>
      <c r="BB427" s="4">
        <f t="shared" si="91"/>
        <v>0</v>
      </c>
      <c r="BC427" s="4">
        <f t="shared" si="92"/>
        <v>0</v>
      </c>
      <c r="BD427" s="4">
        <f t="shared" si="93"/>
        <v>1</v>
      </c>
      <c r="BE427" s="4">
        <f t="shared" si="94"/>
        <v>1</v>
      </c>
      <c r="BF427" s="4">
        <f t="shared" si="95"/>
        <v>0</v>
      </c>
      <c r="BG427" s="4">
        <f t="shared" si="96"/>
        <v>2</v>
      </c>
      <c r="BH427" s="4">
        <f t="shared" si="97"/>
        <v>9</v>
      </c>
      <c r="BI427" s="1" t="s">
        <v>143</v>
      </c>
      <c r="BJ427">
        <v>2</v>
      </c>
    </row>
    <row r="428" spans="1:62" x14ac:dyDescent="0.25">
      <c r="A428" s="4">
        <v>2136</v>
      </c>
      <c r="B428" s="4" t="s">
        <v>579</v>
      </c>
      <c r="C428" s="4" t="s">
        <v>609</v>
      </c>
      <c r="D428" s="4" t="s">
        <v>619</v>
      </c>
      <c r="E428" s="4">
        <v>3</v>
      </c>
      <c r="F428" s="4">
        <v>11</v>
      </c>
      <c r="G428" s="4">
        <v>2</v>
      </c>
      <c r="H428" s="4" t="s">
        <v>139</v>
      </c>
      <c r="I428" s="4">
        <v>10080</v>
      </c>
      <c r="J428" s="4">
        <v>500</v>
      </c>
      <c r="K428" s="4">
        <v>1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 s="4">
        <v>1</v>
      </c>
      <c r="AL428" s="5">
        <v>1020000</v>
      </c>
      <c r="AM428" s="5">
        <v>5610000</v>
      </c>
      <c r="AN428" s="4"/>
      <c r="AO428" s="4">
        <f t="shared" si="84"/>
        <v>0</v>
      </c>
      <c r="AP428" s="4">
        <f t="shared" si="85"/>
        <v>0</v>
      </c>
      <c r="AQ428" s="4">
        <f t="shared" si="86"/>
        <v>0</v>
      </c>
      <c r="AR428" s="4"/>
      <c r="AS428" s="4"/>
      <c r="AT428" s="4"/>
      <c r="AU428" s="4"/>
      <c r="AV428" s="4">
        <f t="shared" si="87"/>
        <v>0</v>
      </c>
      <c r="AW428" s="4">
        <f t="shared" si="88"/>
        <v>0</v>
      </c>
      <c r="AX428" s="4">
        <f t="shared" si="89"/>
        <v>0</v>
      </c>
      <c r="AY428" s="4"/>
      <c r="AZ428" s="4"/>
      <c r="BA428" s="4">
        <f t="shared" si="90"/>
        <v>0</v>
      </c>
      <c r="BB428" s="4">
        <f t="shared" si="91"/>
        <v>1</v>
      </c>
      <c r="BC428" s="4">
        <f t="shared" si="92"/>
        <v>1</v>
      </c>
      <c r="BD428" s="4">
        <f t="shared" si="93"/>
        <v>1</v>
      </c>
      <c r="BE428" s="4">
        <f t="shared" si="94"/>
        <v>1</v>
      </c>
      <c r="BF428" s="4">
        <f t="shared" si="95"/>
        <v>0</v>
      </c>
      <c r="BG428" s="4">
        <f t="shared" si="96"/>
        <v>0</v>
      </c>
      <c r="BH428" s="4">
        <f t="shared" si="97"/>
        <v>0</v>
      </c>
      <c r="BI428" s="1" t="s">
        <v>143</v>
      </c>
      <c r="BJ428">
        <v>2</v>
      </c>
    </row>
    <row r="429" spans="1:62" x14ac:dyDescent="0.25">
      <c r="A429" s="4">
        <v>2138</v>
      </c>
      <c r="B429" s="4" t="s">
        <v>579</v>
      </c>
      <c r="C429" s="4" t="s">
        <v>609</v>
      </c>
      <c r="D429" s="4" t="s">
        <v>620</v>
      </c>
      <c r="E429" s="4">
        <v>4</v>
      </c>
      <c r="F429" s="4">
        <v>12</v>
      </c>
      <c r="G429" s="4">
        <v>2</v>
      </c>
      <c r="H429" s="4" t="s">
        <v>98</v>
      </c>
      <c r="I429" s="4">
        <v>64800</v>
      </c>
      <c r="J429" s="4">
        <v>0</v>
      </c>
      <c r="K429" s="4">
        <v>1</v>
      </c>
      <c r="L429" s="4">
        <v>0</v>
      </c>
      <c r="M429" s="4">
        <v>1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 s="4">
        <v>1</v>
      </c>
      <c r="AL429" s="5">
        <v>129000</v>
      </c>
      <c r="AM429" s="5">
        <v>296000</v>
      </c>
      <c r="AN429" s="4"/>
      <c r="AO429" s="4">
        <f t="shared" si="84"/>
        <v>1</v>
      </c>
      <c r="AP429" s="4">
        <f t="shared" si="85"/>
        <v>0</v>
      </c>
      <c r="AQ429" s="4">
        <f t="shared" si="86"/>
        <v>0</v>
      </c>
      <c r="AR429" s="4"/>
      <c r="AS429" s="4"/>
      <c r="AT429" s="4"/>
      <c r="AU429" s="4"/>
      <c r="AV429" s="4">
        <f t="shared" si="87"/>
        <v>0</v>
      </c>
      <c r="AW429" s="4">
        <f t="shared" si="88"/>
        <v>0</v>
      </c>
      <c r="AX429" s="4">
        <f t="shared" si="89"/>
        <v>0</v>
      </c>
      <c r="AY429" s="4"/>
      <c r="AZ429" s="4">
        <v>1</v>
      </c>
      <c r="BA429" s="4">
        <f t="shared" si="90"/>
        <v>8</v>
      </c>
      <c r="BB429" s="4">
        <f t="shared" si="91"/>
        <v>0</v>
      </c>
      <c r="BC429" s="4">
        <f t="shared" si="92"/>
        <v>1</v>
      </c>
      <c r="BD429" s="4">
        <f t="shared" si="93"/>
        <v>1</v>
      </c>
      <c r="BE429" s="4">
        <f t="shared" si="94"/>
        <v>0</v>
      </c>
      <c r="BF429" s="4">
        <f t="shared" si="95"/>
        <v>0</v>
      </c>
      <c r="BG429" s="4">
        <f t="shared" si="96"/>
        <v>2</v>
      </c>
      <c r="BH429" s="4">
        <f t="shared" si="97"/>
        <v>10</v>
      </c>
      <c r="BI429" s="1" t="s">
        <v>99</v>
      </c>
    </row>
    <row r="430" spans="1:62" x14ac:dyDescent="0.25">
      <c r="A430" s="4">
        <v>2140</v>
      </c>
      <c r="B430" s="4" t="s">
        <v>579</v>
      </c>
      <c r="C430" s="4" t="s">
        <v>609</v>
      </c>
      <c r="D430" s="4" t="s">
        <v>621</v>
      </c>
      <c r="E430" s="4">
        <v>3</v>
      </c>
      <c r="F430" s="4">
        <v>6</v>
      </c>
      <c r="G430" s="4">
        <v>2</v>
      </c>
      <c r="H430" s="4" t="s">
        <v>152</v>
      </c>
      <c r="I430" s="4">
        <v>7200</v>
      </c>
      <c r="J430" s="4">
        <v>0</v>
      </c>
      <c r="K430" s="4">
        <v>1</v>
      </c>
      <c r="L430" s="4">
        <v>1</v>
      </c>
      <c r="M430" s="4">
        <v>1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 s="4">
        <v>1</v>
      </c>
      <c r="AL430" s="5">
        <v>140000</v>
      </c>
      <c r="AM430" s="5">
        <v>135000</v>
      </c>
      <c r="AN430" s="4"/>
      <c r="AO430" s="4">
        <f t="shared" si="84"/>
        <v>2</v>
      </c>
      <c r="AP430" s="4">
        <f t="shared" si="85"/>
        <v>0</v>
      </c>
      <c r="AQ430" s="4">
        <f t="shared" si="86"/>
        <v>0</v>
      </c>
      <c r="AR430" s="4"/>
      <c r="AS430" s="4"/>
      <c r="AT430" s="4"/>
      <c r="AU430" s="4"/>
      <c r="AV430" s="4">
        <f t="shared" si="87"/>
        <v>0</v>
      </c>
      <c r="AW430" s="4">
        <f t="shared" si="88"/>
        <v>0</v>
      </c>
      <c r="AX430" s="4">
        <f t="shared" si="89"/>
        <v>1</v>
      </c>
      <c r="AY430" s="4"/>
      <c r="AZ430" s="4"/>
      <c r="BA430" s="4">
        <f t="shared" si="90"/>
        <v>11</v>
      </c>
      <c r="BB430" s="4">
        <f t="shared" si="91"/>
        <v>0</v>
      </c>
      <c r="BC430" s="4">
        <f t="shared" si="92"/>
        <v>0</v>
      </c>
      <c r="BD430" s="4">
        <f t="shared" si="93"/>
        <v>1</v>
      </c>
      <c r="BE430" s="4">
        <f t="shared" si="94"/>
        <v>0</v>
      </c>
      <c r="BF430" s="4">
        <f t="shared" si="95"/>
        <v>0</v>
      </c>
      <c r="BG430" s="4">
        <f t="shared" si="96"/>
        <v>1</v>
      </c>
      <c r="BH430" s="4">
        <f t="shared" si="97"/>
        <v>12</v>
      </c>
      <c r="BI430" s="1" t="s">
        <v>143</v>
      </c>
      <c r="BJ430">
        <v>2</v>
      </c>
    </row>
    <row r="431" spans="1:62" x14ac:dyDescent="0.25">
      <c r="A431" s="4">
        <v>2141</v>
      </c>
      <c r="B431" s="4" t="s">
        <v>579</v>
      </c>
      <c r="C431" s="4" t="s">
        <v>609</v>
      </c>
      <c r="D431" s="4" t="s">
        <v>622</v>
      </c>
      <c r="E431" s="4">
        <v>3</v>
      </c>
      <c r="F431" s="4">
        <v>14</v>
      </c>
      <c r="G431" s="4">
        <v>2</v>
      </c>
      <c r="H431" s="4" t="s">
        <v>131</v>
      </c>
      <c r="I431" s="4">
        <v>21600</v>
      </c>
      <c r="J431" s="4">
        <v>10</v>
      </c>
      <c r="K431" s="4">
        <v>1</v>
      </c>
      <c r="L431" s="4">
        <v>0</v>
      </c>
      <c r="M431" s="4">
        <v>1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 s="4">
        <v>1</v>
      </c>
      <c r="AL431" s="5">
        <v>75800</v>
      </c>
      <c r="AM431" s="5">
        <v>120000</v>
      </c>
      <c r="AN431" s="4"/>
      <c r="AO431" s="4">
        <f t="shared" si="84"/>
        <v>1</v>
      </c>
      <c r="AP431" s="4">
        <f t="shared" si="85"/>
        <v>0</v>
      </c>
      <c r="AQ431" s="4">
        <f t="shared" si="86"/>
        <v>0</v>
      </c>
      <c r="AR431" s="4"/>
      <c r="AS431" s="4"/>
      <c r="AT431" s="4"/>
      <c r="AU431" s="4"/>
      <c r="AV431" s="4">
        <f t="shared" si="87"/>
        <v>0</v>
      </c>
      <c r="AW431" s="4">
        <f t="shared" si="88"/>
        <v>0</v>
      </c>
      <c r="AX431" s="4">
        <f t="shared" si="89"/>
        <v>0</v>
      </c>
      <c r="AY431" s="4"/>
      <c r="AZ431" s="4"/>
      <c r="BA431" s="4">
        <f t="shared" si="90"/>
        <v>4</v>
      </c>
      <c r="BB431" s="4">
        <f t="shared" si="91"/>
        <v>0</v>
      </c>
      <c r="BC431" s="4">
        <f t="shared" si="92"/>
        <v>1</v>
      </c>
      <c r="BD431" s="4">
        <f t="shared" si="93"/>
        <v>1</v>
      </c>
      <c r="BE431" s="4">
        <f t="shared" si="94"/>
        <v>0</v>
      </c>
      <c r="BF431" s="4">
        <f t="shared" si="95"/>
        <v>0</v>
      </c>
      <c r="BG431" s="4">
        <f t="shared" si="96"/>
        <v>2</v>
      </c>
      <c r="BH431" s="4">
        <f t="shared" si="97"/>
        <v>6</v>
      </c>
      <c r="BI431" s="1" t="s">
        <v>99</v>
      </c>
    </row>
    <row r="432" spans="1:62" x14ac:dyDescent="0.25">
      <c r="A432" s="4">
        <v>2142</v>
      </c>
      <c r="B432" s="4" t="s">
        <v>579</v>
      </c>
      <c r="C432" s="4" t="s">
        <v>609</v>
      </c>
      <c r="D432" s="4" t="s">
        <v>623</v>
      </c>
      <c r="E432" s="4">
        <v>5</v>
      </c>
      <c r="F432" s="4">
        <v>27</v>
      </c>
      <c r="G432" s="4">
        <v>2</v>
      </c>
      <c r="H432" s="4" t="s">
        <v>98</v>
      </c>
      <c r="I432" s="4">
        <v>64800</v>
      </c>
      <c r="J432" s="4">
        <v>0</v>
      </c>
      <c r="K432" s="4">
        <v>1</v>
      </c>
      <c r="L432" s="4">
        <v>1</v>
      </c>
      <c r="M432" s="4">
        <v>1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 s="4">
        <v>1</v>
      </c>
      <c r="AL432" s="5">
        <v>77500</v>
      </c>
      <c r="AM432" s="5">
        <v>859000</v>
      </c>
      <c r="AN432" s="4"/>
      <c r="AO432" s="4">
        <f t="shared" si="84"/>
        <v>2</v>
      </c>
      <c r="AP432" s="4">
        <f t="shared" si="85"/>
        <v>0</v>
      </c>
      <c r="AQ432" s="4">
        <f t="shared" si="86"/>
        <v>0</v>
      </c>
      <c r="AR432" s="4"/>
      <c r="AS432" s="4"/>
      <c r="AT432" s="4"/>
      <c r="AU432" s="4"/>
      <c r="AV432" s="4">
        <f t="shared" si="87"/>
        <v>0</v>
      </c>
      <c r="AW432" s="4">
        <f t="shared" si="88"/>
        <v>0</v>
      </c>
      <c r="AX432" s="4">
        <f t="shared" si="89"/>
        <v>0</v>
      </c>
      <c r="AY432" s="4"/>
      <c r="AZ432" s="4"/>
      <c r="BA432" s="4">
        <f t="shared" si="90"/>
        <v>8</v>
      </c>
      <c r="BB432" s="4">
        <f t="shared" si="91"/>
        <v>0</v>
      </c>
      <c r="BC432" s="4">
        <f t="shared" si="92"/>
        <v>1</v>
      </c>
      <c r="BD432" s="4">
        <f t="shared" si="93"/>
        <v>1</v>
      </c>
      <c r="BE432" s="4">
        <f t="shared" si="94"/>
        <v>0</v>
      </c>
      <c r="BF432" s="4">
        <f t="shared" si="95"/>
        <v>0</v>
      </c>
      <c r="BG432" s="4">
        <f t="shared" si="96"/>
        <v>2</v>
      </c>
      <c r="BH432" s="4">
        <f t="shared" si="97"/>
        <v>10</v>
      </c>
      <c r="BI432" s="1" t="s">
        <v>99</v>
      </c>
    </row>
    <row r="433" spans="1:62" x14ac:dyDescent="0.25">
      <c r="A433" s="4">
        <v>2143</v>
      </c>
      <c r="B433" s="4" t="s">
        <v>579</v>
      </c>
      <c r="C433" s="4" t="s">
        <v>609</v>
      </c>
      <c r="D433" s="4" t="s">
        <v>624</v>
      </c>
      <c r="E433" s="4">
        <v>5</v>
      </c>
      <c r="F433" s="4">
        <v>27</v>
      </c>
      <c r="G433" s="4">
        <v>2</v>
      </c>
      <c r="H433" s="4" t="s">
        <v>98</v>
      </c>
      <c r="I433" s="4">
        <v>64800</v>
      </c>
      <c r="J433" s="4">
        <v>0</v>
      </c>
      <c r="K433" s="4">
        <v>1</v>
      </c>
      <c r="L433" s="4">
        <v>0</v>
      </c>
      <c r="M433" s="4">
        <v>1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 s="4">
        <v>1</v>
      </c>
      <c r="AL433" s="5">
        <v>57300</v>
      </c>
      <c r="AM433" s="5">
        <v>654000</v>
      </c>
      <c r="AN433" s="4"/>
      <c r="AO433" s="4">
        <f t="shared" si="84"/>
        <v>1</v>
      </c>
      <c r="AP433" s="4">
        <f t="shared" si="85"/>
        <v>0</v>
      </c>
      <c r="AQ433" s="4">
        <f t="shared" si="86"/>
        <v>0</v>
      </c>
      <c r="AR433" s="4"/>
      <c r="AS433" s="4"/>
      <c r="AT433" s="4"/>
      <c r="AU433" s="4"/>
      <c r="AV433" s="4">
        <f t="shared" si="87"/>
        <v>0</v>
      </c>
      <c r="AW433" s="4">
        <f t="shared" si="88"/>
        <v>0</v>
      </c>
      <c r="AX433" s="4">
        <f t="shared" si="89"/>
        <v>0</v>
      </c>
      <c r="AY433" s="4"/>
      <c r="AZ433" s="4">
        <v>1</v>
      </c>
      <c r="BA433" s="4">
        <f t="shared" si="90"/>
        <v>8</v>
      </c>
      <c r="BB433" s="4">
        <f t="shared" si="91"/>
        <v>0</v>
      </c>
      <c r="BC433" s="4">
        <f t="shared" si="92"/>
        <v>1</v>
      </c>
      <c r="BD433" s="4">
        <f t="shared" si="93"/>
        <v>1</v>
      </c>
      <c r="BE433" s="4">
        <f t="shared" si="94"/>
        <v>0</v>
      </c>
      <c r="BF433" s="4">
        <f t="shared" si="95"/>
        <v>0</v>
      </c>
      <c r="BG433" s="4">
        <f t="shared" si="96"/>
        <v>2</v>
      </c>
      <c r="BH433" s="4">
        <f t="shared" si="97"/>
        <v>10</v>
      </c>
      <c r="BI433" s="1" t="s">
        <v>99</v>
      </c>
    </row>
    <row r="434" spans="1:62" x14ac:dyDescent="0.25">
      <c r="A434" s="4">
        <v>2144</v>
      </c>
      <c r="B434" s="4" t="s">
        <v>579</v>
      </c>
      <c r="C434" s="4" t="s">
        <v>609</v>
      </c>
      <c r="D434" s="4" t="s">
        <v>625</v>
      </c>
      <c r="E434" s="4">
        <v>4</v>
      </c>
      <c r="F434" s="4">
        <v>9</v>
      </c>
      <c r="G434" s="4">
        <v>2</v>
      </c>
      <c r="H434" s="4" t="s">
        <v>108</v>
      </c>
      <c r="I434" s="4">
        <v>36000</v>
      </c>
      <c r="J434" s="4">
        <v>20</v>
      </c>
      <c r="K434" s="4">
        <v>1</v>
      </c>
      <c r="L434" s="4">
        <v>0</v>
      </c>
      <c r="M434" s="4">
        <v>1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 s="4">
        <v>1</v>
      </c>
      <c r="AL434" s="5">
        <v>281000</v>
      </c>
      <c r="AM434" s="5">
        <v>279000</v>
      </c>
      <c r="AN434" s="4"/>
      <c r="AO434" s="4">
        <f t="shared" si="84"/>
        <v>1</v>
      </c>
      <c r="AP434" s="4">
        <f t="shared" si="85"/>
        <v>0</v>
      </c>
      <c r="AQ434" s="4">
        <f t="shared" si="86"/>
        <v>0</v>
      </c>
      <c r="AR434" s="4"/>
      <c r="AS434" s="4"/>
      <c r="AT434" s="4"/>
      <c r="AU434" s="4"/>
      <c r="AV434" s="4">
        <f t="shared" si="87"/>
        <v>0</v>
      </c>
      <c r="AW434" s="4">
        <f t="shared" si="88"/>
        <v>0</v>
      </c>
      <c r="AX434" s="4">
        <f t="shared" si="89"/>
        <v>0</v>
      </c>
      <c r="AY434" s="4"/>
      <c r="AZ434" s="4">
        <v>1</v>
      </c>
      <c r="BA434" s="4">
        <f t="shared" si="90"/>
        <v>8</v>
      </c>
      <c r="BB434" s="4">
        <f t="shared" si="91"/>
        <v>0</v>
      </c>
      <c r="BC434" s="4">
        <f t="shared" si="92"/>
        <v>0</v>
      </c>
      <c r="BD434" s="4">
        <f t="shared" si="93"/>
        <v>1</v>
      </c>
      <c r="BE434" s="4">
        <f t="shared" si="94"/>
        <v>0</v>
      </c>
      <c r="BF434" s="4">
        <f t="shared" si="95"/>
        <v>0</v>
      </c>
      <c r="BG434" s="4">
        <f t="shared" si="96"/>
        <v>1</v>
      </c>
      <c r="BH434" s="4">
        <f t="shared" si="97"/>
        <v>9</v>
      </c>
      <c r="BI434" s="1" t="s">
        <v>99</v>
      </c>
    </row>
    <row r="435" spans="1:62" x14ac:dyDescent="0.25">
      <c r="A435" s="4">
        <v>2145</v>
      </c>
      <c r="B435" s="4" t="s">
        <v>579</v>
      </c>
      <c r="C435" s="4" t="s">
        <v>609</v>
      </c>
      <c r="D435" s="4" t="s">
        <v>626</v>
      </c>
      <c r="E435" s="4">
        <v>4</v>
      </c>
      <c r="F435" s="4">
        <v>13</v>
      </c>
      <c r="G435" s="4">
        <v>2</v>
      </c>
      <c r="H435" s="4" t="s">
        <v>273</v>
      </c>
      <c r="I435" s="4">
        <v>14400</v>
      </c>
      <c r="J435" s="4">
        <v>0</v>
      </c>
      <c r="K435" s="4">
        <v>1</v>
      </c>
      <c r="L435" s="4">
        <v>0</v>
      </c>
      <c r="M435" s="4">
        <v>1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 s="4">
        <v>1</v>
      </c>
      <c r="AL435" s="5">
        <v>872000</v>
      </c>
      <c r="AM435" s="5">
        <v>2090000</v>
      </c>
      <c r="AN435" s="4"/>
      <c r="AO435" s="4">
        <f t="shared" si="84"/>
        <v>1</v>
      </c>
      <c r="AP435" s="4">
        <f t="shared" si="85"/>
        <v>0</v>
      </c>
      <c r="AQ435" s="4">
        <f t="shared" si="86"/>
        <v>0</v>
      </c>
      <c r="AR435" s="4"/>
      <c r="AS435" s="4"/>
      <c r="AT435" s="4"/>
      <c r="AU435" s="4"/>
      <c r="AV435" s="4">
        <f t="shared" si="87"/>
        <v>0</v>
      </c>
      <c r="AW435" s="4">
        <f t="shared" si="88"/>
        <v>0</v>
      </c>
      <c r="AX435" s="4">
        <f t="shared" si="89"/>
        <v>0</v>
      </c>
      <c r="AY435" s="4"/>
      <c r="AZ435" s="4">
        <v>1</v>
      </c>
      <c r="BA435" s="4">
        <f t="shared" si="90"/>
        <v>8</v>
      </c>
      <c r="BB435" s="4">
        <f t="shared" si="91"/>
        <v>0</v>
      </c>
      <c r="BC435" s="4">
        <f t="shared" si="92"/>
        <v>1</v>
      </c>
      <c r="BD435" s="4">
        <f t="shared" si="93"/>
        <v>1</v>
      </c>
      <c r="BE435" s="4">
        <f t="shared" si="94"/>
        <v>0</v>
      </c>
      <c r="BF435" s="4">
        <f t="shared" si="95"/>
        <v>0</v>
      </c>
      <c r="BG435" s="4">
        <f t="shared" si="96"/>
        <v>2</v>
      </c>
      <c r="BH435" s="4">
        <f t="shared" si="97"/>
        <v>10</v>
      </c>
      <c r="BI435" s="1" t="s">
        <v>99</v>
      </c>
    </row>
    <row r="436" spans="1:62" x14ac:dyDescent="0.25">
      <c r="A436" s="4">
        <v>2146</v>
      </c>
      <c r="B436" s="4" t="s">
        <v>579</v>
      </c>
      <c r="C436" s="4" t="s">
        <v>609</v>
      </c>
      <c r="D436" s="4" t="s">
        <v>627</v>
      </c>
      <c r="E436" s="4">
        <v>4</v>
      </c>
      <c r="F436" s="4">
        <v>4</v>
      </c>
      <c r="G436" s="4">
        <v>2</v>
      </c>
      <c r="H436" s="4" t="s">
        <v>106</v>
      </c>
      <c r="I436" s="4">
        <v>43200</v>
      </c>
      <c r="J436" s="4">
        <v>100</v>
      </c>
      <c r="K436" s="4">
        <v>1</v>
      </c>
      <c r="L436" s="4">
        <v>0</v>
      </c>
      <c r="M436" s="4">
        <v>1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1</v>
      </c>
      <c r="Z436" s="4">
        <v>0</v>
      </c>
      <c r="AA436" s="4">
        <v>0</v>
      </c>
      <c r="AB436" s="4">
        <v>0</v>
      </c>
      <c r="AC436" s="4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 s="4">
        <v>1</v>
      </c>
      <c r="AL436" s="5">
        <v>99500</v>
      </c>
      <c r="AM436" s="5">
        <v>202000</v>
      </c>
      <c r="AN436" s="4"/>
      <c r="AO436" s="4">
        <f t="shared" si="84"/>
        <v>1</v>
      </c>
      <c r="AP436" s="4">
        <f t="shared" si="85"/>
        <v>0</v>
      </c>
      <c r="AQ436" s="4">
        <f t="shared" si="86"/>
        <v>0</v>
      </c>
      <c r="AR436" s="4"/>
      <c r="AS436" s="4"/>
      <c r="AT436" s="4"/>
      <c r="AU436" s="4"/>
      <c r="AV436" s="4">
        <f t="shared" si="87"/>
        <v>0</v>
      </c>
      <c r="AW436" s="4">
        <f t="shared" si="88"/>
        <v>0</v>
      </c>
      <c r="AX436" s="4">
        <f t="shared" si="89"/>
        <v>1</v>
      </c>
      <c r="AY436" s="4"/>
      <c r="AZ436" s="4">
        <v>1</v>
      </c>
      <c r="BA436" s="4">
        <f t="shared" si="90"/>
        <v>11</v>
      </c>
      <c r="BB436" s="4">
        <f t="shared" si="91"/>
        <v>0</v>
      </c>
      <c r="BC436" s="4">
        <f t="shared" si="92"/>
        <v>1</v>
      </c>
      <c r="BD436" s="4">
        <f t="shared" si="93"/>
        <v>1</v>
      </c>
      <c r="BE436" s="4">
        <f t="shared" si="94"/>
        <v>0</v>
      </c>
      <c r="BF436" s="4">
        <f t="shared" si="95"/>
        <v>0</v>
      </c>
      <c r="BG436" s="4">
        <f t="shared" si="96"/>
        <v>2</v>
      </c>
      <c r="BH436" s="4">
        <f t="shared" si="97"/>
        <v>13</v>
      </c>
      <c r="BI436" s="1" t="s">
        <v>99</v>
      </c>
    </row>
    <row r="437" spans="1:62" x14ac:dyDescent="0.25">
      <c r="A437" s="4">
        <v>2147</v>
      </c>
      <c r="B437" s="4" t="s">
        <v>579</v>
      </c>
      <c r="C437" s="4" t="s">
        <v>609</v>
      </c>
      <c r="D437" s="4" t="s">
        <v>628</v>
      </c>
      <c r="E437" s="4">
        <v>4</v>
      </c>
      <c r="F437" s="4">
        <v>7</v>
      </c>
      <c r="G437" s="4">
        <v>2</v>
      </c>
      <c r="H437" s="4" t="s">
        <v>273</v>
      </c>
      <c r="I437" s="4">
        <v>14400</v>
      </c>
      <c r="J437" s="4">
        <v>10</v>
      </c>
      <c r="K437" s="4">
        <v>1</v>
      </c>
      <c r="L437" s="4">
        <v>1</v>
      </c>
      <c r="M437" s="4">
        <v>1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1</v>
      </c>
      <c r="Z437" s="4">
        <v>0</v>
      </c>
      <c r="AA437" s="4">
        <v>0</v>
      </c>
      <c r="AB437" s="4">
        <v>0</v>
      </c>
      <c r="AC437" s="4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 s="4">
        <v>1</v>
      </c>
      <c r="AL437" s="5">
        <v>34500</v>
      </c>
      <c r="AM437" s="5">
        <v>38500</v>
      </c>
      <c r="AN437" s="4"/>
      <c r="AO437" s="4">
        <f t="shared" si="84"/>
        <v>2</v>
      </c>
      <c r="AP437" s="4">
        <f t="shared" si="85"/>
        <v>0</v>
      </c>
      <c r="AQ437" s="4">
        <f t="shared" si="86"/>
        <v>0</v>
      </c>
      <c r="AR437" s="4"/>
      <c r="AS437" s="4"/>
      <c r="AT437" s="4"/>
      <c r="AU437" s="4"/>
      <c r="AV437" s="4">
        <f t="shared" si="87"/>
        <v>0</v>
      </c>
      <c r="AW437" s="4">
        <f t="shared" si="88"/>
        <v>0</v>
      </c>
      <c r="AX437" s="4">
        <f t="shared" si="89"/>
        <v>1</v>
      </c>
      <c r="AY437" s="4"/>
      <c r="AZ437" s="4">
        <v>1</v>
      </c>
      <c r="BA437" s="4">
        <f t="shared" si="90"/>
        <v>15</v>
      </c>
      <c r="BB437" s="4">
        <f t="shared" si="91"/>
        <v>0</v>
      </c>
      <c r="BC437" s="4">
        <f t="shared" si="92"/>
        <v>0</v>
      </c>
      <c r="BD437" s="4">
        <f t="shared" si="93"/>
        <v>1</v>
      </c>
      <c r="BE437" s="4">
        <f t="shared" si="94"/>
        <v>0</v>
      </c>
      <c r="BF437" s="4">
        <f t="shared" si="95"/>
        <v>0</v>
      </c>
      <c r="BG437" s="4">
        <f t="shared" si="96"/>
        <v>1</v>
      </c>
      <c r="BH437" s="4">
        <f t="shared" si="97"/>
        <v>16</v>
      </c>
      <c r="BI437" s="1" t="s">
        <v>99</v>
      </c>
    </row>
    <row r="438" spans="1:62" x14ac:dyDescent="0.25">
      <c r="A438" s="4">
        <v>2148</v>
      </c>
      <c r="B438" s="4" t="s">
        <v>579</v>
      </c>
      <c r="C438" s="4" t="s">
        <v>609</v>
      </c>
      <c r="D438" s="4" t="s">
        <v>629</v>
      </c>
      <c r="E438" s="4">
        <v>5</v>
      </c>
      <c r="F438" s="4">
        <v>23</v>
      </c>
      <c r="G438" s="4">
        <v>2</v>
      </c>
      <c r="H438" s="4" t="s">
        <v>98</v>
      </c>
      <c r="I438" s="4">
        <v>64800</v>
      </c>
      <c r="J438" s="4">
        <v>0</v>
      </c>
      <c r="K438" s="4">
        <v>1</v>
      </c>
      <c r="L438" s="4">
        <v>1</v>
      </c>
      <c r="M438" s="4">
        <v>1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 s="4">
        <v>1</v>
      </c>
      <c r="AL438" s="5">
        <v>476000</v>
      </c>
      <c r="AM438" s="5">
        <v>424000</v>
      </c>
      <c r="AN438" s="4"/>
      <c r="AO438" s="4">
        <f t="shared" si="84"/>
        <v>2</v>
      </c>
      <c r="AP438" s="4">
        <f t="shared" si="85"/>
        <v>0</v>
      </c>
      <c r="AQ438" s="4">
        <f t="shared" si="86"/>
        <v>0</v>
      </c>
      <c r="AR438" s="4"/>
      <c r="AS438" s="4"/>
      <c r="AT438" s="4"/>
      <c r="AU438" s="4"/>
      <c r="AV438" s="4">
        <f t="shared" si="87"/>
        <v>0</v>
      </c>
      <c r="AW438" s="4">
        <f t="shared" si="88"/>
        <v>0</v>
      </c>
      <c r="AX438" s="4">
        <f t="shared" si="89"/>
        <v>0</v>
      </c>
      <c r="AY438" s="4"/>
      <c r="AZ438" s="4">
        <v>1</v>
      </c>
      <c r="BA438" s="4">
        <f t="shared" si="90"/>
        <v>12</v>
      </c>
      <c r="BB438" s="4">
        <f t="shared" si="91"/>
        <v>0</v>
      </c>
      <c r="BC438" s="4">
        <f t="shared" si="92"/>
        <v>0</v>
      </c>
      <c r="BD438" s="4">
        <f t="shared" si="93"/>
        <v>1</v>
      </c>
      <c r="BE438" s="4">
        <f t="shared" si="94"/>
        <v>0</v>
      </c>
      <c r="BF438" s="4">
        <f t="shared" si="95"/>
        <v>0</v>
      </c>
      <c r="BG438" s="4">
        <f t="shared" si="96"/>
        <v>1</v>
      </c>
      <c r="BH438" s="4">
        <f t="shared" si="97"/>
        <v>13</v>
      </c>
      <c r="BI438" s="1" t="s">
        <v>99</v>
      </c>
    </row>
    <row r="439" spans="1:62" x14ac:dyDescent="0.25">
      <c r="A439" s="4">
        <v>2149</v>
      </c>
      <c r="B439" s="4" t="s">
        <v>579</v>
      </c>
      <c r="C439" s="4" t="s">
        <v>609</v>
      </c>
      <c r="D439" s="4" t="s">
        <v>630</v>
      </c>
      <c r="E439" s="4">
        <v>5</v>
      </c>
      <c r="F439" s="4">
        <v>16</v>
      </c>
      <c r="G439" s="4">
        <v>2</v>
      </c>
      <c r="H439" s="4" t="s">
        <v>273</v>
      </c>
      <c r="I439" s="4">
        <v>14400</v>
      </c>
      <c r="J439" s="4">
        <v>0</v>
      </c>
      <c r="K439" s="4">
        <v>1</v>
      </c>
      <c r="L439" s="4">
        <v>1</v>
      </c>
      <c r="M439" s="4">
        <v>1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 s="4">
        <v>1</v>
      </c>
      <c r="AL439" s="5">
        <v>1790000</v>
      </c>
      <c r="AM439" s="5">
        <v>1300000</v>
      </c>
      <c r="AN439" s="4"/>
      <c r="AO439" s="4">
        <f t="shared" si="84"/>
        <v>2</v>
      </c>
      <c r="AP439" s="4">
        <f t="shared" si="85"/>
        <v>0</v>
      </c>
      <c r="AQ439" s="4">
        <f t="shared" si="86"/>
        <v>0</v>
      </c>
      <c r="AR439" s="4"/>
      <c r="AS439" s="4"/>
      <c r="AT439" s="4"/>
      <c r="AU439" s="4"/>
      <c r="AV439" s="4">
        <f t="shared" si="87"/>
        <v>0</v>
      </c>
      <c r="AW439" s="4">
        <f t="shared" si="88"/>
        <v>0</v>
      </c>
      <c r="AX439" s="4">
        <f t="shared" si="89"/>
        <v>0</v>
      </c>
      <c r="AY439" s="4"/>
      <c r="AZ439" s="4">
        <v>1</v>
      </c>
      <c r="BA439" s="4">
        <f t="shared" si="90"/>
        <v>12</v>
      </c>
      <c r="BB439" s="4">
        <f t="shared" si="91"/>
        <v>0</v>
      </c>
      <c r="BC439" s="4">
        <f t="shared" si="92"/>
        <v>0</v>
      </c>
      <c r="BD439" s="4">
        <f t="shared" si="93"/>
        <v>1</v>
      </c>
      <c r="BE439" s="4">
        <f t="shared" si="94"/>
        <v>0</v>
      </c>
      <c r="BF439" s="4">
        <f t="shared" si="95"/>
        <v>0</v>
      </c>
      <c r="BG439" s="4">
        <f t="shared" si="96"/>
        <v>1</v>
      </c>
      <c r="BH439" s="4">
        <f t="shared" si="97"/>
        <v>13</v>
      </c>
      <c r="BI439" s="1" t="s">
        <v>99</v>
      </c>
    </row>
    <row r="440" spans="1:62" x14ac:dyDescent="0.25">
      <c r="A440" s="4">
        <v>2150</v>
      </c>
      <c r="B440" s="4" t="s">
        <v>579</v>
      </c>
      <c r="C440" s="4" t="s">
        <v>609</v>
      </c>
      <c r="D440" s="4" t="s">
        <v>631</v>
      </c>
      <c r="E440" s="4">
        <v>5</v>
      </c>
      <c r="F440" s="4">
        <v>17</v>
      </c>
      <c r="G440" s="4">
        <v>2</v>
      </c>
      <c r="H440" s="4" t="s">
        <v>273</v>
      </c>
      <c r="I440" s="4">
        <v>14400</v>
      </c>
      <c r="J440" s="4">
        <v>0</v>
      </c>
      <c r="K440" s="4">
        <v>1</v>
      </c>
      <c r="L440" s="4">
        <v>0</v>
      </c>
      <c r="M440" s="4">
        <v>1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 s="4">
        <v>1</v>
      </c>
      <c r="AL440" s="5">
        <v>3890000</v>
      </c>
      <c r="AM440" s="5">
        <v>2940000</v>
      </c>
      <c r="AN440" s="4"/>
      <c r="AO440" s="4">
        <f t="shared" si="84"/>
        <v>1</v>
      </c>
      <c r="AP440" s="4">
        <f t="shared" si="85"/>
        <v>0</v>
      </c>
      <c r="AQ440" s="4">
        <f t="shared" si="86"/>
        <v>0</v>
      </c>
      <c r="AR440" s="4"/>
      <c r="AS440" s="4"/>
      <c r="AT440" s="4"/>
      <c r="AU440" s="4"/>
      <c r="AV440" s="4">
        <f t="shared" si="87"/>
        <v>0</v>
      </c>
      <c r="AW440" s="4">
        <f t="shared" si="88"/>
        <v>0</v>
      </c>
      <c r="AX440" s="4">
        <f t="shared" si="89"/>
        <v>0</v>
      </c>
      <c r="AY440" s="4"/>
      <c r="AZ440" s="4">
        <v>1</v>
      </c>
      <c r="BA440" s="4">
        <f t="shared" si="90"/>
        <v>8</v>
      </c>
      <c r="BB440" s="4">
        <f t="shared" si="91"/>
        <v>0</v>
      </c>
      <c r="BC440" s="4">
        <f t="shared" si="92"/>
        <v>0</v>
      </c>
      <c r="BD440" s="4">
        <f t="shared" si="93"/>
        <v>1</v>
      </c>
      <c r="BE440" s="4">
        <f t="shared" si="94"/>
        <v>0</v>
      </c>
      <c r="BF440" s="4">
        <f t="shared" si="95"/>
        <v>0</v>
      </c>
      <c r="BG440" s="4">
        <f t="shared" si="96"/>
        <v>1</v>
      </c>
      <c r="BH440" s="4">
        <f t="shared" si="97"/>
        <v>9</v>
      </c>
      <c r="BI440" s="1" t="s">
        <v>99</v>
      </c>
    </row>
    <row r="441" spans="1:62" x14ac:dyDescent="0.25">
      <c r="A441" s="4">
        <v>2151</v>
      </c>
      <c r="B441" s="4" t="s">
        <v>579</v>
      </c>
      <c r="C441" s="4" t="s">
        <v>609</v>
      </c>
      <c r="D441" s="4" t="s">
        <v>632</v>
      </c>
      <c r="E441" s="4">
        <v>5</v>
      </c>
      <c r="F441" s="4">
        <v>24</v>
      </c>
      <c r="G441" s="4">
        <v>2</v>
      </c>
      <c r="H441" s="4" t="s">
        <v>98</v>
      </c>
      <c r="I441" s="4">
        <v>64800</v>
      </c>
      <c r="J441" s="4">
        <v>0</v>
      </c>
      <c r="K441" s="4">
        <v>1</v>
      </c>
      <c r="L441" s="4">
        <v>0</v>
      </c>
      <c r="M441" s="4">
        <v>1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 s="4">
        <v>1</v>
      </c>
      <c r="AL441" s="5">
        <v>770000</v>
      </c>
      <c r="AM441" s="5">
        <v>689000</v>
      </c>
      <c r="AN441" s="4"/>
      <c r="AO441" s="4">
        <f t="shared" si="84"/>
        <v>1</v>
      </c>
      <c r="AP441" s="4">
        <f t="shared" si="85"/>
        <v>0</v>
      </c>
      <c r="AQ441" s="4">
        <f t="shared" si="86"/>
        <v>0</v>
      </c>
      <c r="AR441" s="4"/>
      <c r="AS441" s="4"/>
      <c r="AT441" s="4"/>
      <c r="AU441" s="4"/>
      <c r="AV441" s="4">
        <f t="shared" si="87"/>
        <v>0</v>
      </c>
      <c r="AW441" s="4">
        <f t="shared" si="88"/>
        <v>0</v>
      </c>
      <c r="AX441" s="4">
        <f t="shared" si="89"/>
        <v>0</v>
      </c>
      <c r="AY441" s="4"/>
      <c r="AZ441" s="4">
        <v>1</v>
      </c>
      <c r="BA441" s="4">
        <f t="shared" si="90"/>
        <v>8</v>
      </c>
      <c r="BB441" s="4">
        <f t="shared" si="91"/>
        <v>0</v>
      </c>
      <c r="BC441" s="4">
        <f t="shared" si="92"/>
        <v>0</v>
      </c>
      <c r="BD441" s="4">
        <f t="shared" si="93"/>
        <v>1</v>
      </c>
      <c r="BE441" s="4">
        <f t="shared" si="94"/>
        <v>0</v>
      </c>
      <c r="BF441" s="4">
        <f t="shared" si="95"/>
        <v>0</v>
      </c>
      <c r="BG441" s="4">
        <f t="shared" si="96"/>
        <v>1</v>
      </c>
      <c r="BH441" s="4">
        <f t="shared" si="97"/>
        <v>9</v>
      </c>
      <c r="BI441" s="1" t="s">
        <v>99</v>
      </c>
    </row>
    <row r="442" spans="1:62" x14ac:dyDescent="0.25">
      <c r="A442" s="4">
        <v>2153</v>
      </c>
      <c r="B442" s="4" t="s">
        <v>579</v>
      </c>
      <c r="C442" s="4" t="s">
        <v>609</v>
      </c>
      <c r="D442" s="4" t="s">
        <v>633</v>
      </c>
      <c r="E442" s="4">
        <v>4</v>
      </c>
      <c r="F442" s="4">
        <v>7</v>
      </c>
      <c r="G442" s="4">
        <v>2</v>
      </c>
      <c r="H442" s="4" t="s">
        <v>131</v>
      </c>
      <c r="I442" s="4">
        <v>21600</v>
      </c>
      <c r="J442" s="4">
        <v>10</v>
      </c>
      <c r="K442" s="4">
        <v>1</v>
      </c>
      <c r="L442" s="4">
        <v>1</v>
      </c>
      <c r="M442" s="4">
        <v>1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1</v>
      </c>
      <c r="Z442" s="4">
        <v>0</v>
      </c>
      <c r="AA442" s="4">
        <v>0</v>
      </c>
      <c r="AB442" s="4">
        <v>0</v>
      </c>
      <c r="AC442" s="4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 s="4">
        <v>1</v>
      </c>
      <c r="AL442" s="5">
        <v>22000</v>
      </c>
      <c r="AM442" s="5">
        <v>24200</v>
      </c>
      <c r="AN442" s="4"/>
      <c r="AO442" s="4">
        <f t="shared" si="84"/>
        <v>2</v>
      </c>
      <c r="AP442" s="4">
        <f t="shared" si="85"/>
        <v>0</v>
      </c>
      <c r="AQ442" s="4">
        <f t="shared" si="86"/>
        <v>0</v>
      </c>
      <c r="AR442" s="4"/>
      <c r="AS442" s="4"/>
      <c r="AT442" s="4"/>
      <c r="AU442" s="4"/>
      <c r="AV442" s="4">
        <f t="shared" si="87"/>
        <v>0</v>
      </c>
      <c r="AW442" s="4">
        <f t="shared" si="88"/>
        <v>0</v>
      </c>
      <c r="AX442" s="4">
        <f t="shared" si="89"/>
        <v>1</v>
      </c>
      <c r="AY442" s="4"/>
      <c r="AZ442" s="4">
        <v>1</v>
      </c>
      <c r="BA442" s="4">
        <f t="shared" si="90"/>
        <v>15</v>
      </c>
      <c r="BB442" s="4">
        <f t="shared" si="91"/>
        <v>0</v>
      </c>
      <c r="BC442" s="4">
        <f t="shared" si="92"/>
        <v>0</v>
      </c>
      <c r="BD442" s="4">
        <f t="shared" si="93"/>
        <v>1</v>
      </c>
      <c r="BE442" s="4">
        <f t="shared" si="94"/>
        <v>0</v>
      </c>
      <c r="BF442" s="4">
        <f t="shared" si="95"/>
        <v>0</v>
      </c>
      <c r="BG442" s="4">
        <f t="shared" si="96"/>
        <v>1</v>
      </c>
      <c r="BH442" s="4">
        <f t="shared" si="97"/>
        <v>16</v>
      </c>
      <c r="BI442" s="1" t="s">
        <v>99</v>
      </c>
    </row>
    <row r="443" spans="1:62" x14ac:dyDescent="0.25">
      <c r="A443" s="4">
        <v>2183</v>
      </c>
      <c r="B443" s="4" t="s">
        <v>579</v>
      </c>
      <c r="C443" s="4" t="s">
        <v>634</v>
      </c>
      <c r="D443" s="4" t="s">
        <v>635</v>
      </c>
      <c r="E443" s="4">
        <v>2</v>
      </c>
      <c r="F443" s="4">
        <v>6</v>
      </c>
      <c r="G443" s="4">
        <v>2</v>
      </c>
      <c r="H443" s="4" t="s">
        <v>636</v>
      </c>
      <c r="I443" s="4">
        <v>44640</v>
      </c>
      <c r="J443" s="4">
        <v>0</v>
      </c>
      <c r="K443" s="4">
        <v>1</v>
      </c>
      <c r="L443" s="4">
        <v>0</v>
      </c>
      <c r="M443" s="4">
        <v>0</v>
      </c>
      <c r="N443" s="4">
        <v>1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 s="4">
        <v>1</v>
      </c>
      <c r="AL443" s="5">
        <v>1100000</v>
      </c>
      <c r="AM443" s="5">
        <v>699000</v>
      </c>
      <c r="AN443" s="4"/>
      <c r="AO443" s="4">
        <f t="shared" si="84"/>
        <v>1</v>
      </c>
      <c r="AP443" s="4">
        <f t="shared" si="85"/>
        <v>0</v>
      </c>
      <c r="AQ443" s="4">
        <f t="shared" si="86"/>
        <v>0</v>
      </c>
      <c r="AR443" s="4"/>
      <c r="AS443" s="4"/>
      <c r="AT443" s="4"/>
      <c r="AU443" s="4"/>
      <c r="AV443" s="4">
        <f t="shared" si="87"/>
        <v>1</v>
      </c>
      <c r="AW443" s="4">
        <f t="shared" si="88"/>
        <v>0</v>
      </c>
      <c r="AX443" s="4">
        <f t="shared" si="89"/>
        <v>0</v>
      </c>
      <c r="AY443" s="4"/>
      <c r="AZ443" s="4">
        <v>1</v>
      </c>
      <c r="BA443" s="4">
        <f t="shared" si="90"/>
        <v>12</v>
      </c>
      <c r="BB443" s="4">
        <f t="shared" si="91"/>
        <v>0</v>
      </c>
      <c r="BC443" s="4">
        <f t="shared" si="92"/>
        <v>0</v>
      </c>
      <c r="BD443" s="4">
        <f t="shared" si="93"/>
        <v>1</v>
      </c>
      <c r="BE443" s="4">
        <f t="shared" si="94"/>
        <v>0</v>
      </c>
      <c r="BF443" s="4">
        <f t="shared" si="95"/>
        <v>0</v>
      </c>
      <c r="BG443" s="4">
        <f t="shared" si="96"/>
        <v>1</v>
      </c>
      <c r="BH443" s="4">
        <f t="shared" si="97"/>
        <v>13</v>
      </c>
      <c r="BI443" s="1" t="s">
        <v>143</v>
      </c>
      <c r="BJ443">
        <v>2</v>
      </c>
    </row>
    <row r="444" spans="1:62" x14ac:dyDescent="0.25">
      <c r="A444" s="4">
        <v>2201</v>
      </c>
      <c r="B444" s="4" t="s">
        <v>579</v>
      </c>
      <c r="C444" s="4" t="s">
        <v>637</v>
      </c>
      <c r="D444" s="4" t="s">
        <v>638</v>
      </c>
      <c r="E444" s="4">
        <v>4</v>
      </c>
      <c r="F444" s="4">
        <v>7</v>
      </c>
      <c r="G444" s="4">
        <v>4</v>
      </c>
      <c r="H444" s="4" t="s">
        <v>639</v>
      </c>
      <c r="I444" s="4">
        <v>148320</v>
      </c>
      <c r="J444" s="4">
        <v>0</v>
      </c>
      <c r="K444" s="4"/>
      <c r="L444" s="4">
        <v>1</v>
      </c>
      <c r="M444" s="4">
        <v>0</v>
      </c>
      <c r="N444" s="4">
        <v>1</v>
      </c>
      <c r="O444" s="4">
        <v>0</v>
      </c>
      <c r="P444" s="4">
        <v>1</v>
      </c>
      <c r="Q444" s="4">
        <v>0</v>
      </c>
      <c r="R444" s="4">
        <v>0</v>
      </c>
      <c r="S444" s="4">
        <v>0</v>
      </c>
      <c r="T444" s="4">
        <v>0</v>
      </c>
      <c r="U444" s="4">
        <v>1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 s="4"/>
      <c r="AL444" s="5">
        <v>33100</v>
      </c>
      <c r="AM444" s="5">
        <v>31800</v>
      </c>
      <c r="AN444" s="4"/>
      <c r="AO444" s="4">
        <f t="shared" si="84"/>
        <v>3</v>
      </c>
      <c r="AP444" s="4">
        <f t="shared" si="85"/>
        <v>1</v>
      </c>
      <c r="AQ444" s="4">
        <f t="shared" si="86"/>
        <v>0</v>
      </c>
      <c r="AR444" s="4"/>
      <c r="AS444" s="4"/>
      <c r="AT444" s="4"/>
      <c r="AU444" s="4"/>
      <c r="AV444" s="4">
        <f t="shared" si="87"/>
        <v>0</v>
      </c>
      <c r="AW444" s="4">
        <f t="shared" si="88"/>
        <v>0</v>
      </c>
      <c r="AX444" s="4">
        <f t="shared" si="89"/>
        <v>0</v>
      </c>
      <c r="AY444" s="4"/>
      <c r="AZ444" s="4">
        <v>1</v>
      </c>
      <c r="BA444" s="4">
        <f t="shared" si="90"/>
        <v>20</v>
      </c>
      <c r="BB444" s="4">
        <f t="shared" si="91"/>
        <v>0</v>
      </c>
      <c r="BC444" s="4">
        <f t="shared" si="92"/>
        <v>0</v>
      </c>
      <c r="BD444" s="4">
        <f t="shared" si="93"/>
        <v>1</v>
      </c>
      <c r="BE444" s="4">
        <f t="shared" si="94"/>
        <v>0</v>
      </c>
      <c r="BF444" s="4">
        <f t="shared" si="95"/>
        <v>1</v>
      </c>
      <c r="BG444" s="4">
        <f t="shared" si="96"/>
        <v>3</v>
      </c>
      <c r="BH444" s="4">
        <f t="shared" si="97"/>
        <v>23</v>
      </c>
      <c r="BI444" s="1" t="s">
        <v>99</v>
      </c>
    </row>
    <row r="445" spans="1:62" x14ac:dyDescent="0.25">
      <c r="A445" s="4">
        <v>2202</v>
      </c>
      <c r="B445" s="4" t="s">
        <v>579</v>
      </c>
      <c r="C445" s="4" t="s">
        <v>637</v>
      </c>
      <c r="D445" s="4" t="s">
        <v>640</v>
      </c>
      <c r="E445" s="4">
        <v>4</v>
      </c>
      <c r="F445" s="4">
        <v>5</v>
      </c>
      <c r="G445" s="4">
        <v>4</v>
      </c>
      <c r="H445" s="4" t="s">
        <v>639</v>
      </c>
      <c r="I445" s="4">
        <v>148320</v>
      </c>
      <c r="J445" s="4">
        <v>0</v>
      </c>
      <c r="K445" s="4"/>
      <c r="L445" s="4">
        <v>0</v>
      </c>
      <c r="M445" s="4">
        <v>1</v>
      </c>
      <c r="N445" s="4">
        <v>1</v>
      </c>
      <c r="O445" s="4">
        <v>0</v>
      </c>
      <c r="P445" s="4">
        <v>1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 s="4"/>
      <c r="AL445" s="5">
        <v>8910000</v>
      </c>
      <c r="AM445" s="5">
        <v>6260000</v>
      </c>
      <c r="AN445" s="4"/>
      <c r="AO445" s="4">
        <f t="shared" si="84"/>
        <v>3</v>
      </c>
      <c r="AP445" s="4">
        <f t="shared" si="85"/>
        <v>0</v>
      </c>
      <c r="AQ445" s="4">
        <f t="shared" si="86"/>
        <v>0</v>
      </c>
      <c r="AR445" s="4"/>
      <c r="AS445" s="4"/>
      <c r="AT445" s="4"/>
      <c r="AU445" s="4"/>
      <c r="AV445" s="4">
        <f t="shared" si="87"/>
        <v>0</v>
      </c>
      <c r="AW445" s="4">
        <f t="shared" si="88"/>
        <v>0</v>
      </c>
      <c r="AX445" s="4">
        <f t="shared" si="89"/>
        <v>0</v>
      </c>
      <c r="AY445" s="4"/>
      <c r="AZ445" s="4">
        <v>1</v>
      </c>
      <c r="BA445" s="4">
        <f t="shared" si="90"/>
        <v>16</v>
      </c>
      <c r="BB445" s="4">
        <f t="shared" si="91"/>
        <v>1</v>
      </c>
      <c r="BC445" s="4">
        <f t="shared" si="92"/>
        <v>0</v>
      </c>
      <c r="BD445" s="4">
        <f t="shared" si="93"/>
        <v>1</v>
      </c>
      <c r="BE445" s="4">
        <f t="shared" si="94"/>
        <v>0</v>
      </c>
      <c r="BF445" s="4">
        <f t="shared" si="95"/>
        <v>1</v>
      </c>
      <c r="BG445" s="4">
        <f t="shared" si="96"/>
        <v>4</v>
      </c>
      <c r="BH445" s="4">
        <f t="shared" si="97"/>
        <v>20</v>
      </c>
      <c r="BI445" s="1" t="s">
        <v>99</v>
      </c>
    </row>
    <row r="446" spans="1:62" x14ac:dyDescent="0.25">
      <c r="A446" s="4">
        <v>2203</v>
      </c>
      <c r="B446" s="4" t="s">
        <v>579</v>
      </c>
      <c r="C446" s="4" t="s">
        <v>637</v>
      </c>
      <c r="D446" s="4" t="s">
        <v>641</v>
      </c>
      <c r="E446" s="4">
        <v>2</v>
      </c>
      <c r="F446" s="4">
        <v>6</v>
      </c>
      <c r="G446" s="4">
        <v>1</v>
      </c>
      <c r="H446" s="4" t="s">
        <v>116</v>
      </c>
      <c r="I446" s="4">
        <v>86400</v>
      </c>
      <c r="J446" s="4">
        <v>2140</v>
      </c>
      <c r="K446" s="4"/>
      <c r="L446" s="4">
        <v>1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1</v>
      </c>
      <c r="AB446" s="4">
        <v>0</v>
      </c>
      <c r="AC446" s="4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 s="4"/>
      <c r="AL446" s="5">
        <v>45400000</v>
      </c>
      <c r="AM446" s="5">
        <v>30600000</v>
      </c>
      <c r="AN446" s="4"/>
      <c r="AO446" s="4">
        <f t="shared" si="84"/>
        <v>1</v>
      </c>
      <c r="AP446" s="4">
        <f t="shared" si="85"/>
        <v>0</v>
      </c>
      <c r="AQ446" s="4">
        <f t="shared" si="86"/>
        <v>0</v>
      </c>
      <c r="AR446" s="4"/>
      <c r="AS446" s="4"/>
      <c r="AT446" s="4"/>
      <c r="AU446" s="4"/>
      <c r="AV446" s="4">
        <f t="shared" si="87"/>
        <v>0</v>
      </c>
      <c r="AW446" s="4">
        <f t="shared" si="88"/>
        <v>0</v>
      </c>
      <c r="AX446" s="4">
        <f t="shared" si="89"/>
        <v>1</v>
      </c>
      <c r="AY446" s="4"/>
      <c r="AZ446" s="4">
        <v>1</v>
      </c>
      <c r="BA446" s="4">
        <f t="shared" si="90"/>
        <v>11</v>
      </c>
      <c r="BB446" s="4">
        <f t="shared" si="91"/>
        <v>1</v>
      </c>
      <c r="BC446" s="4">
        <f t="shared" si="92"/>
        <v>0</v>
      </c>
      <c r="BD446" s="4">
        <f t="shared" si="93"/>
        <v>1</v>
      </c>
      <c r="BE446" s="4">
        <f t="shared" si="94"/>
        <v>0</v>
      </c>
      <c r="BF446" s="4">
        <f t="shared" si="95"/>
        <v>0</v>
      </c>
      <c r="BG446" s="4">
        <f t="shared" si="96"/>
        <v>2</v>
      </c>
      <c r="BH446" s="4">
        <f t="shared" si="97"/>
        <v>13</v>
      </c>
      <c r="BI446" s="1" t="s">
        <v>99</v>
      </c>
    </row>
    <row r="447" spans="1:62" x14ac:dyDescent="0.25">
      <c r="A447" s="4">
        <v>2204</v>
      </c>
      <c r="B447" s="4" t="s">
        <v>579</v>
      </c>
      <c r="C447" s="4" t="s">
        <v>637</v>
      </c>
      <c r="D447" s="4" t="s">
        <v>642</v>
      </c>
      <c r="E447" s="4">
        <v>1</v>
      </c>
      <c r="F447" s="4">
        <v>5</v>
      </c>
      <c r="G447" s="4">
        <v>4</v>
      </c>
      <c r="H447" s="4" t="s">
        <v>643</v>
      </c>
      <c r="I447" s="4">
        <v>0</v>
      </c>
      <c r="J447" s="4">
        <v>0</v>
      </c>
      <c r="K447" s="4"/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1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 s="4"/>
      <c r="AL447" s="5">
        <v>25600</v>
      </c>
      <c r="AM447" s="5">
        <v>33200</v>
      </c>
      <c r="AN447" s="4"/>
      <c r="AO447" s="4">
        <f t="shared" si="84"/>
        <v>0</v>
      </c>
      <c r="AP447" s="4">
        <f t="shared" si="85"/>
        <v>1</v>
      </c>
      <c r="AQ447" s="4">
        <f t="shared" si="86"/>
        <v>0</v>
      </c>
      <c r="AR447" s="4"/>
      <c r="AS447" s="4"/>
      <c r="AT447" s="4"/>
      <c r="AU447" s="4"/>
      <c r="AV447" s="4">
        <f t="shared" si="87"/>
        <v>0</v>
      </c>
      <c r="AW447" s="4">
        <f t="shared" si="88"/>
        <v>0</v>
      </c>
      <c r="AX447" s="4">
        <f t="shared" si="89"/>
        <v>1</v>
      </c>
      <c r="AY447" s="4"/>
      <c r="AZ447" s="4">
        <v>1</v>
      </c>
      <c r="BA447" s="4">
        <f t="shared" si="90"/>
        <v>11</v>
      </c>
      <c r="BB447" s="4">
        <f t="shared" si="91"/>
        <v>0</v>
      </c>
      <c r="BC447" s="4">
        <f t="shared" si="92"/>
        <v>0</v>
      </c>
      <c r="BD447" s="4">
        <f t="shared" si="93"/>
        <v>0</v>
      </c>
      <c r="BE447" s="4">
        <f t="shared" si="94"/>
        <v>0</v>
      </c>
      <c r="BF447" s="4">
        <f t="shared" si="95"/>
        <v>1</v>
      </c>
      <c r="BG447" s="4">
        <f t="shared" si="96"/>
        <v>2</v>
      </c>
      <c r="BH447" s="4">
        <f t="shared" si="97"/>
        <v>13</v>
      </c>
      <c r="BI447" s="1" t="s">
        <v>143</v>
      </c>
      <c r="BJ447">
        <v>2</v>
      </c>
    </row>
    <row r="448" spans="1:62" x14ac:dyDescent="0.25">
      <c r="A448" s="4">
        <v>2206</v>
      </c>
      <c r="B448" s="4" t="s">
        <v>579</v>
      </c>
      <c r="C448" s="4" t="s">
        <v>637</v>
      </c>
      <c r="D448" s="4" t="s">
        <v>644</v>
      </c>
      <c r="E448" s="4">
        <v>4</v>
      </c>
      <c r="F448" s="4">
        <v>9</v>
      </c>
      <c r="G448" s="4">
        <v>5</v>
      </c>
      <c r="H448" s="4" t="s">
        <v>639</v>
      </c>
      <c r="I448" s="4">
        <v>148320</v>
      </c>
      <c r="J448" s="4">
        <v>0</v>
      </c>
      <c r="K448" s="4"/>
      <c r="L448" s="4">
        <v>1</v>
      </c>
      <c r="M448" s="4">
        <v>0</v>
      </c>
      <c r="N448" s="4">
        <v>1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 s="4"/>
      <c r="AL448" s="5">
        <v>223000</v>
      </c>
      <c r="AM448" s="5">
        <v>183000</v>
      </c>
      <c r="AN448" s="4"/>
      <c r="AO448" s="4">
        <f t="shared" si="84"/>
        <v>2</v>
      </c>
      <c r="AP448" s="4">
        <f t="shared" si="85"/>
        <v>0</v>
      </c>
      <c r="AQ448" s="4">
        <f t="shared" si="86"/>
        <v>0</v>
      </c>
      <c r="AR448" s="4"/>
      <c r="AS448" s="4"/>
      <c r="AT448" s="4"/>
      <c r="AU448" s="4"/>
      <c r="AV448" s="4">
        <f t="shared" si="87"/>
        <v>0</v>
      </c>
      <c r="AW448" s="4">
        <f t="shared" si="88"/>
        <v>0</v>
      </c>
      <c r="AX448" s="4">
        <f t="shared" si="89"/>
        <v>0</v>
      </c>
      <c r="AY448" s="4"/>
      <c r="AZ448" s="4">
        <v>1</v>
      </c>
      <c r="BA448" s="4">
        <f t="shared" si="90"/>
        <v>12</v>
      </c>
      <c r="BB448" s="4">
        <f t="shared" si="91"/>
        <v>0</v>
      </c>
      <c r="BC448" s="4">
        <f t="shared" si="92"/>
        <v>0</v>
      </c>
      <c r="BD448" s="4">
        <f t="shared" si="93"/>
        <v>1</v>
      </c>
      <c r="BE448" s="4">
        <f t="shared" si="94"/>
        <v>0</v>
      </c>
      <c r="BF448" s="4">
        <f t="shared" si="95"/>
        <v>1</v>
      </c>
      <c r="BG448" s="4">
        <f t="shared" si="96"/>
        <v>3</v>
      </c>
      <c r="BH448" s="4">
        <f t="shared" si="97"/>
        <v>15</v>
      </c>
      <c r="BI448" s="1" t="s">
        <v>99</v>
      </c>
    </row>
    <row r="449" spans="1:62" x14ac:dyDescent="0.25">
      <c r="A449" s="4">
        <v>2207</v>
      </c>
      <c r="B449" s="4" t="s">
        <v>579</v>
      </c>
      <c r="C449" s="4" t="s">
        <v>637</v>
      </c>
      <c r="D449" s="4" t="s">
        <v>645</v>
      </c>
      <c r="E449" s="4">
        <v>4</v>
      </c>
      <c r="F449" s="4">
        <v>9</v>
      </c>
      <c r="G449" s="4">
        <v>6</v>
      </c>
      <c r="H449" s="4" t="s">
        <v>112</v>
      </c>
      <c r="I449" s="4">
        <v>0</v>
      </c>
      <c r="J449" s="4">
        <v>0</v>
      </c>
      <c r="K449" s="4"/>
      <c r="L449" s="4">
        <v>1</v>
      </c>
      <c r="M449" s="4">
        <v>0</v>
      </c>
      <c r="N449" s="4">
        <v>1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1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 s="4"/>
      <c r="AL449" s="5">
        <v>312000</v>
      </c>
      <c r="AM449" s="5">
        <v>664000</v>
      </c>
      <c r="AN449" s="4"/>
      <c r="AO449" s="4">
        <f t="shared" si="84"/>
        <v>2</v>
      </c>
      <c r="AP449" s="4">
        <f t="shared" si="85"/>
        <v>1</v>
      </c>
      <c r="AQ449" s="4">
        <f t="shared" si="86"/>
        <v>0</v>
      </c>
      <c r="AR449" s="4"/>
      <c r="AS449" s="4"/>
      <c r="AT449" s="4"/>
      <c r="AU449" s="4"/>
      <c r="AV449" s="4">
        <f t="shared" si="87"/>
        <v>0</v>
      </c>
      <c r="AW449" s="4">
        <f t="shared" si="88"/>
        <v>0</v>
      </c>
      <c r="AX449" s="4">
        <f t="shared" si="89"/>
        <v>0</v>
      </c>
      <c r="AY449" s="4"/>
      <c r="AZ449" s="4">
        <v>1</v>
      </c>
      <c r="BA449" s="4">
        <f t="shared" si="90"/>
        <v>16</v>
      </c>
      <c r="BB449" s="4">
        <f t="shared" si="91"/>
        <v>0</v>
      </c>
      <c r="BC449" s="4">
        <f t="shared" si="92"/>
        <v>1</v>
      </c>
      <c r="BD449" s="4">
        <f t="shared" si="93"/>
        <v>0</v>
      </c>
      <c r="BE449" s="4">
        <f t="shared" si="94"/>
        <v>0</v>
      </c>
      <c r="BF449" s="4">
        <f t="shared" si="95"/>
        <v>1</v>
      </c>
      <c r="BG449" s="4">
        <f t="shared" si="96"/>
        <v>3</v>
      </c>
      <c r="BH449" s="4">
        <f t="shared" si="97"/>
        <v>19</v>
      </c>
      <c r="BI449" s="1" t="s">
        <v>99</v>
      </c>
    </row>
    <row r="450" spans="1:62" x14ac:dyDescent="0.25">
      <c r="A450" s="4">
        <v>2221</v>
      </c>
      <c r="B450" s="4" t="s">
        <v>579</v>
      </c>
      <c r="C450" s="4" t="s">
        <v>637</v>
      </c>
      <c r="D450" s="4" t="s">
        <v>646</v>
      </c>
      <c r="E450" s="4">
        <v>4</v>
      </c>
      <c r="F450" s="4">
        <v>10</v>
      </c>
      <c r="G450" s="4">
        <v>6</v>
      </c>
      <c r="H450" s="4" t="s">
        <v>639</v>
      </c>
      <c r="I450" s="4">
        <v>148320</v>
      </c>
      <c r="J450" s="4">
        <v>0</v>
      </c>
      <c r="K450" s="4"/>
      <c r="L450" s="4">
        <v>1</v>
      </c>
      <c r="M450" s="4">
        <v>0</v>
      </c>
      <c r="N450" s="4">
        <v>1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 s="4"/>
      <c r="AL450" s="5">
        <v>276000</v>
      </c>
      <c r="AM450" s="5">
        <v>224000</v>
      </c>
      <c r="AN450" s="4"/>
      <c r="AO450" s="4">
        <f t="shared" si="84"/>
        <v>2</v>
      </c>
      <c r="AP450" s="4">
        <f t="shared" si="85"/>
        <v>0</v>
      </c>
      <c r="AQ450" s="4">
        <f t="shared" si="86"/>
        <v>0</v>
      </c>
      <c r="AR450" s="4"/>
      <c r="AS450" s="4"/>
      <c r="AT450" s="4"/>
      <c r="AU450" s="4"/>
      <c r="AV450" s="4">
        <f t="shared" si="87"/>
        <v>0</v>
      </c>
      <c r="AW450" s="4">
        <f t="shared" si="88"/>
        <v>0</v>
      </c>
      <c r="AX450" s="4">
        <f t="shared" si="89"/>
        <v>0</v>
      </c>
      <c r="AY450" s="4"/>
      <c r="AZ450" s="4">
        <v>1</v>
      </c>
      <c r="BA450" s="4">
        <f t="shared" si="90"/>
        <v>12</v>
      </c>
      <c r="BB450" s="4">
        <f t="shared" si="91"/>
        <v>0</v>
      </c>
      <c r="BC450" s="4">
        <f t="shared" si="92"/>
        <v>0</v>
      </c>
      <c r="BD450" s="4">
        <f t="shared" si="93"/>
        <v>1</v>
      </c>
      <c r="BE450" s="4">
        <f t="shared" si="94"/>
        <v>0</v>
      </c>
      <c r="BF450" s="4">
        <f t="shared" si="95"/>
        <v>1</v>
      </c>
      <c r="BG450" s="4">
        <f t="shared" si="96"/>
        <v>3</v>
      </c>
      <c r="BH450" s="4">
        <f t="shared" si="97"/>
        <v>15</v>
      </c>
      <c r="BI450" s="1" t="s">
        <v>99</v>
      </c>
    </row>
    <row r="451" spans="1:62" x14ac:dyDescent="0.25">
      <c r="A451" s="4">
        <v>2239</v>
      </c>
      <c r="B451" s="4" t="s">
        <v>579</v>
      </c>
      <c r="C451" s="4" t="s">
        <v>647</v>
      </c>
      <c r="D451" s="4" t="s">
        <v>648</v>
      </c>
      <c r="E451" s="4">
        <v>4</v>
      </c>
      <c r="F451" s="4">
        <v>9</v>
      </c>
      <c r="G451" s="4">
        <v>3</v>
      </c>
      <c r="H451" s="4" t="s">
        <v>477</v>
      </c>
      <c r="I451" s="4">
        <v>74880</v>
      </c>
      <c r="J451" s="4">
        <v>0</v>
      </c>
      <c r="K451" s="4"/>
      <c r="L451" s="4">
        <v>0</v>
      </c>
      <c r="M451" s="4">
        <v>0</v>
      </c>
      <c r="N451" s="4">
        <v>1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1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 s="4"/>
      <c r="AL451" s="5">
        <v>14500</v>
      </c>
      <c r="AM451" s="5">
        <v>11700</v>
      </c>
      <c r="AN451" s="4"/>
      <c r="AO451" s="4">
        <f t="shared" si="84"/>
        <v>1</v>
      </c>
      <c r="AP451" s="4">
        <f t="shared" si="85"/>
        <v>1</v>
      </c>
      <c r="AQ451" s="4">
        <f t="shared" si="86"/>
        <v>0</v>
      </c>
      <c r="AR451" s="4"/>
      <c r="AS451" s="4"/>
      <c r="AT451" s="4"/>
      <c r="AU451" s="4"/>
      <c r="AV451" s="4">
        <f t="shared" si="87"/>
        <v>0</v>
      </c>
      <c r="AW451" s="4">
        <f t="shared" si="88"/>
        <v>0</v>
      </c>
      <c r="AX451" s="4">
        <f t="shared" si="89"/>
        <v>0</v>
      </c>
      <c r="AY451" s="4"/>
      <c r="AZ451" s="4">
        <v>1</v>
      </c>
      <c r="BA451" s="4">
        <f t="shared" si="90"/>
        <v>12</v>
      </c>
      <c r="BB451" s="4">
        <f t="shared" si="91"/>
        <v>0</v>
      </c>
      <c r="BC451" s="4">
        <f t="shared" si="92"/>
        <v>0</v>
      </c>
      <c r="BD451" s="4">
        <f t="shared" si="93"/>
        <v>1</v>
      </c>
      <c r="BE451" s="4">
        <f t="shared" si="94"/>
        <v>0</v>
      </c>
      <c r="BF451" s="4">
        <f t="shared" si="95"/>
        <v>1</v>
      </c>
      <c r="BG451" s="4">
        <f t="shared" si="96"/>
        <v>3</v>
      </c>
      <c r="BH451" s="4">
        <f t="shared" si="97"/>
        <v>15</v>
      </c>
      <c r="BI451" s="1" t="s">
        <v>99</v>
      </c>
    </row>
    <row r="452" spans="1:62" x14ac:dyDescent="0.25">
      <c r="A452" s="4">
        <v>2248</v>
      </c>
      <c r="B452" s="4" t="s">
        <v>579</v>
      </c>
      <c r="C452" s="4" t="s">
        <v>647</v>
      </c>
      <c r="D452" s="4" t="s">
        <v>649</v>
      </c>
      <c r="E452" s="4">
        <v>6</v>
      </c>
      <c r="F452" s="4">
        <v>10</v>
      </c>
      <c r="G452" s="4">
        <v>3</v>
      </c>
      <c r="H452" s="4" t="s">
        <v>650</v>
      </c>
      <c r="I452" s="4">
        <v>89280</v>
      </c>
      <c r="J452" s="4">
        <v>700</v>
      </c>
      <c r="K452" s="4"/>
      <c r="L452" s="4">
        <v>0</v>
      </c>
      <c r="M452" s="4">
        <v>1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1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 s="4"/>
      <c r="AL452" s="5">
        <v>51100000</v>
      </c>
      <c r="AM452" s="5">
        <v>1370000</v>
      </c>
      <c r="AN452" s="4"/>
      <c r="AO452" s="4">
        <f t="shared" ref="AO452:AO515" si="98">SUM(L452:S452)</f>
        <v>1</v>
      </c>
      <c r="AP452" s="4">
        <f t="shared" ref="AP452:AP515" si="99">T452+U452</f>
        <v>1</v>
      </c>
      <c r="AQ452" s="4">
        <f t="shared" ref="AQ452:AQ515" si="100">W452</f>
        <v>0</v>
      </c>
      <c r="AR452" s="4"/>
      <c r="AS452" s="4"/>
      <c r="AT452" s="4"/>
      <c r="AU452" s="4"/>
      <c r="AV452" s="4">
        <f t="shared" ref="AV452:AV515" si="101">AI452+AJ452</f>
        <v>0</v>
      </c>
      <c r="AW452" s="4">
        <f t="shared" ref="AW452:AW515" si="102">V452</f>
        <v>0</v>
      </c>
      <c r="AX452" s="4">
        <f t="shared" ref="AX452:AX515" si="103">SUM(X452:AH452)</f>
        <v>0</v>
      </c>
      <c r="AY452" s="4"/>
      <c r="AZ452" s="4">
        <v>1</v>
      </c>
      <c r="BA452" s="4">
        <f t="shared" ref="BA452:BA515" si="104">AN452*4+AO452*4+AP452*4+AQ452*3+AR452*4+AS452*4+(AT452+AU452+AV452)*4+AW452*4+AX452*3-AY452*3+AZ452*4</f>
        <v>12</v>
      </c>
      <c r="BB452" s="4">
        <f t="shared" ref="BB452:BB515" si="105">IF(AM452&gt;3000000,1,0)</f>
        <v>0</v>
      </c>
      <c r="BC452" s="4">
        <f t="shared" ref="BC452:BC515" si="106">IF(AM452/AL452&gt;1.5,1,0)</f>
        <v>0</v>
      </c>
      <c r="BD452" s="4">
        <f t="shared" ref="BD452:BD515" si="107">IF(AND(I452&gt;1440,I452&lt;365*1440),1,0)</f>
        <v>1</v>
      </c>
      <c r="BE452" s="4">
        <f t="shared" ref="BE452:BE515" si="108">IF(AND(J452&gt;=200,J452&lt;1000),1,0)</f>
        <v>1</v>
      </c>
      <c r="BF452" s="4">
        <f t="shared" ref="BF452:BF515" si="109">IF(G452&gt;=3,1,0)</f>
        <v>1</v>
      </c>
      <c r="BG452" s="4">
        <f t="shared" ref="BG452:BG515" si="110">IF(BA452&gt;0,BB452+BC452+BD452+BE452+BF452*2,0)</f>
        <v>4</v>
      </c>
      <c r="BH452" s="4">
        <f t="shared" ref="BH452:BH515" si="111">BA452+BG452</f>
        <v>16</v>
      </c>
      <c r="BI452" s="1" t="s">
        <v>143</v>
      </c>
      <c r="BJ452">
        <v>2</v>
      </c>
    </row>
    <row r="453" spans="1:62" x14ac:dyDescent="0.25">
      <c r="A453" s="4">
        <v>2264</v>
      </c>
      <c r="B453" s="4" t="s">
        <v>579</v>
      </c>
      <c r="C453" s="4" t="s">
        <v>651</v>
      </c>
      <c r="D453" s="4" t="s">
        <v>652</v>
      </c>
      <c r="E453" s="4">
        <v>2</v>
      </c>
      <c r="F453" s="4">
        <v>7</v>
      </c>
      <c r="G453" s="4">
        <v>6</v>
      </c>
      <c r="H453" s="4" t="s">
        <v>155</v>
      </c>
      <c r="I453" s="4">
        <v>28800</v>
      </c>
      <c r="J453" s="4">
        <v>0</v>
      </c>
      <c r="K453" s="4"/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1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 s="4"/>
      <c r="AL453" s="5">
        <v>235000</v>
      </c>
      <c r="AM453" s="5">
        <v>385000</v>
      </c>
      <c r="AN453" s="4"/>
      <c r="AO453" s="4">
        <f t="shared" si="98"/>
        <v>0</v>
      </c>
      <c r="AP453" s="4">
        <f t="shared" si="99"/>
        <v>1</v>
      </c>
      <c r="AQ453" s="4">
        <f t="shared" si="100"/>
        <v>0</v>
      </c>
      <c r="AR453" s="4"/>
      <c r="AS453" s="4"/>
      <c r="AT453" s="4"/>
      <c r="AU453" s="4"/>
      <c r="AV453" s="4">
        <f t="shared" si="101"/>
        <v>0</v>
      </c>
      <c r="AW453" s="4">
        <f t="shared" si="102"/>
        <v>0</v>
      </c>
      <c r="AX453" s="4">
        <f t="shared" si="103"/>
        <v>0</v>
      </c>
      <c r="AY453" s="4"/>
      <c r="AZ453" s="4">
        <v>1</v>
      </c>
      <c r="BA453" s="4">
        <f t="shared" si="104"/>
        <v>8</v>
      </c>
      <c r="BB453" s="4">
        <f t="shared" si="105"/>
        <v>0</v>
      </c>
      <c r="BC453" s="4">
        <f t="shared" si="106"/>
        <v>1</v>
      </c>
      <c r="BD453" s="4">
        <f t="shared" si="107"/>
        <v>1</v>
      </c>
      <c r="BE453" s="4">
        <f t="shared" si="108"/>
        <v>0</v>
      </c>
      <c r="BF453" s="4">
        <f t="shared" si="109"/>
        <v>1</v>
      </c>
      <c r="BG453" s="4">
        <f t="shared" si="110"/>
        <v>4</v>
      </c>
      <c r="BH453" s="4">
        <f t="shared" si="111"/>
        <v>12</v>
      </c>
      <c r="BI453" s="1" t="s">
        <v>99</v>
      </c>
    </row>
    <row r="454" spans="1:62" x14ac:dyDescent="0.25">
      <c r="A454" s="4">
        <v>2376</v>
      </c>
      <c r="B454" s="4" t="s">
        <v>653</v>
      </c>
      <c r="C454" s="4" t="s">
        <v>654</v>
      </c>
      <c r="D454" s="4" t="s">
        <v>655</v>
      </c>
      <c r="E454" s="4">
        <v>5</v>
      </c>
      <c r="F454" s="4">
        <v>18</v>
      </c>
      <c r="G454" s="4">
        <v>3</v>
      </c>
      <c r="H454" s="4" t="s">
        <v>271</v>
      </c>
      <c r="I454" s="4">
        <v>63360</v>
      </c>
      <c r="J454" s="4">
        <v>0</v>
      </c>
      <c r="K454" s="4"/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1</v>
      </c>
      <c r="AA454" s="4">
        <v>0</v>
      </c>
      <c r="AB454" s="4">
        <v>0</v>
      </c>
      <c r="AC454" s="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 s="4"/>
      <c r="AL454" s="5">
        <v>291000</v>
      </c>
      <c r="AM454" s="5">
        <v>238000</v>
      </c>
      <c r="AN454" s="4"/>
      <c r="AO454" s="4">
        <f t="shared" si="98"/>
        <v>0</v>
      </c>
      <c r="AP454" s="4">
        <f t="shared" si="99"/>
        <v>0</v>
      </c>
      <c r="AQ454" s="4">
        <f t="shared" si="100"/>
        <v>0</v>
      </c>
      <c r="AR454" s="4"/>
      <c r="AS454" s="4"/>
      <c r="AT454" s="4"/>
      <c r="AU454" s="4"/>
      <c r="AV454" s="4">
        <f t="shared" si="101"/>
        <v>0</v>
      </c>
      <c r="AW454" s="4">
        <f t="shared" si="102"/>
        <v>0</v>
      </c>
      <c r="AX454" s="4">
        <f t="shared" si="103"/>
        <v>1</v>
      </c>
      <c r="AY454" s="4"/>
      <c r="AZ454" s="4">
        <v>1</v>
      </c>
      <c r="BA454" s="4">
        <f t="shared" si="104"/>
        <v>7</v>
      </c>
      <c r="BB454" s="4">
        <f t="shared" si="105"/>
        <v>0</v>
      </c>
      <c r="BC454" s="4">
        <f t="shared" si="106"/>
        <v>0</v>
      </c>
      <c r="BD454" s="4">
        <f t="shared" si="107"/>
        <v>1</v>
      </c>
      <c r="BE454" s="4">
        <f t="shared" si="108"/>
        <v>0</v>
      </c>
      <c r="BF454" s="4">
        <f t="shared" si="109"/>
        <v>1</v>
      </c>
      <c r="BG454" s="4">
        <f t="shared" si="110"/>
        <v>3</v>
      </c>
      <c r="BH454" s="4">
        <f t="shared" si="111"/>
        <v>10</v>
      </c>
      <c r="BI454" s="1" t="s">
        <v>64</v>
      </c>
      <c r="BJ454">
        <v>2</v>
      </c>
    </row>
    <row r="455" spans="1:62" x14ac:dyDescent="0.25">
      <c r="A455" s="4">
        <v>2377</v>
      </c>
      <c r="B455" s="4" t="s">
        <v>653</v>
      </c>
      <c r="C455" s="4" t="s">
        <v>654</v>
      </c>
      <c r="D455" s="4" t="s">
        <v>656</v>
      </c>
      <c r="E455" s="4">
        <v>4</v>
      </c>
      <c r="F455" s="4">
        <v>20</v>
      </c>
      <c r="G455" s="4">
        <v>0</v>
      </c>
      <c r="H455" s="4" t="s">
        <v>657</v>
      </c>
      <c r="I455" s="4">
        <v>31680</v>
      </c>
      <c r="J455" s="4">
        <v>0</v>
      </c>
      <c r="K455" s="4"/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1</v>
      </c>
      <c r="AA455" s="4">
        <v>0</v>
      </c>
      <c r="AB455" s="4">
        <v>0</v>
      </c>
      <c r="AC455" s="4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 s="4"/>
      <c r="AL455" s="5">
        <v>274000</v>
      </c>
      <c r="AM455" s="5">
        <v>250000</v>
      </c>
      <c r="AN455" s="4"/>
      <c r="AO455" s="4">
        <f t="shared" si="98"/>
        <v>0</v>
      </c>
      <c r="AP455" s="4">
        <f t="shared" si="99"/>
        <v>0</v>
      </c>
      <c r="AQ455" s="4">
        <f t="shared" si="100"/>
        <v>0</v>
      </c>
      <c r="AR455" s="4"/>
      <c r="AS455" s="4"/>
      <c r="AT455" s="4"/>
      <c r="AU455" s="4"/>
      <c r="AV455" s="4">
        <f t="shared" si="101"/>
        <v>0</v>
      </c>
      <c r="AW455" s="4">
        <f t="shared" si="102"/>
        <v>0</v>
      </c>
      <c r="AX455" s="4">
        <f t="shared" si="103"/>
        <v>1</v>
      </c>
      <c r="AY455" s="4"/>
      <c r="AZ455" s="4">
        <v>1</v>
      </c>
      <c r="BA455" s="4">
        <f t="shared" si="104"/>
        <v>7</v>
      </c>
      <c r="BB455" s="4">
        <f t="shared" si="105"/>
        <v>0</v>
      </c>
      <c r="BC455" s="4">
        <f t="shared" si="106"/>
        <v>0</v>
      </c>
      <c r="BD455" s="4">
        <f t="shared" si="107"/>
        <v>1</v>
      </c>
      <c r="BE455" s="4">
        <f t="shared" si="108"/>
        <v>0</v>
      </c>
      <c r="BF455" s="4">
        <f t="shared" si="109"/>
        <v>0</v>
      </c>
      <c r="BG455" s="4">
        <f t="shared" si="110"/>
        <v>1</v>
      </c>
      <c r="BH455" s="4">
        <f t="shared" si="111"/>
        <v>8</v>
      </c>
      <c r="BI455" s="1" t="s">
        <v>143</v>
      </c>
      <c r="BJ455">
        <v>2</v>
      </c>
    </row>
    <row r="456" spans="1:62" x14ac:dyDescent="0.25">
      <c r="A456" s="4">
        <v>2380</v>
      </c>
      <c r="B456" s="4" t="s">
        <v>653</v>
      </c>
      <c r="C456" s="4" t="s">
        <v>654</v>
      </c>
      <c r="D456" s="4" t="s">
        <v>658</v>
      </c>
      <c r="E456" s="4">
        <v>3</v>
      </c>
      <c r="F456" s="4">
        <v>3</v>
      </c>
      <c r="G456" s="4">
        <v>3</v>
      </c>
      <c r="H456" s="4" t="s">
        <v>145</v>
      </c>
      <c r="I456" s="4">
        <v>4320</v>
      </c>
      <c r="J456" s="4">
        <v>0</v>
      </c>
      <c r="K456" s="4"/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1</v>
      </c>
      <c r="X456" s="4">
        <v>0</v>
      </c>
      <c r="Y456" s="4">
        <v>0</v>
      </c>
      <c r="Z456" s="4">
        <v>0</v>
      </c>
      <c r="AA456" s="4">
        <v>1</v>
      </c>
      <c r="AB456" s="4">
        <v>0</v>
      </c>
      <c r="AC456" s="4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 s="4"/>
      <c r="AL456" s="5">
        <v>122000</v>
      </c>
      <c r="AM456" s="5">
        <v>120000</v>
      </c>
      <c r="AN456" s="4"/>
      <c r="AO456" s="4">
        <f t="shared" si="98"/>
        <v>0</v>
      </c>
      <c r="AP456" s="4">
        <f t="shared" si="99"/>
        <v>0</v>
      </c>
      <c r="AQ456" s="4">
        <f t="shared" si="100"/>
        <v>1</v>
      </c>
      <c r="AR456" s="4"/>
      <c r="AS456" s="4"/>
      <c r="AT456" s="4"/>
      <c r="AU456" s="4"/>
      <c r="AV456" s="4">
        <f t="shared" si="101"/>
        <v>0</v>
      </c>
      <c r="AW456" s="4">
        <f t="shared" si="102"/>
        <v>0</v>
      </c>
      <c r="AX456" s="4">
        <f t="shared" si="103"/>
        <v>1</v>
      </c>
      <c r="AY456" s="4"/>
      <c r="AZ456" s="4"/>
      <c r="BA456" s="4">
        <f t="shared" si="104"/>
        <v>6</v>
      </c>
      <c r="BB456" s="4">
        <f t="shared" si="105"/>
        <v>0</v>
      </c>
      <c r="BC456" s="4">
        <f t="shared" si="106"/>
        <v>0</v>
      </c>
      <c r="BD456" s="4">
        <f t="shared" si="107"/>
        <v>1</v>
      </c>
      <c r="BE456" s="4">
        <f t="shared" si="108"/>
        <v>0</v>
      </c>
      <c r="BF456" s="4">
        <f t="shared" si="109"/>
        <v>1</v>
      </c>
      <c r="BG456" s="4">
        <f t="shared" si="110"/>
        <v>3</v>
      </c>
      <c r="BH456" s="4">
        <f t="shared" si="111"/>
        <v>9</v>
      </c>
      <c r="BI456" s="1" t="s">
        <v>64</v>
      </c>
      <c r="BJ456">
        <v>2</v>
      </c>
    </row>
    <row r="457" spans="1:62" x14ac:dyDescent="0.25">
      <c r="A457" s="4">
        <v>2385</v>
      </c>
      <c r="B457" s="4" t="s">
        <v>653</v>
      </c>
      <c r="C457" s="4" t="s">
        <v>654</v>
      </c>
      <c r="D457" s="4" t="s">
        <v>659</v>
      </c>
      <c r="E457" s="4">
        <v>3</v>
      </c>
      <c r="F457" s="4">
        <v>11</v>
      </c>
      <c r="G457" s="4">
        <v>4</v>
      </c>
      <c r="H457" s="4" t="s">
        <v>660</v>
      </c>
      <c r="I457" s="4">
        <v>25920</v>
      </c>
      <c r="J457" s="4">
        <v>0</v>
      </c>
      <c r="K457" s="4"/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1</v>
      </c>
      <c r="X457" s="4">
        <v>0</v>
      </c>
      <c r="Y457" s="4">
        <v>0</v>
      </c>
      <c r="Z457" s="4">
        <v>0</v>
      </c>
      <c r="AA457" s="4">
        <v>1</v>
      </c>
      <c r="AB457" s="4">
        <v>0</v>
      </c>
      <c r="AC457" s="4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 s="4"/>
      <c r="AL457" s="5">
        <v>69000</v>
      </c>
      <c r="AM457" s="5">
        <v>51200</v>
      </c>
      <c r="AN457" s="4"/>
      <c r="AO457" s="4">
        <f t="shared" si="98"/>
        <v>0</v>
      </c>
      <c r="AP457" s="4">
        <f t="shared" si="99"/>
        <v>0</v>
      </c>
      <c r="AQ457" s="4">
        <f t="shared" si="100"/>
        <v>1</v>
      </c>
      <c r="AR457" s="4"/>
      <c r="AS457" s="4"/>
      <c r="AT457" s="4"/>
      <c r="AU457" s="4"/>
      <c r="AV457" s="4">
        <f t="shared" si="101"/>
        <v>0</v>
      </c>
      <c r="AW457" s="4">
        <f t="shared" si="102"/>
        <v>0</v>
      </c>
      <c r="AX457" s="4">
        <f t="shared" si="103"/>
        <v>1</v>
      </c>
      <c r="AY457" s="4"/>
      <c r="AZ457" s="4"/>
      <c r="BA457" s="4">
        <f t="shared" si="104"/>
        <v>6</v>
      </c>
      <c r="BB457" s="4">
        <f t="shared" si="105"/>
        <v>0</v>
      </c>
      <c r="BC457" s="4">
        <f t="shared" si="106"/>
        <v>0</v>
      </c>
      <c r="BD457" s="4">
        <f t="shared" si="107"/>
        <v>1</v>
      </c>
      <c r="BE457" s="4">
        <f t="shared" si="108"/>
        <v>0</v>
      </c>
      <c r="BF457" s="4">
        <f t="shared" si="109"/>
        <v>1</v>
      </c>
      <c r="BG457" s="4">
        <f t="shared" si="110"/>
        <v>3</v>
      </c>
      <c r="BH457" s="4">
        <f t="shared" si="111"/>
        <v>9</v>
      </c>
      <c r="BI457" s="1" t="s">
        <v>64</v>
      </c>
      <c r="BJ457">
        <v>2</v>
      </c>
    </row>
    <row r="458" spans="1:62" x14ac:dyDescent="0.25">
      <c r="A458" s="4">
        <v>2386</v>
      </c>
      <c r="B458" s="4" t="s">
        <v>653</v>
      </c>
      <c r="C458" s="4" t="s">
        <v>654</v>
      </c>
      <c r="D458" s="4" t="s">
        <v>661</v>
      </c>
      <c r="E458" s="4">
        <v>3</v>
      </c>
      <c r="F458" s="4">
        <v>5</v>
      </c>
      <c r="G458" s="4">
        <v>1</v>
      </c>
      <c r="H458" s="4" t="s">
        <v>234</v>
      </c>
      <c r="I458" s="4">
        <v>8640</v>
      </c>
      <c r="J458" s="4">
        <v>0</v>
      </c>
      <c r="K458" s="4"/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1</v>
      </c>
      <c r="AA458" s="4">
        <v>0</v>
      </c>
      <c r="AB458" s="4">
        <v>0</v>
      </c>
      <c r="AC458" s="4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 s="4"/>
      <c r="AL458" s="5">
        <v>10900000</v>
      </c>
      <c r="AM458" s="5">
        <v>10300000</v>
      </c>
      <c r="AN458" s="4"/>
      <c r="AO458" s="4">
        <f t="shared" si="98"/>
        <v>0</v>
      </c>
      <c r="AP458" s="4">
        <f t="shared" si="99"/>
        <v>0</v>
      </c>
      <c r="AQ458" s="4">
        <f t="shared" si="100"/>
        <v>0</v>
      </c>
      <c r="AR458" s="4"/>
      <c r="AS458" s="4"/>
      <c r="AT458" s="4"/>
      <c r="AU458" s="4"/>
      <c r="AV458" s="4">
        <f t="shared" si="101"/>
        <v>0</v>
      </c>
      <c r="AW458" s="4">
        <f t="shared" si="102"/>
        <v>0</v>
      </c>
      <c r="AX458" s="4">
        <f t="shared" si="103"/>
        <v>1</v>
      </c>
      <c r="AY458" s="4"/>
      <c r="AZ458" s="4"/>
      <c r="BA458" s="4">
        <f t="shared" si="104"/>
        <v>3</v>
      </c>
      <c r="BB458" s="4">
        <f t="shared" si="105"/>
        <v>1</v>
      </c>
      <c r="BC458" s="4">
        <f t="shared" si="106"/>
        <v>0</v>
      </c>
      <c r="BD458" s="4">
        <f t="shared" si="107"/>
        <v>1</v>
      </c>
      <c r="BE458" s="4">
        <f t="shared" si="108"/>
        <v>0</v>
      </c>
      <c r="BF458" s="4">
        <f t="shared" si="109"/>
        <v>0</v>
      </c>
      <c r="BG458" s="4">
        <f t="shared" si="110"/>
        <v>2</v>
      </c>
      <c r="BH458" s="4">
        <f t="shared" si="111"/>
        <v>5</v>
      </c>
      <c r="BI458" s="1" t="s">
        <v>64</v>
      </c>
      <c r="BJ458">
        <v>3</v>
      </c>
    </row>
    <row r="459" spans="1:62" x14ac:dyDescent="0.25">
      <c r="A459" s="4">
        <v>2388</v>
      </c>
      <c r="B459" s="4" t="s">
        <v>653</v>
      </c>
      <c r="C459" s="4" t="s">
        <v>654</v>
      </c>
      <c r="D459" s="4" t="s">
        <v>662</v>
      </c>
      <c r="E459" s="4">
        <v>3</v>
      </c>
      <c r="F459" s="4">
        <v>12</v>
      </c>
      <c r="G459" s="4">
        <v>1</v>
      </c>
      <c r="H459" s="4" t="s">
        <v>155</v>
      </c>
      <c r="I459" s="4">
        <v>28800</v>
      </c>
      <c r="J459" s="4">
        <v>0</v>
      </c>
      <c r="K459" s="4"/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1</v>
      </c>
      <c r="AB459" s="4">
        <v>0</v>
      </c>
      <c r="AC459" s="4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 s="4"/>
      <c r="AL459" s="5">
        <v>114000</v>
      </c>
      <c r="AM459" s="5">
        <v>140000</v>
      </c>
      <c r="AN459" s="4"/>
      <c r="AO459" s="4">
        <f t="shared" si="98"/>
        <v>0</v>
      </c>
      <c r="AP459" s="4">
        <f t="shared" si="99"/>
        <v>0</v>
      </c>
      <c r="AQ459" s="4">
        <f t="shared" si="100"/>
        <v>0</v>
      </c>
      <c r="AR459" s="4"/>
      <c r="AS459" s="4"/>
      <c r="AT459" s="4"/>
      <c r="AU459" s="4"/>
      <c r="AV459" s="4">
        <f t="shared" si="101"/>
        <v>0</v>
      </c>
      <c r="AW459" s="4">
        <f t="shared" si="102"/>
        <v>0</v>
      </c>
      <c r="AX459" s="4">
        <f t="shared" si="103"/>
        <v>1</v>
      </c>
      <c r="AY459" s="4"/>
      <c r="AZ459" s="4"/>
      <c r="BA459" s="4">
        <f t="shared" si="104"/>
        <v>3</v>
      </c>
      <c r="BB459" s="4">
        <f t="shared" si="105"/>
        <v>0</v>
      </c>
      <c r="BC459" s="4">
        <f t="shared" si="106"/>
        <v>0</v>
      </c>
      <c r="BD459" s="4">
        <f t="shared" si="107"/>
        <v>1</v>
      </c>
      <c r="BE459" s="4">
        <f t="shared" si="108"/>
        <v>0</v>
      </c>
      <c r="BF459" s="4">
        <f t="shared" si="109"/>
        <v>0</v>
      </c>
      <c r="BG459" s="4">
        <f t="shared" si="110"/>
        <v>1</v>
      </c>
      <c r="BH459" s="4">
        <f t="shared" si="111"/>
        <v>4</v>
      </c>
      <c r="BI459" s="1" t="s">
        <v>64</v>
      </c>
      <c r="BJ459">
        <v>2</v>
      </c>
    </row>
    <row r="460" spans="1:62" x14ac:dyDescent="0.25">
      <c r="A460" s="4">
        <v>2390</v>
      </c>
      <c r="B460" s="4" t="s">
        <v>653</v>
      </c>
      <c r="C460" s="4" t="s">
        <v>654</v>
      </c>
      <c r="D460" s="4" t="s">
        <v>663</v>
      </c>
      <c r="E460" s="4">
        <v>3</v>
      </c>
      <c r="F460" s="4">
        <v>6</v>
      </c>
      <c r="G460" s="4">
        <v>6</v>
      </c>
      <c r="H460" s="4" t="s">
        <v>152</v>
      </c>
      <c r="I460" s="4">
        <v>7200</v>
      </c>
      <c r="J460" s="4">
        <v>0</v>
      </c>
      <c r="K460" s="4"/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1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 s="4"/>
      <c r="AL460" s="5">
        <v>11600</v>
      </c>
      <c r="AM460" s="5">
        <v>11600</v>
      </c>
      <c r="AN460" s="4"/>
      <c r="AO460" s="4">
        <f t="shared" si="98"/>
        <v>0</v>
      </c>
      <c r="AP460" s="4">
        <f t="shared" si="99"/>
        <v>0</v>
      </c>
      <c r="AQ460" s="4">
        <f t="shared" si="100"/>
        <v>1</v>
      </c>
      <c r="AR460" s="4"/>
      <c r="AS460" s="4"/>
      <c r="AT460" s="4"/>
      <c r="AU460" s="4"/>
      <c r="AV460" s="4">
        <f t="shared" si="101"/>
        <v>0</v>
      </c>
      <c r="AW460" s="4">
        <f t="shared" si="102"/>
        <v>0</v>
      </c>
      <c r="AX460" s="4">
        <f t="shared" si="103"/>
        <v>0</v>
      </c>
      <c r="AY460" s="4"/>
      <c r="AZ460" s="4"/>
      <c r="BA460" s="4">
        <f t="shared" si="104"/>
        <v>3</v>
      </c>
      <c r="BB460" s="4">
        <f t="shared" si="105"/>
        <v>0</v>
      </c>
      <c r="BC460" s="4">
        <f t="shared" si="106"/>
        <v>0</v>
      </c>
      <c r="BD460" s="4">
        <f t="shared" si="107"/>
        <v>1</v>
      </c>
      <c r="BE460" s="4">
        <f t="shared" si="108"/>
        <v>0</v>
      </c>
      <c r="BF460" s="4">
        <f t="shared" si="109"/>
        <v>1</v>
      </c>
      <c r="BG460" s="4">
        <f t="shared" si="110"/>
        <v>3</v>
      </c>
      <c r="BH460" s="4">
        <f t="shared" si="111"/>
        <v>6</v>
      </c>
      <c r="BI460" s="1" t="s">
        <v>64</v>
      </c>
      <c r="BJ460">
        <v>2</v>
      </c>
    </row>
    <row r="461" spans="1:62" x14ac:dyDescent="0.25">
      <c r="A461" s="4">
        <v>2391</v>
      </c>
      <c r="B461" s="4" t="s">
        <v>653</v>
      </c>
      <c r="C461" s="4" t="s">
        <v>654</v>
      </c>
      <c r="D461" s="4" t="s">
        <v>664</v>
      </c>
      <c r="E461" s="4">
        <v>0</v>
      </c>
      <c r="F461" s="4">
        <v>0</v>
      </c>
      <c r="G461" s="4">
        <v>0</v>
      </c>
      <c r="H461" s="4"/>
      <c r="I461" s="4">
        <v>0</v>
      </c>
      <c r="J461" s="4">
        <v>0</v>
      </c>
      <c r="K461" s="4"/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1</v>
      </c>
      <c r="X461" s="4">
        <v>0</v>
      </c>
      <c r="Y461" s="4">
        <v>0</v>
      </c>
      <c r="Z461" s="4">
        <v>0</v>
      </c>
      <c r="AA461" s="4">
        <v>1</v>
      </c>
      <c r="AB461" s="4">
        <v>0</v>
      </c>
      <c r="AC461" s="4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 s="4"/>
      <c r="AL461" s="5">
        <v>27800</v>
      </c>
      <c r="AM461" s="5">
        <v>31300</v>
      </c>
      <c r="AN461" s="4"/>
      <c r="AO461" s="4">
        <f t="shared" si="98"/>
        <v>0</v>
      </c>
      <c r="AP461" s="4">
        <f t="shared" si="99"/>
        <v>0</v>
      </c>
      <c r="AQ461" s="4">
        <f t="shared" si="100"/>
        <v>1</v>
      </c>
      <c r="AR461" s="4"/>
      <c r="AS461" s="4"/>
      <c r="AT461" s="4"/>
      <c r="AU461" s="4"/>
      <c r="AV461" s="4">
        <f t="shared" si="101"/>
        <v>0</v>
      </c>
      <c r="AW461" s="4">
        <f t="shared" si="102"/>
        <v>0</v>
      </c>
      <c r="AX461" s="4">
        <f t="shared" si="103"/>
        <v>1</v>
      </c>
      <c r="AY461" s="4"/>
      <c r="AZ461" s="4"/>
      <c r="BA461" s="4">
        <f t="shared" si="104"/>
        <v>6</v>
      </c>
      <c r="BB461" s="4">
        <f t="shared" si="105"/>
        <v>0</v>
      </c>
      <c r="BC461" s="4">
        <f t="shared" si="106"/>
        <v>0</v>
      </c>
      <c r="BD461" s="4">
        <f t="shared" si="107"/>
        <v>0</v>
      </c>
      <c r="BE461" s="4">
        <f t="shared" si="108"/>
        <v>0</v>
      </c>
      <c r="BF461" s="4">
        <f t="shared" si="109"/>
        <v>0</v>
      </c>
      <c r="BG461" s="4">
        <f t="shared" si="110"/>
        <v>0</v>
      </c>
      <c r="BH461" s="4">
        <f t="shared" si="111"/>
        <v>6</v>
      </c>
      <c r="BI461" s="1" t="s">
        <v>64</v>
      </c>
      <c r="BJ461">
        <v>2</v>
      </c>
    </row>
    <row r="462" spans="1:62" x14ac:dyDescent="0.25">
      <c r="A462" s="4">
        <v>2392</v>
      </c>
      <c r="B462" s="4" t="s">
        <v>653</v>
      </c>
      <c r="C462" s="4" t="s">
        <v>654</v>
      </c>
      <c r="D462" s="4" t="s">
        <v>665</v>
      </c>
      <c r="E462" s="4">
        <v>0</v>
      </c>
      <c r="F462" s="4">
        <v>0</v>
      </c>
      <c r="G462" s="4">
        <v>0</v>
      </c>
      <c r="H462" s="4"/>
      <c r="I462" s="4">
        <v>0</v>
      </c>
      <c r="J462" s="4">
        <v>0</v>
      </c>
      <c r="K462" s="4"/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1</v>
      </c>
      <c r="X462" s="4">
        <v>0</v>
      </c>
      <c r="Y462" s="4">
        <v>0</v>
      </c>
      <c r="Z462" s="4">
        <v>0</v>
      </c>
      <c r="AA462" s="4">
        <v>1</v>
      </c>
      <c r="AB462" s="4">
        <v>0</v>
      </c>
      <c r="AC462" s="4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 s="4"/>
      <c r="AL462" s="5">
        <v>3190</v>
      </c>
      <c r="AM462" s="5">
        <v>3030</v>
      </c>
      <c r="AN462" s="4"/>
      <c r="AO462" s="4">
        <f t="shared" si="98"/>
        <v>0</v>
      </c>
      <c r="AP462" s="4">
        <f t="shared" si="99"/>
        <v>0</v>
      </c>
      <c r="AQ462" s="4">
        <f t="shared" si="100"/>
        <v>1</v>
      </c>
      <c r="AR462" s="4"/>
      <c r="AS462" s="4"/>
      <c r="AT462" s="4"/>
      <c r="AU462" s="4"/>
      <c r="AV462" s="4">
        <f t="shared" si="101"/>
        <v>0</v>
      </c>
      <c r="AW462" s="4">
        <f t="shared" si="102"/>
        <v>0</v>
      </c>
      <c r="AX462" s="4">
        <f t="shared" si="103"/>
        <v>1</v>
      </c>
      <c r="AY462" s="4"/>
      <c r="AZ462" s="4">
        <v>1</v>
      </c>
      <c r="BA462" s="4">
        <f t="shared" si="104"/>
        <v>10</v>
      </c>
      <c r="BB462" s="4">
        <f t="shared" si="105"/>
        <v>0</v>
      </c>
      <c r="BC462" s="4">
        <f t="shared" si="106"/>
        <v>0</v>
      </c>
      <c r="BD462" s="4">
        <f t="shared" si="107"/>
        <v>0</v>
      </c>
      <c r="BE462" s="4">
        <f t="shared" si="108"/>
        <v>0</v>
      </c>
      <c r="BF462" s="4">
        <f t="shared" si="109"/>
        <v>0</v>
      </c>
      <c r="BG462" s="4">
        <f t="shared" si="110"/>
        <v>0</v>
      </c>
      <c r="BH462" s="4">
        <f t="shared" si="111"/>
        <v>10</v>
      </c>
      <c r="BI462" s="1" t="s">
        <v>64</v>
      </c>
      <c r="BJ462">
        <v>2</v>
      </c>
    </row>
    <row r="463" spans="1:62" x14ac:dyDescent="0.25">
      <c r="A463" s="4">
        <v>2394</v>
      </c>
      <c r="B463" s="4" t="s">
        <v>653</v>
      </c>
      <c r="C463" s="4" t="s">
        <v>654</v>
      </c>
      <c r="D463" s="4" t="s">
        <v>666</v>
      </c>
      <c r="E463" s="4">
        <v>3</v>
      </c>
      <c r="F463" s="4">
        <v>4</v>
      </c>
      <c r="G463" s="4">
        <v>1</v>
      </c>
      <c r="H463" s="4" t="s">
        <v>503</v>
      </c>
      <c r="I463" s="4">
        <v>15840</v>
      </c>
      <c r="J463" s="4">
        <v>0</v>
      </c>
      <c r="K463" s="4"/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1</v>
      </c>
      <c r="AB463" s="4">
        <v>0</v>
      </c>
      <c r="AC463" s="4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 s="4"/>
      <c r="AL463" s="5">
        <v>3510000</v>
      </c>
      <c r="AM463" s="5">
        <v>826000</v>
      </c>
      <c r="AN463" s="4"/>
      <c r="AO463" s="4">
        <f t="shared" si="98"/>
        <v>0</v>
      </c>
      <c r="AP463" s="4">
        <f t="shared" si="99"/>
        <v>0</v>
      </c>
      <c r="AQ463" s="4">
        <f t="shared" si="100"/>
        <v>0</v>
      </c>
      <c r="AR463" s="4"/>
      <c r="AS463" s="4"/>
      <c r="AT463" s="4"/>
      <c r="AU463" s="4"/>
      <c r="AV463" s="4">
        <f t="shared" si="101"/>
        <v>0</v>
      </c>
      <c r="AW463" s="4">
        <f t="shared" si="102"/>
        <v>0</v>
      </c>
      <c r="AX463" s="4">
        <f t="shared" si="103"/>
        <v>1</v>
      </c>
      <c r="AY463" s="4"/>
      <c r="AZ463" s="4">
        <v>1</v>
      </c>
      <c r="BA463" s="4">
        <f t="shared" si="104"/>
        <v>7</v>
      </c>
      <c r="BB463" s="4">
        <f t="shared" si="105"/>
        <v>0</v>
      </c>
      <c r="BC463" s="4">
        <f t="shared" si="106"/>
        <v>0</v>
      </c>
      <c r="BD463" s="4">
        <f t="shared" si="107"/>
        <v>1</v>
      </c>
      <c r="BE463" s="4">
        <f t="shared" si="108"/>
        <v>0</v>
      </c>
      <c r="BF463" s="4">
        <f t="shared" si="109"/>
        <v>0</v>
      </c>
      <c r="BG463" s="4">
        <f t="shared" si="110"/>
        <v>1</v>
      </c>
      <c r="BH463" s="4">
        <f t="shared" si="111"/>
        <v>8</v>
      </c>
      <c r="BI463" s="1" t="s">
        <v>64</v>
      </c>
      <c r="BJ463">
        <v>2</v>
      </c>
    </row>
    <row r="464" spans="1:62" x14ac:dyDescent="0.25">
      <c r="A464" s="4">
        <v>2395</v>
      </c>
      <c r="B464" s="4" t="s">
        <v>653</v>
      </c>
      <c r="C464" s="4" t="s">
        <v>654</v>
      </c>
      <c r="D464" s="4" t="s">
        <v>667</v>
      </c>
      <c r="E464" s="4">
        <v>3</v>
      </c>
      <c r="F464" s="4">
        <v>4</v>
      </c>
      <c r="G464" s="4">
        <v>1</v>
      </c>
      <c r="H464" s="4" t="s">
        <v>668</v>
      </c>
      <c r="I464" s="4">
        <v>18720</v>
      </c>
      <c r="J464" s="4">
        <v>0</v>
      </c>
      <c r="K464" s="4"/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1</v>
      </c>
      <c r="W464" s="4">
        <v>1</v>
      </c>
      <c r="X464" s="4">
        <v>0</v>
      </c>
      <c r="Y464" s="4">
        <v>0</v>
      </c>
      <c r="Z464" s="4">
        <v>0</v>
      </c>
      <c r="AA464" s="4">
        <v>1</v>
      </c>
      <c r="AB464" s="4">
        <v>0</v>
      </c>
      <c r="AC464" s="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 s="4"/>
      <c r="AL464" s="5">
        <v>44900</v>
      </c>
      <c r="AM464" s="5">
        <v>33700</v>
      </c>
      <c r="AN464" s="4"/>
      <c r="AO464" s="4">
        <f t="shared" si="98"/>
        <v>0</v>
      </c>
      <c r="AP464" s="4">
        <f t="shared" si="99"/>
        <v>0</v>
      </c>
      <c r="AQ464" s="4">
        <f t="shared" si="100"/>
        <v>1</v>
      </c>
      <c r="AR464" s="4"/>
      <c r="AS464" s="4"/>
      <c r="AT464" s="4"/>
      <c r="AU464" s="4"/>
      <c r="AV464" s="4">
        <f t="shared" si="101"/>
        <v>0</v>
      </c>
      <c r="AW464" s="4">
        <f t="shared" si="102"/>
        <v>1</v>
      </c>
      <c r="AX464" s="4">
        <f t="shared" si="103"/>
        <v>1</v>
      </c>
      <c r="AY464" s="4"/>
      <c r="AZ464" s="4">
        <v>1</v>
      </c>
      <c r="BA464" s="4">
        <f t="shared" si="104"/>
        <v>14</v>
      </c>
      <c r="BB464" s="4">
        <f t="shared" si="105"/>
        <v>0</v>
      </c>
      <c r="BC464" s="4">
        <f t="shared" si="106"/>
        <v>0</v>
      </c>
      <c r="BD464" s="4">
        <f t="shared" si="107"/>
        <v>1</v>
      </c>
      <c r="BE464" s="4">
        <f t="shared" si="108"/>
        <v>0</v>
      </c>
      <c r="BF464" s="4">
        <f t="shared" si="109"/>
        <v>0</v>
      </c>
      <c r="BG464" s="4">
        <f t="shared" si="110"/>
        <v>1</v>
      </c>
      <c r="BH464" s="4">
        <f t="shared" si="111"/>
        <v>15</v>
      </c>
      <c r="BI464" s="1" t="s">
        <v>64</v>
      </c>
      <c r="BJ464">
        <v>2</v>
      </c>
    </row>
    <row r="465" spans="1:62" x14ac:dyDescent="0.25">
      <c r="A465" s="4">
        <v>2440</v>
      </c>
      <c r="B465" s="4" t="s">
        <v>669</v>
      </c>
      <c r="C465" s="4" t="s">
        <v>670</v>
      </c>
      <c r="D465" s="4" t="s">
        <v>671</v>
      </c>
      <c r="E465" s="4">
        <v>4</v>
      </c>
      <c r="F465" s="4">
        <v>9</v>
      </c>
      <c r="G465" s="4">
        <v>5</v>
      </c>
      <c r="H465" s="4" t="s">
        <v>657</v>
      </c>
      <c r="I465" s="4">
        <v>31680</v>
      </c>
      <c r="J465" s="4">
        <v>0</v>
      </c>
      <c r="K465" s="4"/>
      <c r="L465" s="4">
        <v>1</v>
      </c>
      <c r="M465" s="4">
        <v>1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 s="4"/>
      <c r="AL465" s="5">
        <v>41600</v>
      </c>
      <c r="AM465" s="5">
        <v>39300</v>
      </c>
      <c r="AN465" s="4"/>
      <c r="AO465" s="4">
        <f t="shared" si="98"/>
        <v>2</v>
      </c>
      <c r="AP465" s="4">
        <f t="shared" si="99"/>
        <v>0</v>
      </c>
      <c r="AQ465" s="4">
        <f t="shared" si="100"/>
        <v>0</v>
      </c>
      <c r="AR465" s="4"/>
      <c r="AS465" s="4"/>
      <c r="AT465" s="4"/>
      <c r="AU465" s="4"/>
      <c r="AV465" s="4">
        <f t="shared" si="101"/>
        <v>0</v>
      </c>
      <c r="AW465" s="4">
        <f t="shared" si="102"/>
        <v>0</v>
      </c>
      <c r="AX465" s="4">
        <f t="shared" si="103"/>
        <v>0</v>
      </c>
      <c r="AY465" s="4"/>
      <c r="AZ465" s="4">
        <v>1</v>
      </c>
      <c r="BA465" s="4">
        <f t="shared" si="104"/>
        <v>12</v>
      </c>
      <c r="BB465" s="4">
        <f t="shared" si="105"/>
        <v>0</v>
      </c>
      <c r="BC465" s="4">
        <f t="shared" si="106"/>
        <v>0</v>
      </c>
      <c r="BD465" s="4">
        <f t="shared" si="107"/>
        <v>1</v>
      </c>
      <c r="BE465" s="4">
        <f t="shared" si="108"/>
        <v>0</v>
      </c>
      <c r="BF465" s="4">
        <f t="shared" si="109"/>
        <v>1</v>
      </c>
      <c r="BG465" s="4">
        <f t="shared" si="110"/>
        <v>3</v>
      </c>
      <c r="BH465" s="4">
        <f t="shared" si="111"/>
        <v>15</v>
      </c>
      <c r="BI465" s="1" t="s">
        <v>99</v>
      </c>
    </row>
    <row r="466" spans="1:62" x14ac:dyDescent="0.25">
      <c r="A466" s="4">
        <v>2464</v>
      </c>
      <c r="B466" s="4" t="s">
        <v>669</v>
      </c>
      <c r="C466" s="4" t="s">
        <v>670</v>
      </c>
      <c r="D466" s="4" t="s">
        <v>672</v>
      </c>
      <c r="E466" s="4">
        <v>4</v>
      </c>
      <c r="F466" s="4">
        <v>10</v>
      </c>
      <c r="G466" s="4">
        <v>3</v>
      </c>
      <c r="H466" s="4" t="s">
        <v>201</v>
      </c>
      <c r="I466" s="4">
        <v>109440</v>
      </c>
      <c r="J466" s="4">
        <v>0</v>
      </c>
      <c r="K466" s="4"/>
      <c r="L466" s="4">
        <v>1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 s="4"/>
      <c r="AL466" s="5">
        <v>153000</v>
      </c>
      <c r="AM466" s="5">
        <v>262000</v>
      </c>
      <c r="AN466" s="4"/>
      <c r="AO466" s="4">
        <f t="shared" si="98"/>
        <v>1</v>
      </c>
      <c r="AP466" s="4">
        <f t="shared" si="99"/>
        <v>0</v>
      </c>
      <c r="AQ466" s="4">
        <f t="shared" si="100"/>
        <v>0</v>
      </c>
      <c r="AR466" s="4"/>
      <c r="AS466" s="4"/>
      <c r="AT466" s="4"/>
      <c r="AU466" s="4"/>
      <c r="AV466" s="4">
        <f t="shared" si="101"/>
        <v>0</v>
      </c>
      <c r="AW466" s="4">
        <f t="shared" si="102"/>
        <v>0</v>
      </c>
      <c r="AX466" s="4">
        <f t="shared" si="103"/>
        <v>0</v>
      </c>
      <c r="AY466" s="4"/>
      <c r="AZ466" s="4">
        <v>1</v>
      </c>
      <c r="BA466" s="4">
        <f t="shared" si="104"/>
        <v>8</v>
      </c>
      <c r="BB466" s="4">
        <f t="shared" si="105"/>
        <v>0</v>
      </c>
      <c r="BC466" s="4">
        <f t="shared" si="106"/>
        <v>1</v>
      </c>
      <c r="BD466" s="4">
        <f t="shared" si="107"/>
        <v>1</v>
      </c>
      <c r="BE466" s="4">
        <f t="shared" si="108"/>
        <v>0</v>
      </c>
      <c r="BF466" s="4">
        <f t="shared" si="109"/>
        <v>1</v>
      </c>
      <c r="BG466" s="4">
        <f t="shared" si="110"/>
        <v>4</v>
      </c>
      <c r="BH466" s="4">
        <f t="shared" si="111"/>
        <v>12</v>
      </c>
      <c r="BI466" s="1" t="s">
        <v>99</v>
      </c>
    </row>
    <row r="467" spans="1:62" x14ac:dyDescent="0.25">
      <c r="A467" s="4">
        <v>2471</v>
      </c>
      <c r="B467" s="4" t="s">
        <v>669</v>
      </c>
      <c r="C467" s="4" t="s">
        <v>673</v>
      </c>
      <c r="D467" s="4" t="s">
        <v>674</v>
      </c>
      <c r="E467" s="4">
        <v>2</v>
      </c>
      <c r="F467" s="4">
        <v>9</v>
      </c>
      <c r="G467" s="4">
        <v>4</v>
      </c>
      <c r="H467" s="4" t="s">
        <v>131</v>
      </c>
      <c r="I467" s="4">
        <v>21600</v>
      </c>
      <c r="J467" s="4">
        <v>30</v>
      </c>
      <c r="K467" s="4"/>
      <c r="L467" s="4">
        <v>0</v>
      </c>
      <c r="M467" s="4">
        <v>0</v>
      </c>
      <c r="N467" s="4">
        <v>0</v>
      </c>
      <c r="O467" s="4">
        <v>0</v>
      </c>
      <c r="P467" s="4">
        <v>1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 s="4"/>
      <c r="AL467" s="5">
        <v>66200</v>
      </c>
      <c r="AM467" s="5">
        <v>119000</v>
      </c>
      <c r="AN467" s="4"/>
      <c r="AO467" s="4">
        <f t="shared" si="98"/>
        <v>1</v>
      </c>
      <c r="AP467" s="4">
        <f t="shared" si="99"/>
        <v>0</v>
      </c>
      <c r="AQ467" s="4">
        <f t="shared" si="100"/>
        <v>0</v>
      </c>
      <c r="AR467" s="4"/>
      <c r="AS467" s="4"/>
      <c r="AT467" s="4"/>
      <c r="AU467" s="4"/>
      <c r="AV467" s="4">
        <f t="shared" si="101"/>
        <v>0</v>
      </c>
      <c r="AW467" s="4">
        <f t="shared" si="102"/>
        <v>0</v>
      </c>
      <c r="AX467" s="4">
        <f t="shared" si="103"/>
        <v>0</v>
      </c>
      <c r="AY467" s="4"/>
      <c r="AZ467" s="4">
        <v>1</v>
      </c>
      <c r="BA467" s="4">
        <f t="shared" si="104"/>
        <v>8</v>
      </c>
      <c r="BB467" s="4">
        <f t="shared" si="105"/>
        <v>0</v>
      </c>
      <c r="BC467" s="4">
        <f t="shared" si="106"/>
        <v>1</v>
      </c>
      <c r="BD467" s="4">
        <f t="shared" si="107"/>
        <v>1</v>
      </c>
      <c r="BE467" s="4">
        <f t="shared" si="108"/>
        <v>0</v>
      </c>
      <c r="BF467" s="4">
        <f t="shared" si="109"/>
        <v>1</v>
      </c>
      <c r="BG467" s="4">
        <f t="shared" si="110"/>
        <v>4</v>
      </c>
      <c r="BH467" s="4">
        <f t="shared" si="111"/>
        <v>12</v>
      </c>
      <c r="BI467" s="1" t="s">
        <v>64</v>
      </c>
      <c r="BJ467">
        <v>2</v>
      </c>
    </row>
    <row r="468" spans="1:62" x14ac:dyDescent="0.25">
      <c r="A468" s="4">
        <v>2476</v>
      </c>
      <c r="B468" s="4" t="s">
        <v>669</v>
      </c>
      <c r="C468" s="4" t="s">
        <v>673</v>
      </c>
      <c r="D468" s="4" t="s">
        <v>675</v>
      </c>
      <c r="E468" s="4">
        <v>2</v>
      </c>
      <c r="F468" s="4">
        <v>9</v>
      </c>
      <c r="G468" s="4">
        <v>4</v>
      </c>
      <c r="H468" s="4" t="s">
        <v>116</v>
      </c>
      <c r="I468" s="4">
        <v>86400</v>
      </c>
      <c r="J468" s="4">
        <v>500</v>
      </c>
      <c r="K468" s="4"/>
      <c r="L468" s="4">
        <v>0</v>
      </c>
      <c r="M468" s="4">
        <v>0</v>
      </c>
      <c r="N468" s="4">
        <v>0</v>
      </c>
      <c r="O468" s="4">
        <v>0</v>
      </c>
      <c r="P468" s="4">
        <v>1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1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 s="4"/>
      <c r="AL468" s="5">
        <v>307000</v>
      </c>
      <c r="AM468" s="5">
        <v>284000</v>
      </c>
      <c r="AN468" s="4"/>
      <c r="AO468" s="4">
        <f t="shared" si="98"/>
        <v>1</v>
      </c>
      <c r="AP468" s="4">
        <f t="shared" si="99"/>
        <v>0</v>
      </c>
      <c r="AQ468" s="4">
        <f t="shared" si="100"/>
        <v>0</v>
      </c>
      <c r="AR468" s="4"/>
      <c r="AS468" s="4"/>
      <c r="AT468" s="4"/>
      <c r="AU468" s="4"/>
      <c r="AV468" s="4">
        <f t="shared" si="101"/>
        <v>0</v>
      </c>
      <c r="AW468" s="4">
        <f t="shared" si="102"/>
        <v>0</v>
      </c>
      <c r="AX468" s="4">
        <f t="shared" si="103"/>
        <v>1</v>
      </c>
      <c r="AY468" s="4"/>
      <c r="AZ468" s="4">
        <v>1</v>
      </c>
      <c r="BA468" s="4">
        <f t="shared" si="104"/>
        <v>11</v>
      </c>
      <c r="BB468" s="4">
        <f t="shared" si="105"/>
        <v>0</v>
      </c>
      <c r="BC468" s="4">
        <f t="shared" si="106"/>
        <v>0</v>
      </c>
      <c r="BD468" s="4">
        <f t="shared" si="107"/>
        <v>1</v>
      </c>
      <c r="BE468" s="4">
        <f t="shared" si="108"/>
        <v>1</v>
      </c>
      <c r="BF468" s="4">
        <f t="shared" si="109"/>
        <v>1</v>
      </c>
      <c r="BG468" s="4">
        <f t="shared" si="110"/>
        <v>4</v>
      </c>
      <c r="BH468" s="4">
        <f t="shared" si="111"/>
        <v>15</v>
      </c>
      <c r="BI468" s="1" t="s">
        <v>64</v>
      </c>
      <c r="BJ468">
        <v>2</v>
      </c>
    </row>
    <row r="469" spans="1:62" x14ac:dyDescent="0.25">
      <c r="A469" s="4">
        <v>2478</v>
      </c>
      <c r="B469" s="4" t="s">
        <v>669</v>
      </c>
      <c r="C469" s="4" t="s">
        <v>673</v>
      </c>
      <c r="D469" s="4" t="s">
        <v>676</v>
      </c>
      <c r="E469" s="4">
        <v>2</v>
      </c>
      <c r="F469" s="4">
        <v>9</v>
      </c>
      <c r="G469" s="4">
        <v>4</v>
      </c>
      <c r="H469" s="4" t="s">
        <v>116</v>
      </c>
      <c r="I469" s="4">
        <v>86400</v>
      </c>
      <c r="J469" s="4">
        <v>500</v>
      </c>
      <c r="K469" s="4"/>
      <c r="L469" s="4">
        <v>0</v>
      </c>
      <c r="M469" s="4">
        <v>0</v>
      </c>
      <c r="N469" s="4">
        <v>0</v>
      </c>
      <c r="O469" s="4">
        <v>0</v>
      </c>
      <c r="P469" s="4">
        <v>1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1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 s="4"/>
      <c r="AL469" s="5">
        <v>256000</v>
      </c>
      <c r="AM469" s="5">
        <v>258000</v>
      </c>
      <c r="AN469" s="4"/>
      <c r="AO469" s="4">
        <f t="shared" si="98"/>
        <v>1</v>
      </c>
      <c r="AP469" s="4">
        <f t="shared" si="99"/>
        <v>0</v>
      </c>
      <c r="AQ469" s="4">
        <f t="shared" si="100"/>
        <v>0</v>
      </c>
      <c r="AR469" s="4"/>
      <c r="AS469" s="4"/>
      <c r="AT469" s="4"/>
      <c r="AU469" s="4"/>
      <c r="AV469" s="4">
        <f t="shared" si="101"/>
        <v>0</v>
      </c>
      <c r="AW469" s="4">
        <f t="shared" si="102"/>
        <v>0</v>
      </c>
      <c r="AX469" s="4">
        <f t="shared" si="103"/>
        <v>1</v>
      </c>
      <c r="AY469" s="4"/>
      <c r="AZ469" s="4">
        <v>1</v>
      </c>
      <c r="BA469" s="4">
        <f t="shared" si="104"/>
        <v>11</v>
      </c>
      <c r="BB469" s="4">
        <f t="shared" si="105"/>
        <v>0</v>
      </c>
      <c r="BC469" s="4">
        <f t="shared" si="106"/>
        <v>0</v>
      </c>
      <c r="BD469" s="4">
        <f t="shared" si="107"/>
        <v>1</v>
      </c>
      <c r="BE469" s="4">
        <f t="shared" si="108"/>
        <v>1</v>
      </c>
      <c r="BF469" s="4">
        <f t="shared" si="109"/>
        <v>1</v>
      </c>
      <c r="BG469" s="4">
        <f t="shared" si="110"/>
        <v>4</v>
      </c>
      <c r="BH469" s="4">
        <f t="shared" si="111"/>
        <v>15</v>
      </c>
      <c r="BI469" s="1" t="s">
        <v>64</v>
      </c>
      <c r="BJ469">
        <v>2</v>
      </c>
    </row>
    <row r="470" spans="1:62" x14ac:dyDescent="0.25">
      <c r="A470" s="4">
        <v>2483</v>
      </c>
      <c r="B470" s="4" t="s">
        <v>669</v>
      </c>
      <c r="C470" s="4" t="s">
        <v>673</v>
      </c>
      <c r="D470" s="4" t="s">
        <v>677</v>
      </c>
      <c r="E470" s="4">
        <v>2</v>
      </c>
      <c r="F470" s="4">
        <v>9</v>
      </c>
      <c r="G470" s="4">
        <v>4</v>
      </c>
      <c r="H470" s="4" t="s">
        <v>116</v>
      </c>
      <c r="I470" s="4">
        <v>86400</v>
      </c>
      <c r="J470" s="4">
        <v>500</v>
      </c>
      <c r="K470" s="4"/>
      <c r="L470" s="4">
        <v>0</v>
      </c>
      <c r="M470" s="4">
        <v>0</v>
      </c>
      <c r="N470" s="4">
        <v>0</v>
      </c>
      <c r="O470" s="4">
        <v>0</v>
      </c>
      <c r="P470" s="4">
        <v>1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 s="4"/>
      <c r="AL470" s="5">
        <v>305000</v>
      </c>
      <c r="AM470" s="5">
        <v>262000</v>
      </c>
      <c r="AN470" s="4"/>
      <c r="AO470" s="4">
        <f t="shared" si="98"/>
        <v>1</v>
      </c>
      <c r="AP470" s="4">
        <f t="shared" si="99"/>
        <v>0</v>
      </c>
      <c r="AQ470" s="4">
        <f t="shared" si="100"/>
        <v>0</v>
      </c>
      <c r="AR470" s="4"/>
      <c r="AS470" s="4"/>
      <c r="AT470" s="4"/>
      <c r="AU470" s="4"/>
      <c r="AV470" s="4">
        <f t="shared" si="101"/>
        <v>0</v>
      </c>
      <c r="AW470" s="4">
        <f t="shared" si="102"/>
        <v>0</v>
      </c>
      <c r="AX470" s="4">
        <f t="shared" si="103"/>
        <v>1</v>
      </c>
      <c r="AY470" s="4"/>
      <c r="AZ470" s="4">
        <v>1</v>
      </c>
      <c r="BA470" s="4">
        <f t="shared" si="104"/>
        <v>11</v>
      </c>
      <c r="BB470" s="4">
        <f t="shared" si="105"/>
        <v>0</v>
      </c>
      <c r="BC470" s="4">
        <f t="shared" si="106"/>
        <v>0</v>
      </c>
      <c r="BD470" s="4">
        <f t="shared" si="107"/>
        <v>1</v>
      </c>
      <c r="BE470" s="4">
        <f t="shared" si="108"/>
        <v>1</v>
      </c>
      <c r="BF470" s="4">
        <f t="shared" si="109"/>
        <v>1</v>
      </c>
      <c r="BG470" s="4">
        <f t="shared" si="110"/>
        <v>4</v>
      </c>
      <c r="BH470" s="4">
        <f t="shared" si="111"/>
        <v>15</v>
      </c>
      <c r="BI470" s="1" t="s">
        <v>143</v>
      </c>
      <c r="BJ470">
        <v>2</v>
      </c>
    </row>
    <row r="471" spans="1:62" x14ac:dyDescent="0.25">
      <c r="A471" s="4">
        <v>2487</v>
      </c>
      <c r="B471" s="4" t="s">
        <v>669</v>
      </c>
      <c r="C471" s="4" t="s">
        <v>673</v>
      </c>
      <c r="D471" s="4" t="s">
        <v>678</v>
      </c>
      <c r="E471" s="4">
        <v>2</v>
      </c>
      <c r="F471" s="4">
        <v>9</v>
      </c>
      <c r="G471" s="4">
        <v>4</v>
      </c>
      <c r="H471" s="4" t="s">
        <v>116</v>
      </c>
      <c r="I471" s="4">
        <v>86400</v>
      </c>
      <c r="J471" s="4">
        <v>500</v>
      </c>
      <c r="K471" s="4"/>
      <c r="L471" s="4">
        <v>0</v>
      </c>
      <c r="M471" s="4">
        <v>0</v>
      </c>
      <c r="N471" s="4">
        <v>0</v>
      </c>
      <c r="O471" s="4">
        <v>0</v>
      </c>
      <c r="P471" s="4">
        <v>1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 s="4"/>
      <c r="AL471" s="5">
        <v>288000</v>
      </c>
      <c r="AM471" s="5">
        <v>248000</v>
      </c>
      <c r="AN471" s="4"/>
      <c r="AO471" s="4">
        <f t="shared" si="98"/>
        <v>1</v>
      </c>
      <c r="AP471" s="4">
        <f t="shared" si="99"/>
        <v>0</v>
      </c>
      <c r="AQ471" s="4">
        <f t="shared" si="100"/>
        <v>0</v>
      </c>
      <c r="AR471" s="4"/>
      <c r="AS471" s="4"/>
      <c r="AT471" s="4"/>
      <c r="AU471" s="4"/>
      <c r="AV471" s="4">
        <f t="shared" si="101"/>
        <v>0</v>
      </c>
      <c r="AW471" s="4">
        <f t="shared" si="102"/>
        <v>0</v>
      </c>
      <c r="AX471" s="4">
        <f t="shared" si="103"/>
        <v>1</v>
      </c>
      <c r="AY471" s="4"/>
      <c r="AZ471" s="4">
        <v>1</v>
      </c>
      <c r="BA471" s="4">
        <f t="shared" si="104"/>
        <v>11</v>
      </c>
      <c r="BB471" s="4">
        <f t="shared" si="105"/>
        <v>0</v>
      </c>
      <c r="BC471" s="4">
        <f t="shared" si="106"/>
        <v>0</v>
      </c>
      <c r="BD471" s="4">
        <f t="shared" si="107"/>
        <v>1</v>
      </c>
      <c r="BE471" s="4">
        <f t="shared" si="108"/>
        <v>1</v>
      </c>
      <c r="BF471" s="4">
        <f t="shared" si="109"/>
        <v>1</v>
      </c>
      <c r="BG471" s="4">
        <f t="shared" si="110"/>
        <v>4</v>
      </c>
      <c r="BH471" s="4">
        <f t="shared" si="111"/>
        <v>15</v>
      </c>
      <c r="BI471" s="1" t="s">
        <v>143</v>
      </c>
      <c r="BJ471">
        <v>2</v>
      </c>
    </row>
    <row r="472" spans="1:62" x14ac:dyDescent="0.25">
      <c r="A472" s="4">
        <v>2565</v>
      </c>
      <c r="B472" s="4" t="s">
        <v>679</v>
      </c>
      <c r="C472" s="4" t="s">
        <v>680</v>
      </c>
      <c r="D472" s="4" t="s">
        <v>681</v>
      </c>
      <c r="E472" s="4">
        <v>3</v>
      </c>
      <c r="F472" s="4">
        <v>8</v>
      </c>
      <c r="G472" s="4">
        <v>7</v>
      </c>
      <c r="H472" s="4" t="s">
        <v>682</v>
      </c>
      <c r="I472" s="4">
        <v>0</v>
      </c>
      <c r="J472" s="4">
        <v>0</v>
      </c>
      <c r="K472" s="4"/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 s="4"/>
      <c r="AL472" s="5">
        <v>686</v>
      </c>
      <c r="AM472" s="5">
        <v>707</v>
      </c>
      <c r="AN472" s="4"/>
      <c r="AO472" s="4">
        <f t="shared" si="98"/>
        <v>0</v>
      </c>
      <c r="AP472" s="4">
        <f t="shared" si="99"/>
        <v>0</v>
      </c>
      <c r="AQ472" s="4">
        <f t="shared" si="100"/>
        <v>0</v>
      </c>
      <c r="AR472" s="4"/>
      <c r="AS472" s="4"/>
      <c r="AT472" s="4"/>
      <c r="AU472" s="4"/>
      <c r="AV472" s="4">
        <f t="shared" si="101"/>
        <v>1</v>
      </c>
      <c r="AW472" s="4">
        <f t="shared" si="102"/>
        <v>0</v>
      </c>
      <c r="AX472" s="4">
        <f t="shared" si="103"/>
        <v>1</v>
      </c>
      <c r="AY472" s="4"/>
      <c r="AZ472" s="4">
        <v>1</v>
      </c>
      <c r="BA472" s="4">
        <f t="shared" si="104"/>
        <v>11</v>
      </c>
      <c r="BB472" s="4">
        <f t="shared" si="105"/>
        <v>0</v>
      </c>
      <c r="BC472" s="4">
        <f t="shared" si="106"/>
        <v>0</v>
      </c>
      <c r="BD472" s="4">
        <f t="shared" si="107"/>
        <v>0</v>
      </c>
      <c r="BE472" s="4">
        <f t="shared" si="108"/>
        <v>0</v>
      </c>
      <c r="BF472" s="4">
        <f t="shared" si="109"/>
        <v>1</v>
      </c>
      <c r="BG472" s="4">
        <f t="shared" si="110"/>
        <v>2</v>
      </c>
      <c r="BH472" s="4">
        <f t="shared" si="111"/>
        <v>13</v>
      </c>
      <c r="BI472" s="1" t="s">
        <v>99</v>
      </c>
    </row>
    <row r="473" spans="1:62" x14ac:dyDescent="0.25">
      <c r="A473" s="4">
        <v>2566</v>
      </c>
      <c r="B473" s="4" t="s">
        <v>679</v>
      </c>
      <c r="C473" s="4" t="s">
        <v>680</v>
      </c>
      <c r="D473" s="4" t="s">
        <v>683</v>
      </c>
      <c r="E473" s="4">
        <v>3</v>
      </c>
      <c r="F473" s="4">
        <v>9</v>
      </c>
      <c r="G473" s="4">
        <v>9</v>
      </c>
      <c r="H473" s="4" t="s">
        <v>98</v>
      </c>
      <c r="I473" s="4">
        <v>64800</v>
      </c>
      <c r="J473" s="4">
        <v>0</v>
      </c>
      <c r="K473" s="4"/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 s="4"/>
      <c r="AL473" s="5">
        <v>3050</v>
      </c>
      <c r="AM473" s="5">
        <v>2560</v>
      </c>
      <c r="AN473" s="4"/>
      <c r="AO473" s="4">
        <f t="shared" si="98"/>
        <v>0</v>
      </c>
      <c r="AP473" s="4">
        <f t="shared" si="99"/>
        <v>0</v>
      </c>
      <c r="AQ473" s="4">
        <f t="shared" si="100"/>
        <v>0</v>
      </c>
      <c r="AR473" s="4"/>
      <c r="AS473" s="4"/>
      <c r="AT473" s="4"/>
      <c r="AU473" s="4"/>
      <c r="AV473" s="4">
        <f t="shared" si="101"/>
        <v>1</v>
      </c>
      <c r="AW473" s="4">
        <f t="shared" si="102"/>
        <v>0</v>
      </c>
      <c r="AX473" s="4">
        <f t="shared" si="103"/>
        <v>1</v>
      </c>
      <c r="AY473" s="4"/>
      <c r="AZ473" s="4">
        <v>1</v>
      </c>
      <c r="BA473" s="4">
        <f t="shared" si="104"/>
        <v>11</v>
      </c>
      <c r="BB473" s="4">
        <f t="shared" si="105"/>
        <v>0</v>
      </c>
      <c r="BC473" s="4">
        <f t="shared" si="106"/>
        <v>0</v>
      </c>
      <c r="BD473" s="4">
        <f t="shared" si="107"/>
        <v>1</v>
      </c>
      <c r="BE473" s="4">
        <f t="shared" si="108"/>
        <v>0</v>
      </c>
      <c r="BF473" s="4">
        <f t="shared" si="109"/>
        <v>1</v>
      </c>
      <c r="BG473" s="4">
        <f t="shared" si="110"/>
        <v>3</v>
      </c>
      <c r="BH473" s="4">
        <f t="shared" si="111"/>
        <v>14</v>
      </c>
      <c r="BI473" s="1" t="s">
        <v>99</v>
      </c>
    </row>
    <row r="474" spans="1:62" x14ac:dyDescent="0.25">
      <c r="A474" s="4">
        <v>2768</v>
      </c>
      <c r="B474" s="4" t="s">
        <v>684</v>
      </c>
      <c r="C474" s="4" t="s">
        <v>685</v>
      </c>
      <c r="D474" s="4" t="s">
        <v>686</v>
      </c>
      <c r="E474" s="4">
        <v>8</v>
      </c>
      <c r="F474" s="4">
        <v>2</v>
      </c>
      <c r="G474" s="4">
        <v>2</v>
      </c>
      <c r="H474" s="4" t="s">
        <v>687</v>
      </c>
      <c r="I474" s="4">
        <v>151200</v>
      </c>
      <c r="J474" s="4">
        <v>1000</v>
      </c>
      <c r="K474" s="4"/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1</v>
      </c>
      <c r="AA474" s="4">
        <v>0</v>
      </c>
      <c r="AB474" s="4">
        <v>0</v>
      </c>
      <c r="AC474" s="4">
        <v>0</v>
      </c>
      <c r="AD474">
        <v>0</v>
      </c>
      <c r="AE474">
        <v>0</v>
      </c>
      <c r="AF474">
        <v>0</v>
      </c>
      <c r="AG474">
        <v>1</v>
      </c>
      <c r="AH474">
        <v>1</v>
      </c>
      <c r="AI474">
        <v>0</v>
      </c>
      <c r="AJ474">
        <v>0</v>
      </c>
      <c r="AK474" s="4"/>
      <c r="AL474" s="5">
        <v>636000</v>
      </c>
      <c r="AM474" s="5">
        <v>404000</v>
      </c>
      <c r="AN474" s="4"/>
      <c r="AO474" s="4">
        <f t="shared" si="98"/>
        <v>0</v>
      </c>
      <c r="AP474" s="4">
        <f t="shared" si="99"/>
        <v>0</v>
      </c>
      <c r="AQ474" s="4">
        <f t="shared" si="100"/>
        <v>0</v>
      </c>
      <c r="AR474" s="4"/>
      <c r="AS474" s="4"/>
      <c r="AT474" s="4"/>
      <c r="AU474" s="4"/>
      <c r="AV474" s="4">
        <f t="shared" si="101"/>
        <v>0</v>
      </c>
      <c r="AW474" s="4">
        <f t="shared" si="102"/>
        <v>0</v>
      </c>
      <c r="AX474" s="4">
        <f t="shared" si="103"/>
        <v>3</v>
      </c>
      <c r="AY474" s="4"/>
      <c r="AZ474" s="4">
        <v>1</v>
      </c>
      <c r="BA474" s="4">
        <f t="shared" si="104"/>
        <v>13</v>
      </c>
      <c r="BB474" s="4">
        <f t="shared" si="105"/>
        <v>0</v>
      </c>
      <c r="BC474" s="4">
        <f t="shared" si="106"/>
        <v>0</v>
      </c>
      <c r="BD474" s="4">
        <f t="shared" si="107"/>
        <v>1</v>
      </c>
      <c r="BE474" s="4">
        <f t="shared" si="108"/>
        <v>0</v>
      </c>
      <c r="BF474" s="4">
        <f t="shared" si="109"/>
        <v>0</v>
      </c>
      <c r="BG474" s="4">
        <f t="shared" si="110"/>
        <v>1</v>
      </c>
      <c r="BH474" s="4">
        <f t="shared" si="111"/>
        <v>14</v>
      </c>
      <c r="BI474" s="1" t="s">
        <v>143</v>
      </c>
      <c r="BJ474">
        <v>2</v>
      </c>
    </row>
    <row r="475" spans="1:62" x14ac:dyDescent="0.25">
      <c r="A475" s="4">
        <v>2812</v>
      </c>
      <c r="B475" s="4" t="s">
        <v>684</v>
      </c>
      <c r="C475" s="4" t="s">
        <v>685</v>
      </c>
      <c r="D475" s="4" t="s">
        <v>688</v>
      </c>
      <c r="E475" s="4">
        <v>15</v>
      </c>
      <c r="F475" s="4">
        <v>6</v>
      </c>
      <c r="G475" s="4">
        <v>4</v>
      </c>
      <c r="H475" s="4" t="s">
        <v>121</v>
      </c>
      <c r="I475" s="4">
        <v>5760</v>
      </c>
      <c r="J475" s="4">
        <v>100</v>
      </c>
      <c r="K475" s="4"/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1</v>
      </c>
      <c r="AB475" s="4">
        <v>0</v>
      </c>
      <c r="AC475" s="4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 s="4"/>
      <c r="AL475" s="5">
        <v>2300000</v>
      </c>
      <c r="AM475" s="5">
        <v>1910000</v>
      </c>
      <c r="AN475" s="4"/>
      <c r="AO475" s="4">
        <f t="shared" si="98"/>
        <v>0</v>
      </c>
      <c r="AP475" s="4">
        <f t="shared" si="99"/>
        <v>0</v>
      </c>
      <c r="AQ475" s="4">
        <f t="shared" si="100"/>
        <v>0</v>
      </c>
      <c r="AR475" s="4"/>
      <c r="AS475" s="4"/>
      <c r="AT475" s="4"/>
      <c r="AU475" s="4"/>
      <c r="AV475" s="4">
        <f t="shared" si="101"/>
        <v>0</v>
      </c>
      <c r="AW475" s="4">
        <f t="shared" si="102"/>
        <v>0</v>
      </c>
      <c r="AX475" s="4">
        <f t="shared" si="103"/>
        <v>2</v>
      </c>
      <c r="AY475" s="4"/>
      <c r="AZ475" s="4">
        <v>1</v>
      </c>
      <c r="BA475" s="4">
        <f t="shared" si="104"/>
        <v>10</v>
      </c>
      <c r="BB475" s="4">
        <f t="shared" si="105"/>
        <v>0</v>
      </c>
      <c r="BC475" s="4">
        <f t="shared" si="106"/>
        <v>0</v>
      </c>
      <c r="BD475" s="4">
        <f t="shared" si="107"/>
        <v>1</v>
      </c>
      <c r="BE475" s="4">
        <f t="shared" si="108"/>
        <v>0</v>
      </c>
      <c r="BF475" s="4">
        <f t="shared" si="109"/>
        <v>1</v>
      </c>
      <c r="BG475" s="4">
        <f t="shared" si="110"/>
        <v>3</v>
      </c>
      <c r="BH475" s="4">
        <f t="shared" si="111"/>
        <v>13</v>
      </c>
      <c r="BI475" s="1" t="s">
        <v>143</v>
      </c>
      <c r="BJ475">
        <v>2</v>
      </c>
    </row>
    <row r="476" spans="1:62" x14ac:dyDescent="0.25">
      <c r="A476" s="4">
        <v>2813</v>
      </c>
      <c r="B476" s="4" t="s">
        <v>684</v>
      </c>
      <c r="C476" s="4" t="s">
        <v>685</v>
      </c>
      <c r="D476" s="4" t="s">
        <v>689</v>
      </c>
      <c r="E476" s="4">
        <v>5</v>
      </c>
      <c r="F476" s="4">
        <v>7</v>
      </c>
      <c r="G476" s="4">
        <v>7</v>
      </c>
      <c r="H476" s="4" t="s">
        <v>145</v>
      </c>
      <c r="I476" s="4">
        <v>4320</v>
      </c>
      <c r="J476" s="4">
        <v>100</v>
      </c>
      <c r="K476" s="4"/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1</v>
      </c>
      <c r="AA476" s="4">
        <v>0</v>
      </c>
      <c r="AB476" s="4">
        <v>0</v>
      </c>
      <c r="AC476" s="4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 s="4"/>
      <c r="AL476" s="5">
        <v>14000</v>
      </c>
      <c r="AM476" s="5">
        <v>8880</v>
      </c>
      <c r="AN476" s="4"/>
      <c r="AO476" s="4">
        <f t="shared" si="98"/>
        <v>0</v>
      </c>
      <c r="AP476" s="4">
        <f t="shared" si="99"/>
        <v>0</v>
      </c>
      <c r="AQ476" s="4">
        <f t="shared" si="100"/>
        <v>0</v>
      </c>
      <c r="AR476" s="4"/>
      <c r="AS476" s="4"/>
      <c r="AT476" s="4"/>
      <c r="AU476" s="4"/>
      <c r="AV476" s="4">
        <f t="shared" si="101"/>
        <v>0</v>
      </c>
      <c r="AW476" s="4">
        <f t="shared" si="102"/>
        <v>0</v>
      </c>
      <c r="AX476" s="4">
        <f t="shared" si="103"/>
        <v>2</v>
      </c>
      <c r="AY476" s="4"/>
      <c r="AZ476" s="4">
        <v>1</v>
      </c>
      <c r="BA476" s="4">
        <f t="shared" si="104"/>
        <v>10</v>
      </c>
      <c r="BB476" s="4">
        <f t="shared" si="105"/>
        <v>0</v>
      </c>
      <c r="BC476" s="4">
        <f t="shared" si="106"/>
        <v>0</v>
      </c>
      <c r="BD476" s="4">
        <f t="shared" si="107"/>
        <v>1</v>
      </c>
      <c r="BE476" s="4">
        <f t="shared" si="108"/>
        <v>0</v>
      </c>
      <c r="BF476" s="4">
        <f t="shared" si="109"/>
        <v>1</v>
      </c>
      <c r="BG476" s="4">
        <f t="shared" si="110"/>
        <v>3</v>
      </c>
      <c r="BH476" s="4">
        <f t="shared" si="111"/>
        <v>13</v>
      </c>
      <c r="BI476" s="1" t="s">
        <v>143</v>
      </c>
      <c r="BJ476">
        <v>2</v>
      </c>
    </row>
    <row r="477" spans="1:62" x14ac:dyDescent="0.25">
      <c r="A477" s="4">
        <v>2849</v>
      </c>
      <c r="B477" s="4" t="s">
        <v>684</v>
      </c>
      <c r="C477" s="4" t="s">
        <v>685</v>
      </c>
      <c r="D477" s="4" t="s">
        <v>690</v>
      </c>
      <c r="E477" s="4">
        <v>2</v>
      </c>
      <c r="F477" s="4">
        <v>3</v>
      </c>
      <c r="G477" s="4">
        <v>0</v>
      </c>
      <c r="H477" s="4" t="s">
        <v>145</v>
      </c>
      <c r="I477" s="4">
        <v>4320</v>
      </c>
      <c r="J477" s="4">
        <v>200</v>
      </c>
      <c r="K477" s="4"/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1</v>
      </c>
      <c r="AA477" s="4">
        <v>0</v>
      </c>
      <c r="AB477" s="4">
        <v>0</v>
      </c>
      <c r="AC477" s="4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 s="4"/>
      <c r="AL477" s="5">
        <v>1430000</v>
      </c>
      <c r="AM477" s="5">
        <v>1090000</v>
      </c>
      <c r="AN477" s="4"/>
      <c r="AO477" s="4">
        <f t="shared" si="98"/>
        <v>0</v>
      </c>
      <c r="AP477" s="4">
        <f t="shared" si="99"/>
        <v>0</v>
      </c>
      <c r="AQ477" s="4">
        <f t="shared" si="100"/>
        <v>0</v>
      </c>
      <c r="AR477" s="4"/>
      <c r="AS477" s="4"/>
      <c r="AT477" s="4"/>
      <c r="AU477" s="4"/>
      <c r="AV477" s="4">
        <f t="shared" si="101"/>
        <v>0</v>
      </c>
      <c r="AW477" s="4">
        <f t="shared" si="102"/>
        <v>0</v>
      </c>
      <c r="AX477" s="4">
        <f t="shared" si="103"/>
        <v>2</v>
      </c>
      <c r="AY477" s="4"/>
      <c r="AZ477" s="4">
        <v>1</v>
      </c>
      <c r="BA477" s="4">
        <f t="shared" si="104"/>
        <v>10</v>
      </c>
      <c r="BB477" s="4">
        <f t="shared" si="105"/>
        <v>0</v>
      </c>
      <c r="BC477" s="4">
        <f t="shared" si="106"/>
        <v>0</v>
      </c>
      <c r="BD477" s="4">
        <f t="shared" si="107"/>
        <v>1</v>
      </c>
      <c r="BE477" s="4">
        <f t="shared" si="108"/>
        <v>1</v>
      </c>
      <c r="BF477" s="4">
        <f t="shared" si="109"/>
        <v>0</v>
      </c>
      <c r="BG477" s="4">
        <f t="shared" si="110"/>
        <v>2</v>
      </c>
      <c r="BH477" s="4">
        <f t="shared" si="111"/>
        <v>12</v>
      </c>
      <c r="BI477" s="1" t="s">
        <v>99</v>
      </c>
    </row>
    <row r="478" spans="1:62" x14ac:dyDescent="0.25">
      <c r="A478" s="4">
        <v>2894</v>
      </c>
      <c r="B478" s="4" t="s">
        <v>691</v>
      </c>
      <c r="C478" s="4" t="s">
        <v>692</v>
      </c>
      <c r="D478" s="4" t="s">
        <v>693</v>
      </c>
      <c r="E478" s="4">
        <v>3</v>
      </c>
      <c r="F478" s="4">
        <v>25</v>
      </c>
      <c r="G478" s="4">
        <v>5</v>
      </c>
      <c r="H478" s="4" t="s">
        <v>694</v>
      </c>
      <c r="I478" s="4">
        <v>53280</v>
      </c>
      <c r="J478" s="4">
        <v>1000</v>
      </c>
      <c r="K478" s="4"/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1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 s="4"/>
      <c r="AL478" s="5">
        <v>211000</v>
      </c>
      <c r="AM478" s="5">
        <v>199000</v>
      </c>
      <c r="AN478" s="4"/>
      <c r="AO478" s="4">
        <f t="shared" si="98"/>
        <v>0</v>
      </c>
      <c r="AP478" s="4">
        <f t="shared" si="99"/>
        <v>0</v>
      </c>
      <c r="AQ478" s="4">
        <f t="shared" si="100"/>
        <v>0</v>
      </c>
      <c r="AR478" s="4"/>
      <c r="AS478" s="4"/>
      <c r="AT478" s="4"/>
      <c r="AU478" s="4"/>
      <c r="AV478" s="4">
        <f t="shared" si="101"/>
        <v>0</v>
      </c>
      <c r="AW478" s="4">
        <f t="shared" si="102"/>
        <v>0</v>
      </c>
      <c r="AX478" s="4">
        <f t="shared" si="103"/>
        <v>1</v>
      </c>
      <c r="AY478" s="4"/>
      <c r="AZ478" s="4">
        <v>1</v>
      </c>
      <c r="BA478" s="4">
        <f t="shared" si="104"/>
        <v>7</v>
      </c>
      <c r="BB478" s="4">
        <f t="shared" si="105"/>
        <v>0</v>
      </c>
      <c r="BC478" s="4">
        <f t="shared" si="106"/>
        <v>0</v>
      </c>
      <c r="BD478" s="4">
        <f t="shared" si="107"/>
        <v>1</v>
      </c>
      <c r="BE478" s="4">
        <f t="shared" si="108"/>
        <v>0</v>
      </c>
      <c r="BF478" s="4">
        <f t="shared" si="109"/>
        <v>1</v>
      </c>
      <c r="BG478" s="4">
        <f t="shared" si="110"/>
        <v>3</v>
      </c>
      <c r="BH478" s="4">
        <f t="shared" si="111"/>
        <v>10</v>
      </c>
      <c r="BI478" s="1" t="s">
        <v>99</v>
      </c>
    </row>
    <row r="479" spans="1:62" x14ac:dyDescent="0.25">
      <c r="A479" s="4">
        <v>2897</v>
      </c>
      <c r="B479" s="4" t="s">
        <v>691</v>
      </c>
      <c r="C479" s="4" t="s">
        <v>692</v>
      </c>
      <c r="D479" s="4" t="s">
        <v>695</v>
      </c>
      <c r="E479" s="4">
        <v>3</v>
      </c>
      <c r="F479" s="4">
        <v>11</v>
      </c>
      <c r="G479" s="4">
        <v>3</v>
      </c>
      <c r="H479" s="4" t="s">
        <v>131</v>
      </c>
      <c r="I479" s="4">
        <v>21600</v>
      </c>
      <c r="J479" s="4">
        <v>1500</v>
      </c>
      <c r="K479" s="4"/>
      <c r="L479" s="4">
        <v>1</v>
      </c>
      <c r="M479" s="4">
        <v>1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 s="4"/>
      <c r="AL479" s="5">
        <v>178000</v>
      </c>
      <c r="AM479" s="5">
        <v>144000</v>
      </c>
      <c r="AN479" s="4"/>
      <c r="AO479" s="4">
        <f t="shared" si="98"/>
        <v>2</v>
      </c>
      <c r="AP479" s="4">
        <f t="shared" si="99"/>
        <v>0</v>
      </c>
      <c r="AQ479" s="4">
        <f t="shared" si="100"/>
        <v>0</v>
      </c>
      <c r="AR479" s="4"/>
      <c r="AS479" s="4"/>
      <c r="AT479" s="4"/>
      <c r="AU479" s="4"/>
      <c r="AV479" s="4">
        <f t="shared" si="101"/>
        <v>0</v>
      </c>
      <c r="AW479" s="4">
        <f t="shared" si="102"/>
        <v>0</v>
      </c>
      <c r="AX479" s="4">
        <f t="shared" si="103"/>
        <v>0</v>
      </c>
      <c r="AY479" s="4"/>
      <c r="AZ479" s="4">
        <v>1</v>
      </c>
      <c r="BA479" s="4">
        <f t="shared" si="104"/>
        <v>12</v>
      </c>
      <c r="BB479" s="4">
        <f t="shared" si="105"/>
        <v>0</v>
      </c>
      <c r="BC479" s="4">
        <f t="shared" si="106"/>
        <v>0</v>
      </c>
      <c r="BD479" s="4">
        <f t="shared" si="107"/>
        <v>1</v>
      </c>
      <c r="BE479" s="4">
        <f t="shared" si="108"/>
        <v>0</v>
      </c>
      <c r="BF479" s="4">
        <f t="shared" si="109"/>
        <v>1</v>
      </c>
      <c r="BG479" s="4">
        <f t="shared" si="110"/>
        <v>3</v>
      </c>
      <c r="BH479" s="4">
        <f t="shared" si="111"/>
        <v>15</v>
      </c>
      <c r="BI479" s="1" t="s">
        <v>99</v>
      </c>
    </row>
    <row r="480" spans="1:62" x14ac:dyDescent="0.25">
      <c r="A480" s="4">
        <v>2898</v>
      </c>
      <c r="B480" s="4" t="s">
        <v>691</v>
      </c>
      <c r="C480" s="4" t="s">
        <v>692</v>
      </c>
      <c r="D480" s="4" t="s">
        <v>696</v>
      </c>
      <c r="E480" s="4">
        <v>3</v>
      </c>
      <c r="F480" s="4">
        <v>5</v>
      </c>
      <c r="G480" s="4">
        <v>3</v>
      </c>
      <c r="H480" s="4" t="s">
        <v>131</v>
      </c>
      <c r="I480" s="4">
        <v>21600</v>
      </c>
      <c r="J480" s="4">
        <v>500</v>
      </c>
      <c r="K480" s="4"/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 s="4"/>
      <c r="AL480" s="5">
        <v>210000</v>
      </c>
      <c r="AM480" s="5">
        <v>168000</v>
      </c>
      <c r="AN480" s="4"/>
      <c r="AO480" s="4">
        <f t="shared" si="98"/>
        <v>0</v>
      </c>
      <c r="AP480" s="4">
        <f t="shared" si="99"/>
        <v>0</v>
      </c>
      <c r="AQ480" s="4">
        <f t="shared" si="100"/>
        <v>0</v>
      </c>
      <c r="AR480" s="4"/>
      <c r="AS480" s="4"/>
      <c r="AT480" s="4"/>
      <c r="AU480" s="4"/>
      <c r="AV480" s="4">
        <f t="shared" si="101"/>
        <v>0</v>
      </c>
      <c r="AW480" s="4">
        <f t="shared" si="102"/>
        <v>0</v>
      </c>
      <c r="AX480" s="4">
        <f t="shared" si="103"/>
        <v>0</v>
      </c>
      <c r="AY480" s="4"/>
      <c r="AZ480" s="4">
        <v>1</v>
      </c>
      <c r="BA480" s="4">
        <f t="shared" si="104"/>
        <v>4</v>
      </c>
      <c r="BB480" s="4">
        <f t="shared" si="105"/>
        <v>0</v>
      </c>
      <c r="BC480" s="4">
        <f t="shared" si="106"/>
        <v>0</v>
      </c>
      <c r="BD480" s="4">
        <f t="shared" si="107"/>
        <v>1</v>
      </c>
      <c r="BE480" s="4">
        <f t="shared" si="108"/>
        <v>1</v>
      </c>
      <c r="BF480" s="4">
        <f t="shared" si="109"/>
        <v>1</v>
      </c>
      <c r="BG480" s="4">
        <f t="shared" si="110"/>
        <v>4</v>
      </c>
      <c r="BH480" s="4">
        <f t="shared" si="111"/>
        <v>8</v>
      </c>
      <c r="BI480" s="1" t="s">
        <v>143</v>
      </c>
      <c r="BJ480">
        <v>2</v>
      </c>
    </row>
    <row r="481" spans="1:62" x14ac:dyDescent="0.25">
      <c r="A481" s="4">
        <v>2900</v>
      </c>
      <c r="B481" s="4" t="s">
        <v>691</v>
      </c>
      <c r="C481" s="4" t="s">
        <v>692</v>
      </c>
      <c r="D481" s="4" t="s">
        <v>697</v>
      </c>
      <c r="E481" s="4">
        <v>3</v>
      </c>
      <c r="F481" s="4">
        <v>5</v>
      </c>
      <c r="G481" s="4">
        <v>3</v>
      </c>
      <c r="H481" s="4" t="s">
        <v>273</v>
      </c>
      <c r="I481" s="4">
        <v>14400</v>
      </c>
      <c r="J481" s="4">
        <v>300</v>
      </c>
      <c r="K481" s="4"/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 s="4"/>
      <c r="AL481" s="5">
        <v>70300000</v>
      </c>
      <c r="AM481" s="5">
        <v>1940000</v>
      </c>
      <c r="AN481" s="4"/>
      <c r="AO481" s="4">
        <f t="shared" si="98"/>
        <v>0</v>
      </c>
      <c r="AP481" s="4">
        <f t="shared" si="99"/>
        <v>0</v>
      </c>
      <c r="AQ481" s="4">
        <f t="shared" si="100"/>
        <v>0</v>
      </c>
      <c r="AR481" s="4"/>
      <c r="AS481" s="4"/>
      <c r="AT481" s="4"/>
      <c r="AU481" s="4"/>
      <c r="AV481" s="4">
        <f t="shared" si="101"/>
        <v>0</v>
      </c>
      <c r="AW481" s="4">
        <f t="shared" si="102"/>
        <v>0</v>
      </c>
      <c r="AX481" s="4">
        <f t="shared" si="103"/>
        <v>0</v>
      </c>
      <c r="AY481" s="4"/>
      <c r="AZ481" s="4">
        <v>1</v>
      </c>
      <c r="BA481" s="4">
        <f t="shared" si="104"/>
        <v>4</v>
      </c>
      <c r="BB481" s="4">
        <f t="shared" si="105"/>
        <v>0</v>
      </c>
      <c r="BC481" s="4">
        <f t="shared" si="106"/>
        <v>0</v>
      </c>
      <c r="BD481" s="4">
        <f t="shared" si="107"/>
        <v>1</v>
      </c>
      <c r="BE481" s="4">
        <f t="shared" si="108"/>
        <v>1</v>
      </c>
      <c r="BF481" s="4">
        <f t="shared" si="109"/>
        <v>1</v>
      </c>
      <c r="BG481" s="4">
        <f t="shared" si="110"/>
        <v>4</v>
      </c>
      <c r="BH481" s="4">
        <f t="shared" si="111"/>
        <v>8</v>
      </c>
      <c r="BI481" s="1" t="s">
        <v>99</v>
      </c>
    </row>
    <row r="482" spans="1:62" x14ac:dyDescent="0.25">
      <c r="A482" s="4">
        <v>2903</v>
      </c>
      <c r="B482" s="4" t="s">
        <v>691</v>
      </c>
      <c r="C482" s="4" t="s">
        <v>692</v>
      </c>
      <c r="D482" s="4" t="s">
        <v>698</v>
      </c>
      <c r="E482" s="4">
        <v>3</v>
      </c>
      <c r="F482" s="4">
        <v>6</v>
      </c>
      <c r="G482" s="4">
        <v>3</v>
      </c>
      <c r="H482" s="4" t="s">
        <v>273</v>
      </c>
      <c r="I482" s="4">
        <v>14400</v>
      </c>
      <c r="J482" s="4">
        <v>300</v>
      </c>
      <c r="K482" s="4"/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 s="4"/>
      <c r="AL482" s="5">
        <v>2450000</v>
      </c>
      <c r="AM482" s="5">
        <v>1640000</v>
      </c>
      <c r="AN482" s="4"/>
      <c r="AO482" s="4">
        <f t="shared" si="98"/>
        <v>0</v>
      </c>
      <c r="AP482" s="4">
        <f t="shared" si="99"/>
        <v>0</v>
      </c>
      <c r="AQ482" s="4">
        <f t="shared" si="100"/>
        <v>0</v>
      </c>
      <c r="AR482" s="4"/>
      <c r="AS482" s="4"/>
      <c r="AT482" s="4"/>
      <c r="AU482" s="4"/>
      <c r="AV482" s="4">
        <f t="shared" si="101"/>
        <v>0</v>
      </c>
      <c r="AW482" s="4">
        <f t="shared" si="102"/>
        <v>0</v>
      </c>
      <c r="AX482" s="4">
        <f t="shared" si="103"/>
        <v>0</v>
      </c>
      <c r="AY482" s="4"/>
      <c r="AZ482" s="4">
        <v>1</v>
      </c>
      <c r="BA482" s="4">
        <f t="shared" si="104"/>
        <v>4</v>
      </c>
      <c r="BB482" s="4">
        <f t="shared" si="105"/>
        <v>0</v>
      </c>
      <c r="BC482" s="4">
        <f t="shared" si="106"/>
        <v>0</v>
      </c>
      <c r="BD482" s="4">
        <f t="shared" si="107"/>
        <v>1</v>
      </c>
      <c r="BE482" s="4">
        <f t="shared" si="108"/>
        <v>1</v>
      </c>
      <c r="BF482" s="4">
        <f t="shared" si="109"/>
        <v>1</v>
      </c>
      <c r="BG482" s="4">
        <f t="shared" si="110"/>
        <v>4</v>
      </c>
      <c r="BH482" s="4">
        <f t="shared" si="111"/>
        <v>8</v>
      </c>
      <c r="BI482" s="1" t="s">
        <v>99</v>
      </c>
    </row>
    <row r="483" spans="1:62" x14ac:dyDescent="0.25">
      <c r="A483" s="4">
        <v>2907</v>
      </c>
      <c r="B483" s="4" t="s">
        <v>691</v>
      </c>
      <c r="C483" s="4" t="s">
        <v>692</v>
      </c>
      <c r="D483" s="4" t="s">
        <v>699</v>
      </c>
      <c r="E483" s="4">
        <v>2</v>
      </c>
      <c r="F483" s="4">
        <v>6</v>
      </c>
      <c r="G483" s="4">
        <v>4</v>
      </c>
      <c r="H483" s="4" t="s">
        <v>700</v>
      </c>
      <c r="I483" s="4">
        <v>11520</v>
      </c>
      <c r="J483" s="4">
        <v>0</v>
      </c>
      <c r="K483" s="4"/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 s="4"/>
      <c r="AL483" s="5">
        <v>753000</v>
      </c>
      <c r="AM483" s="5">
        <v>1300000</v>
      </c>
      <c r="AN483" s="4"/>
      <c r="AO483" s="4">
        <f t="shared" si="98"/>
        <v>0</v>
      </c>
      <c r="AP483" s="4">
        <f t="shared" si="99"/>
        <v>0</v>
      </c>
      <c r="AQ483" s="4">
        <f t="shared" si="100"/>
        <v>0</v>
      </c>
      <c r="AR483" s="4"/>
      <c r="AS483" s="4"/>
      <c r="AT483" s="4"/>
      <c r="AU483" s="4"/>
      <c r="AV483" s="4">
        <f t="shared" si="101"/>
        <v>0</v>
      </c>
      <c r="AW483" s="4">
        <f t="shared" si="102"/>
        <v>0</v>
      </c>
      <c r="AX483" s="4">
        <f t="shared" si="103"/>
        <v>0</v>
      </c>
      <c r="AY483" s="4"/>
      <c r="AZ483" s="4">
        <v>1</v>
      </c>
      <c r="BA483" s="4">
        <f t="shared" si="104"/>
        <v>4</v>
      </c>
      <c r="BB483" s="4">
        <f t="shared" si="105"/>
        <v>0</v>
      </c>
      <c r="BC483" s="4">
        <f t="shared" si="106"/>
        <v>1</v>
      </c>
      <c r="BD483" s="4">
        <f t="shared" si="107"/>
        <v>1</v>
      </c>
      <c r="BE483" s="4">
        <f t="shared" si="108"/>
        <v>0</v>
      </c>
      <c r="BF483" s="4">
        <f t="shared" si="109"/>
        <v>1</v>
      </c>
      <c r="BG483" s="4">
        <f t="shared" si="110"/>
        <v>4</v>
      </c>
      <c r="BH483" s="4">
        <f t="shared" si="111"/>
        <v>8</v>
      </c>
      <c r="BI483" s="1" t="s">
        <v>99</v>
      </c>
    </row>
    <row r="484" spans="1:62" x14ac:dyDescent="0.25">
      <c r="A484" s="4">
        <v>2909</v>
      </c>
      <c r="B484" s="4" t="s">
        <v>691</v>
      </c>
      <c r="C484" s="4" t="s">
        <v>692</v>
      </c>
      <c r="D484" s="4" t="s">
        <v>701</v>
      </c>
      <c r="E484" s="4">
        <v>3</v>
      </c>
      <c r="F484" s="4">
        <v>10</v>
      </c>
      <c r="G484" s="4">
        <v>3</v>
      </c>
      <c r="H484" s="4" t="s">
        <v>306</v>
      </c>
      <c r="I484" s="4">
        <v>30240</v>
      </c>
      <c r="J484" s="4">
        <v>0</v>
      </c>
      <c r="K484" s="4"/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1</v>
      </c>
      <c r="AA484" s="4">
        <v>0</v>
      </c>
      <c r="AB484" s="4">
        <v>0</v>
      </c>
      <c r="AC484" s="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 s="4"/>
      <c r="AL484" s="5">
        <v>1630</v>
      </c>
      <c r="AM484" s="5">
        <v>1270</v>
      </c>
      <c r="AN484" s="4"/>
      <c r="AO484" s="4">
        <f t="shared" si="98"/>
        <v>0</v>
      </c>
      <c r="AP484" s="4">
        <f t="shared" si="99"/>
        <v>0</v>
      </c>
      <c r="AQ484" s="4">
        <f t="shared" si="100"/>
        <v>0</v>
      </c>
      <c r="AR484" s="4"/>
      <c r="AS484" s="4"/>
      <c r="AT484" s="4"/>
      <c r="AU484" s="4"/>
      <c r="AV484" s="4">
        <f t="shared" si="101"/>
        <v>0</v>
      </c>
      <c r="AW484" s="4">
        <f t="shared" si="102"/>
        <v>0</v>
      </c>
      <c r="AX484" s="4">
        <f t="shared" si="103"/>
        <v>1</v>
      </c>
      <c r="AY484" s="4"/>
      <c r="AZ484" s="4">
        <v>1</v>
      </c>
      <c r="BA484" s="4">
        <f t="shared" si="104"/>
        <v>7</v>
      </c>
      <c r="BB484" s="4">
        <f t="shared" si="105"/>
        <v>0</v>
      </c>
      <c r="BC484" s="4">
        <f t="shared" si="106"/>
        <v>0</v>
      </c>
      <c r="BD484" s="4">
        <f t="shared" si="107"/>
        <v>1</v>
      </c>
      <c r="BE484" s="4">
        <f t="shared" si="108"/>
        <v>0</v>
      </c>
      <c r="BF484" s="4">
        <f t="shared" si="109"/>
        <v>1</v>
      </c>
      <c r="BG484" s="4">
        <f t="shared" si="110"/>
        <v>3</v>
      </c>
      <c r="BH484" s="4">
        <f t="shared" si="111"/>
        <v>10</v>
      </c>
      <c r="BI484" s="1" t="s">
        <v>99</v>
      </c>
    </row>
    <row r="485" spans="1:62" x14ac:dyDescent="0.25">
      <c r="A485" s="4">
        <v>2914</v>
      </c>
      <c r="B485" s="4" t="s">
        <v>691</v>
      </c>
      <c r="C485" s="4" t="s">
        <v>692</v>
      </c>
      <c r="D485" s="4" t="s">
        <v>702</v>
      </c>
      <c r="E485" s="4">
        <v>3</v>
      </c>
      <c r="F485" s="4">
        <v>17</v>
      </c>
      <c r="G485" s="4">
        <v>8</v>
      </c>
      <c r="H485" s="4" t="s">
        <v>306</v>
      </c>
      <c r="I485" s="4">
        <v>30240</v>
      </c>
      <c r="J485" s="4">
        <v>500</v>
      </c>
      <c r="K485" s="4"/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 s="4"/>
      <c r="AL485" s="5">
        <v>277000</v>
      </c>
      <c r="AM485" s="5">
        <v>224000</v>
      </c>
      <c r="AN485" s="4"/>
      <c r="AO485" s="4">
        <f t="shared" si="98"/>
        <v>0</v>
      </c>
      <c r="AP485" s="4">
        <f t="shared" si="99"/>
        <v>0</v>
      </c>
      <c r="AQ485" s="4">
        <f t="shared" si="100"/>
        <v>0</v>
      </c>
      <c r="AR485" s="4"/>
      <c r="AS485" s="4"/>
      <c r="AT485" s="4"/>
      <c r="AU485" s="4"/>
      <c r="AV485" s="4">
        <f t="shared" si="101"/>
        <v>0</v>
      </c>
      <c r="AW485" s="4">
        <f t="shared" si="102"/>
        <v>0</v>
      </c>
      <c r="AX485" s="4">
        <f t="shared" si="103"/>
        <v>0</v>
      </c>
      <c r="AY485" s="4"/>
      <c r="AZ485" s="4">
        <v>1</v>
      </c>
      <c r="BA485" s="4">
        <f t="shared" si="104"/>
        <v>4</v>
      </c>
      <c r="BB485" s="4">
        <f t="shared" si="105"/>
        <v>0</v>
      </c>
      <c r="BC485" s="4">
        <f t="shared" si="106"/>
        <v>0</v>
      </c>
      <c r="BD485" s="4">
        <f t="shared" si="107"/>
        <v>1</v>
      </c>
      <c r="BE485" s="4">
        <f t="shared" si="108"/>
        <v>1</v>
      </c>
      <c r="BF485" s="4">
        <f t="shared" si="109"/>
        <v>1</v>
      </c>
      <c r="BG485" s="4">
        <f t="shared" si="110"/>
        <v>4</v>
      </c>
      <c r="BH485" s="4">
        <f t="shared" si="111"/>
        <v>8</v>
      </c>
      <c r="BI485" s="1" t="s">
        <v>99</v>
      </c>
    </row>
    <row r="486" spans="1:62" x14ac:dyDescent="0.25">
      <c r="A486" s="4">
        <v>2915</v>
      </c>
      <c r="B486" s="4" t="s">
        <v>691</v>
      </c>
      <c r="C486" s="4" t="s">
        <v>692</v>
      </c>
      <c r="D486" s="4" t="s">
        <v>703</v>
      </c>
      <c r="E486" s="4">
        <v>3</v>
      </c>
      <c r="F486" s="4">
        <v>8</v>
      </c>
      <c r="G486" s="4">
        <v>3</v>
      </c>
      <c r="H486" s="4" t="s">
        <v>306</v>
      </c>
      <c r="I486" s="4">
        <v>30240</v>
      </c>
      <c r="J486" s="4">
        <v>500</v>
      </c>
      <c r="K486" s="4"/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 s="4"/>
      <c r="AL486" s="5">
        <v>345000</v>
      </c>
      <c r="AM486" s="5">
        <v>254000</v>
      </c>
      <c r="AN486" s="4"/>
      <c r="AO486" s="4">
        <f t="shared" si="98"/>
        <v>0</v>
      </c>
      <c r="AP486" s="4">
        <f t="shared" si="99"/>
        <v>0</v>
      </c>
      <c r="AQ486" s="4">
        <f t="shared" si="100"/>
        <v>0</v>
      </c>
      <c r="AR486" s="4"/>
      <c r="AS486" s="4"/>
      <c r="AT486" s="4"/>
      <c r="AU486" s="4"/>
      <c r="AV486" s="4">
        <f t="shared" si="101"/>
        <v>0</v>
      </c>
      <c r="AW486" s="4">
        <f t="shared" si="102"/>
        <v>0</v>
      </c>
      <c r="AX486" s="4">
        <f t="shared" si="103"/>
        <v>0</v>
      </c>
      <c r="AY486" s="4"/>
      <c r="AZ486" s="4">
        <v>1</v>
      </c>
      <c r="BA486" s="4">
        <f t="shared" si="104"/>
        <v>4</v>
      </c>
      <c r="BB486" s="4">
        <f t="shared" si="105"/>
        <v>0</v>
      </c>
      <c r="BC486" s="4">
        <f t="shared" si="106"/>
        <v>0</v>
      </c>
      <c r="BD486" s="4">
        <f t="shared" si="107"/>
        <v>1</v>
      </c>
      <c r="BE486" s="4">
        <f t="shared" si="108"/>
        <v>1</v>
      </c>
      <c r="BF486" s="4">
        <f t="shared" si="109"/>
        <v>1</v>
      </c>
      <c r="BG486" s="4">
        <f t="shared" si="110"/>
        <v>4</v>
      </c>
      <c r="BH486" s="4">
        <f t="shared" si="111"/>
        <v>8</v>
      </c>
      <c r="BI486" s="1" t="s">
        <v>99</v>
      </c>
    </row>
    <row r="487" spans="1:62" x14ac:dyDescent="0.25">
      <c r="A487" s="4">
        <v>2916</v>
      </c>
      <c r="B487" s="4" t="s">
        <v>691</v>
      </c>
      <c r="C487" s="4" t="s">
        <v>692</v>
      </c>
      <c r="D487" s="4" t="s">
        <v>704</v>
      </c>
      <c r="E487" s="4">
        <v>3</v>
      </c>
      <c r="F487" s="4">
        <v>16</v>
      </c>
      <c r="G487" s="4">
        <v>8</v>
      </c>
      <c r="H487" s="4" t="s">
        <v>306</v>
      </c>
      <c r="I487" s="4">
        <v>30240</v>
      </c>
      <c r="J487" s="4">
        <v>500</v>
      </c>
      <c r="K487" s="4"/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 s="4"/>
      <c r="AL487" s="5">
        <v>159000</v>
      </c>
      <c r="AM487" s="5">
        <v>148000</v>
      </c>
      <c r="AN487" s="4"/>
      <c r="AO487" s="4">
        <f t="shared" si="98"/>
        <v>0</v>
      </c>
      <c r="AP487" s="4">
        <f t="shared" si="99"/>
        <v>0</v>
      </c>
      <c r="AQ487" s="4">
        <f t="shared" si="100"/>
        <v>0</v>
      </c>
      <c r="AR487" s="4"/>
      <c r="AS487" s="4"/>
      <c r="AT487" s="4"/>
      <c r="AU487" s="4"/>
      <c r="AV487" s="4">
        <f t="shared" si="101"/>
        <v>0</v>
      </c>
      <c r="AW487" s="4">
        <f t="shared" si="102"/>
        <v>0</v>
      </c>
      <c r="AX487" s="4">
        <f t="shared" si="103"/>
        <v>0</v>
      </c>
      <c r="AY487" s="4"/>
      <c r="AZ487" s="4">
        <v>1</v>
      </c>
      <c r="BA487" s="4">
        <f t="shared" si="104"/>
        <v>4</v>
      </c>
      <c r="BB487" s="4">
        <f t="shared" si="105"/>
        <v>0</v>
      </c>
      <c r="BC487" s="4">
        <f t="shared" si="106"/>
        <v>0</v>
      </c>
      <c r="BD487" s="4">
        <f t="shared" si="107"/>
        <v>1</v>
      </c>
      <c r="BE487" s="4">
        <f t="shared" si="108"/>
        <v>1</v>
      </c>
      <c r="BF487" s="4">
        <f t="shared" si="109"/>
        <v>1</v>
      </c>
      <c r="BG487" s="4">
        <f t="shared" si="110"/>
        <v>4</v>
      </c>
      <c r="BH487" s="4">
        <f t="shared" si="111"/>
        <v>8</v>
      </c>
      <c r="BI487" s="1" t="s">
        <v>99</v>
      </c>
    </row>
    <row r="488" spans="1:62" x14ac:dyDescent="0.25">
      <c r="A488" s="4">
        <v>2917</v>
      </c>
      <c r="B488" s="4" t="s">
        <v>691</v>
      </c>
      <c r="C488" s="4" t="s">
        <v>692</v>
      </c>
      <c r="D488" s="4" t="s">
        <v>705</v>
      </c>
      <c r="E488" s="4">
        <v>3</v>
      </c>
      <c r="F488" s="4">
        <v>8</v>
      </c>
      <c r="G488" s="4">
        <v>3</v>
      </c>
      <c r="H488" s="4" t="s">
        <v>306</v>
      </c>
      <c r="I488" s="4">
        <v>30240</v>
      </c>
      <c r="J488" s="4">
        <v>2000</v>
      </c>
      <c r="K488" s="4"/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1</v>
      </c>
      <c r="AA488" s="4">
        <v>0</v>
      </c>
      <c r="AB488" s="4">
        <v>0</v>
      </c>
      <c r="AC488" s="4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 s="4"/>
      <c r="AL488" s="5">
        <v>406000</v>
      </c>
      <c r="AM488" s="5">
        <v>356000</v>
      </c>
      <c r="AN488" s="4"/>
      <c r="AO488" s="4">
        <f t="shared" si="98"/>
        <v>0</v>
      </c>
      <c r="AP488" s="4">
        <f t="shared" si="99"/>
        <v>0</v>
      </c>
      <c r="AQ488" s="4">
        <f t="shared" si="100"/>
        <v>0</v>
      </c>
      <c r="AR488" s="4"/>
      <c r="AS488" s="4"/>
      <c r="AT488" s="4"/>
      <c r="AU488" s="4"/>
      <c r="AV488" s="4">
        <f t="shared" si="101"/>
        <v>0</v>
      </c>
      <c r="AW488" s="4">
        <f t="shared" si="102"/>
        <v>0</v>
      </c>
      <c r="AX488" s="4">
        <f t="shared" si="103"/>
        <v>1</v>
      </c>
      <c r="AY488" s="4"/>
      <c r="AZ488" s="4">
        <v>1</v>
      </c>
      <c r="BA488" s="4">
        <f t="shared" si="104"/>
        <v>7</v>
      </c>
      <c r="BB488" s="4">
        <f t="shared" si="105"/>
        <v>0</v>
      </c>
      <c r="BC488" s="4">
        <f t="shared" si="106"/>
        <v>0</v>
      </c>
      <c r="BD488" s="4">
        <f t="shared" si="107"/>
        <v>1</v>
      </c>
      <c r="BE488" s="4">
        <f t="shared" si="108"/>
        <v>0</v>
      </c>
      <c r="BF488" s="4">
        <f t="shared" si="109"/>
        <v>1</v>
      </c>
      <c r="BG488" s="4">
        <f t="shared" si="110"/>
        <v>3</v>
      </c>
      <c r="BH488" s="4">
        <f t="shared" si="111"/>
        <v>10</v>
      </c>
      <c r="BI488" s="1" t="s">
        <v>99</v>
      </c>
    </row>
    <row r="489" spans="1:62" x14ac:dyDescent="0.25">
      <c r="A489" s="4">
        <v>2918</v>
      </c>
      <c r="B489" s="4" t="s">
        <v>691</v>
      </c>
      <c r="C489" s="4" t="s">
        <v>692</v>
      </c>
      <c r="D489" s="4" t="s">
        <v>706</v>
      </c>
      <c r="E489" s="4">
        <v>3</v>
      </c>
      <c r="F489" s="4">
        <v>11</v>
      </c>
      <c r="G489" s="4">
        <v>4</v>
      </c>
      <c r="H489" s="4" t="s">
        <v>306</v>
      </c>
      <c r="I489" s="4">
        <v>30240</v>
      </c>
      <c r="J489" s="4">
        <v>500</v>
      </c>
      <c r="K489" s="4"/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 s="4"/>
      <c r="AL489" s="5">
        <v>374000</v>
      </c>
      <c r="AM489" s="5">
        <v>325000</v>
      </c>
      <c r="AN489" s="4"/>
      <c r="AO489" s="4">
        <f t="shared" si="98"/>
        <v>0</v>
      </c>
      <c r="AP489" s="4">
        <f t="shared" si="99"/>
        <v>0</v>
      </c>
      <c r="AQ489" s="4">
        <f t="shared" si="100"/>
        <v>0</v>
      </c>
      <c r="AR489" s="4"/>
      <c r="AS489" s="4"/>
      <c r="AT489" s="4"/>
      <c r="AU489" s="4"/>
      <c r="AV489" s="4">
        <f t="shared" si="101"/>
        <v>0</v>
      </c>
      <c r="AW489" s="4">
        <f t="shared" si="102"/>
        <v>0</v>
      </c>
      <c r="AX489" s="4">
        <f t="shared" si="103"/>
        <v>0</v>
      </c>
      <c r="AY489" s="4"/>
      <c r="AZ489" s="4">
        <v>1</v>
      </c>
      <c r="BA489" s="4">
        <f t="shared" si="104"/>
        <v>4</v>
      </c>
      <c r="BB489" s="4">
        <f t="shared" si="105"/>
        <v>0</v>
      </c>
      <c r="BC489" s="4">
        <f t="shared" si="106"/>
        <v>0</v>
      </c>
      <c r="BD489" s="4">
        <f t="shared" si="107"/>
        <v>1</v>
      </c>
      <c r="BE489" s="4">
        <f t="shared" si="108"/>
        <v>1</v>
      </c>
      <c r="BF489" s="4">
        <f t="shared" si="109"/>
        <v>1</v>
      </c>
      <c r="BG489" s="4">
        <f t="shared" si="110"/>
        <v>4</v>
      </c>
      <c r="BH489" s="4">
        <f t="shared" si="111"/>
        <v>8</v>
      </c>
      <c r="BI489" s="1" t="s">
        <v>99</v>
      </c>
    </row>
    <row r="490" spans="1:62" x14ac:dyDescent="0.25">
      <c r="A490" s="4">
        <v>2919</v>
      </c>
      <c r="B490" s="4" t="s">
        <v>691</v>
      </c>
      <c r="C490" s="4" t="s">
        <v>692</v>
      </c>
      <c r="D490" s="4" t="s">
        <v>707</v>
      </c>
      <c r="E490" s="4">
        <v>3</v>
      </c>
      <c r="F490" s="4">
        <v>12</v>
      </c>
      <c r="G490" s="4">
        <v>4</v>
      </c>
      <c r="H490" s="4" t="s">
        <v>306</v>
      </c>
      <c r="I490" s="4">
        <v>30240</v>
      </c>
      <c r="J490" s="4">
        <v>500</v>
      </c>
      <c r="K490" s="4"/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 s="4"/>
      <c r="AL490" s="5">
        <v>394000</v>
      </c>
      <c r="AM490" s="5">
        <v>328000</v>
      </c>
      <c r="AN490" s="4"/>
      <c r="AO490" s="4">
        <f t="shared" si="98"/>
        <v>0</v>
      </c>
      <c r="AP490" s="4">
        <f t="shared" si="99"/>
        <v>0</v>
      </c>
      <c r="AQ490" s="4">
        <f t="shared" si="100"/>
        <v>0</v>
      </c>
      <c r="AR490" s="4"/>
      <c r="AS490" s="4"/>
      <c r="AT490" s="4"/>
      <c r="AU490" s="4"/>
      <c r="AV490" s="4">
        <f t="shared" si="101"/>
        <v>0</v>
      </c>
      <c r="AW490" s="4">
        <f t="shared" si="102"/>
        <v>0</v>
      </c>
      <c r="AX490" s="4">
        <f t="shared" si="103"/>
        <v>0</v>
      </c>
      <c r="AY490" s="4"/>
      <c r="AZ490" s="4">
        <v>1</v>
      </c>
      <c r="BA490" s="4">
        <f t="shared" si="104"/>
        <v>4</v>
      </c>
      <c r="BB490" s="4">
        <f t="shared" si="105"/>
        <v>0</v>
      </c>
      <c r="BC490" s="4">
        <f t="shared" si="106"/>
        <v>0</v>
      </c>
      <c r="BD490" s="4">
        <f t="shared" si="107"/>
        <v>1</v>
      </c>
      <c r="BE490" s="4">
        <f t="shared" si="108"/>
        <v>1</v>
      </c>
      <c r="BF490" s="4">
        <f t="shared" si="109"/>
        <v>1</v>
      </c>
      <c r="BG490" s="4">
        <f t="shared" si="110"/>
        <v>4</v>
      </c>
      <c r="BH490" s="4">
        <f t="shared" si="111"/>
        <v>8</v>
      </c>
      <c r="BI490" s="1" t="s">
        <v>99</v>
      </c>
    </row>
    <row r="491" spans="1:62" x14ac:dyDescent="0.25">
      <c r="A491" s="4">
        <v>2920</v>
      </c>
      <c r="B491" s="4" t="s">
        <v>691</v>
      </c>
      <c r="C491" s="4" t="s">
        <v>692</v>
      </c>
      <c r="D491" s="4" t="s">
        <v>708</v>
      </c>
      <c r="E491" s="4">
        <v>3</v>
      </c>
      <c r="F491" s="4">
        <v>11</v>
      </c>
      <c r="G491" s="4">
        <v>4</v>
      </c>
      <c r="H491" s="4" t="s">
        <v>306</v>
      </c>
      <c r="I491" s="4">
        <v>30240</v>
      </c>
      <c r="J491" s="4">
        <v>500</v>
      </c>
      <c r="K491" s="4"/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1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 s="4"/>
      <c r="AL491" s="5">
        <v>740000</v>
      </c>
      <c r="AM491" s="5">
        <v>662000</v>
      </c>
      <c r="AN491" s="4"/>
      <c r="AO491" s="4">
        <f t="shared" si="98"/>
        <v>0</v>
      </c>
      <c r="AP491" s="4">
        <f t="shared" si="99"/>
        <v>1</v>
      </c>
      <c r="AQ491" s="4">
        <f t="shared" si="100"/>
        <v>0</v>
      </c>
      <c r="AR491" s="4"/>
      <c r="AS491" s="4"/>
      <c r="AT491" s="4"/>
      <c r="AU491" s="4"/>
      <c r="AV491" s="4">
        <f t="shared" si="101"/>
        <v>0</v>
      </c>
      <c r="AW491" s="4">
        <f t="shared" si="102"/>
        <v>0</v>
      </c>
      <c r="AX491" s="4">
        <f t="shared" si="103"/>
        <v>0</v>
      </c>
      <c r="AY491" s="4"/>
      <c r="AZ491" s="4">
        <v>1</v>
      </c>
      <c r="BA491" s="4">
        <f t="shared" si="104"/>
        <v>8</v>
      </c>
      <c r="BB491" s="4">
        <f t="shared" si="105"/>
        <v>0</v>
      </c>
      <c r="BC491" s="4">
        <f t="shared" si="106"/>
        <v>0</v>
      </c>
      <c r="BD491" s="4">
        <f t="shared" si="107"/>
        <v>1</v>
      </c>
      <c r="BE491" s="4">
        <f t="shared" si="108"/>
        <v>1</v>
      </c>
      <c r="BF491" s="4">
        <f t="shared" si="109"/>
        <v>1</v>
      </c>
      <c r="BG491" s="4">
        <f t="shared" si="110"/>
        <v>4</v>
      </c>
      <c r="BH491" s="4">
        <f t="shared" si="111"/>
        <v>12</v>
      </c>
      <c r="BI491" s="1" t="s">
        <v>99</v>
      </c>
    </row>
    <row r="492" spans="1:62" x14ac:dyDescent="0.25">
      <c r="A492" s="4">
        <v>2921</v>
      </c>
      <c r="B492" s="4" t="s">
        <v>691</v>
      </c>
      <c r="C492" s="4" t="s">
        <v>692</v>
      </c>
      <c r="D492" s="4" t="s">
        <v>709</v>
      </c>
      <c r="E492" s="4">
        <v>0</v>
      </c>
      <c r="F492" s="4">
        <v>0</v>
      </c>
      <c r="G492" s="4">
        <v>0</v>
      </c>
      <c r="H492" s="4"/>
      <c r="I492" s="4">
        <v>0</v>
      </c>
      <c r="J492" s="4">
        <v>0</v>
      </c>
      <c r="K492" s="4"/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1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 s="4"/>
      <c r="AL492" s="5">
        <v>33900</v>
      </c>
      <c r="AM492" s="5">
        <v>37000</v>
      </c>
      <c r="AN492" s="4"/>
      <c r="AO492" s="4">
        <f t="shared" si="98"/>
        <v>0</v>
      </c>
      <c r="AP492" s="4">
        <f t="shared" si="99"/>
        <v>1</v>
      </c>
      <c r="AQ492" s="4">
        <f t="shared" si="100"/>
        <v>0</v>
      </c>
      <c r="AR492" s="4"/>
      <c r="AS492" s="4"/>
      <c r="AT492" s="4"/>
      <c r="AU492" s="4"/>
      <c r="AV492" s="4">
        <f t="shared" si="101"/>
        <v>0</v>
      </c>
      <c r="AW492" s="4">
        <f t="shared" si="102"/>
        <v>0</v>
      </c>
      <c r="AX492" s="4">
        <f t="shared" si="103"/>
        <v>0</v>
      </c>
      <c r="AY492" s="4"/>
      <c r="AZ492" s="4">
        <v>1</v>
      </c>
      <c r="BA492" s="4">
        <f t="shared" si="104"/>
        <v>8</v>
      </c>
      <c r="BB492" s="4">
        <f t="shared" si="105"/>
        <v>0</v>
      </c>
      <c r="BC492" s="4">
        <f t="shared" si="106"/>
        <v>0</v>
      </c>
      <c r="BD492" s="4">
        <f t="shared" si="107"/>
        <v>0</v>
      </c>
      <c r="BE492" s="4">
        <f t="shared" si="108"/>
        <v>0</v>
      </c>
      <c r="BF492" s="4">
        <f t="shared" si="109"/>
        <v>0</v>
      </c>
      <c r="BG492" s="4">
        <f t="shared" si="110"/>
        <v>0</v>
      </c>
      <c r="BH492" s="4">
        <f t="shared" si="111"/>
        <v>8</v>
      </c>
      <c r="BI492" s="1" t="s">
        <v>99</v>
      </c>
    </row>
    <row r="493" spans="1:62" x14ac:dyDescent="0.25">
      <c r="A493" s="4">
        <v>2923</v>
      </c>
      <c r="B493" s="4" t="s">
        <v>691</v>
      </c>
      <c r="C493" s="4" t="s">
        <v>692</v>
      </c>
      <c r="D493" s="4" t="s">
        <v>710</v>
      </c>
      <c r="E493" s="4">
        <v>3</v>
      </c>
      <c r="F493" s="4">
        <v>12</v>
      </c>
      <c r="G493" s="4">
        <v>4</v>
      </c>
      <c r="H493" s="4" t="s">
        <v>131</v>
      </c>
      <c r="I493" s="4">
        <v>21600</v>
      </c>
      <c r="J493" s="4">
        <v>500</v>
      </c>
      <c r="K493" s="4"/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 s="4"/>
      <c r="AL493" s="5">
        <v>3220000</v>
      </c>
      <c r="AM493" s="5">
        <v>2550000</v>
      </c>
      <c r="AN493" s="4"/>
      <c r="AO493" s="4">
        <f t="shared" si="98"/>
        <v>0</v>
      </c>
      <c r="AP493" s="4">
        <f t="shared" si="99"/>
        <v>0</v>
      </c>
      <c r="AQ493" s="4">
        <f t="shared" si="100"/>
        <v>0</v>
      </c>
      <c r="AR493" s="4"/>
      <c r="AS493" s="4"/>
      <c r="AT493" s="4"/>
      <c r="AU493" s="4"/>
      <c r="AV493" s="4">
        <f t="shared" si="101"/>
        <v>0</v>
      </c>
      <c r="AW493" s="4">
        <f t="shared" si="102"/>
        <v>0</v>
      </c>
      <c r="AX493" s="4">
        <f t="shared" si="103"/>
        <v>0</v>
      </c>
      <c r="AY493" s="4"/>
      <c r="AZ493" s="4">
        <v>1</v>
      </c>
      <c r="BA493" s="4">
        <f t="shared" si="104"/>
        <v>4</v>
      </c>
      <c r="BB493" s="4">
        <f t="shared" si="105"/>
        <v>0</v>
      </c>
      <c r="BC493" s="4">
        <f t="shared" si="106"/>
        <v>0</v>
      </c>
      <c r="BD493" s="4">
        <f t="shared" si="107"/>
        <v>1</v>
      </c>
      <c r="BE493" s="4">
        <f t="shared" si="108"/>
        <v>1</v>
      </c>
      <c r="BF493" s="4">
        <f t="shared" si="109"/>
        <v>1</v>
      </c>
      <c r="BG493" s="4">
        <f t="shared" si="110"/>
        <v>4</v>
      </c>
      <c r="BH493" s="4">
        <f t="shared" si="111"/>
        <v>8</v>
      </c>
      <c r="BI493" s="1" t="s">
        <v>99</v>
      </c>
    </row>
    <row r="494" spans="1:62" x14ac:dyDescent="0.25">
      <c r="A494" s="4">
        <v>2924</v>
      </c>
      <c r="B494" s="4" t="s">
        <v>691</v>
      </c>
      <c r="C494" s="4" t="s">
        <v>692</v>
      </c>
      <c r="D494" s="4" t="s">
        <v>711</v>
      </c>
      <c r="E494" s="4">
        <v>3</v>
      </c>
      <c r="F494" s="4">
        <v>12</v>
      </c>
      <c r="G494" s="4">
        <v>4</v>
      </c>
      <c r="H494" s="4" t="s">
        <v>503</v>
      </c>
      <c r="I494" s="4">
        <v>15840</v>
      </c>
      <c r="J494" s="4">
        <v>500</v>
      </c>
      <c r="K494" s="4"/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 s="4"/>
      <c r="AL494" s="5">
        <v>296000</v>
      </c>
      <c r="AM494" s="5">
        <v>239000</v>
      </c>
      <c r="AN494" s="4"/>
      <c r="AO494" s="4">
        <f t="shared" si="98"/>
        <v>0</v>
      </c>
      <c r="AP494" s="4">
        <f t="shared" si="99"/>
        <v>0</v>
      </c>
      <c r="AQ494" s="4">
        <f t="shared" si="100"/>
        <v>0</v>
      </c>
      <c r="AR494" s="4"/>
      <c r="AS494" s="4"/>
      <c r="AT494" s="4"/>
      <c r="AU494" s="4"/>
      <c r="AV494" s="4">
        <f t="shared" si="101"/>
        <v>0</v>
      </c>
      <c r="AW494" s="4">
        <f t="shared" si="102"/>
        <v>0</v>
      </c>
      <c r="AX494" s="4">
        <f t="shared" si="103"/>
        <v>0</v>
      </c>
      <c r="AY494" s="4"/>
      <c r="AZ494" s="4">
        <v>1</v>
      </c>
      <c r="BA494" s="4">
        <f t="shared" si="104"/>
        <v>4</v>
      </c>
      <c r="BB494" s="4">
        <f t="shared" si="105"/>
        <v>0</v>
      </c>
      <c r="BC494" s="4">
        <f t="shared" si="106"/>
        <v>0</v>
      </c>
      <c r="BD494" s="4">
        <f t="shared" si="107"/>
        <v>1</v>
      </c>
      <c r="BE494" s="4">
        <f t="shared" si="108"/>
        <v>1</v>
      </c>
      <c r="BF494" s="4">
        <f t="shared" si="109"/>
        <v>1</v>
      </c>
      <c r="BG494" s="4">
        <f t="shared" si="110"/>
        <v>4</v>
      </c>
      <c r="BH494" s="4">
        <f t="shared" si="111"/>
        <v>8</v>
      </c>
      <c r="BI494" s="1" t="s">
        <v>99</v>
      </c>
    </row>
    <row r="495" spans="1:62" x14ac:dyDescent="0.25">
      <c r="A495" s="4">
        <v>2925</v>
      </c>
      <c r="B495" s="4" t="s">
        <v>691</v>
      </c>
      <c r="C495" s="4" t="s">
        <v>692</v>
      </c>
      <c r="D495" s="4" t="s">
        <v>712</v>
      </c>
      <c r="E495" s="4">
        <v>3</v>
      </c>
      <c r="F495" s="4">
        <v>7</v>
      </c>
      <c r="G495" s="4">
        <v>6</v>
      </c>
      <c r="H495" s="4" t="s">
        <v>668</v>
      </c>
      <c r="I495" s="4">
        <v>18720</v>
      </c>
      <c r="J495" s="4">
        <v>2000</v>
      </c>
      <c r="K495" s="4"/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1</v>
      </c>
      <c r="AA495" s="4">
        <v>0</v>
      </c>
      <c r="AB495" s="4">
        <v>0</v>
      </c>
      <c r="AC495" s="4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 s="4"/>
      <c r="AL495" s="5">
        <v>5680000</v>
      </c>
      <c r="AM495" s="5">
        <v>3000000</v>
      </c>
      <c r="AN495" s="4"/>
      <c r="AO495" s="4">
        <f t="shared" si="98"/>
        <v>0</v>
      </c>
      <c r="AP495" s="4">
        <f t="shared" si="99"/>
        <v>0</v>
      </c>
      <c r="AQ495" s="4">
        <f t="shared" si="100"/>
        <v>0</v>
      </c>
      <c r="AR495" s="4"/>
      <c r="AS495" s="4"/>
      <c r="AT495" s="4"/>
      <c r="AU495" s="4"/>
      <c r="AV495" s="4">
        <f t="shared" si="101"/>
        <v>0</v>
      </c>
      <c r="AW495" s="4">
        <f t="shared" si="102"/>
        <v>0</v>
      </c>
      <c r="AX495" s="4">
        <f t="shared" si="103"/>
        <v>1</v>
      </c>
      <c r="AY495" s="4"/>
      <c r="AZ495" s="4">
        <v>1</v>
      </c>
      <c r="BA495" s="4">
        <f t="shared" si="104"/>
        <v>7</v>
      </c>
      <c r="BB495" s="4">
        <f t="shared" si="105"/>
        <v>0</v>
      </c>
      <c r="BC495" s="4">
        <f t="shared" si="106"/>
        <v>0</v>
      </c>
      <c r="BD495" s="4">
        <f t="shared" si="107"/>
        <v>1</v>
      </c>
      <c r="BE495" s="4">
        <f t="shared" si="108"/>
        <v>0</v>
      </c>
      <c r="BF495" s="4">
        <f t="shared" si="109"/>
        <v>1</v>
      </c>
      <c r="BG495" s="4">
        <f t="shared" si="110"/>
        <v>3</v>
      </c>
      <c r="BH495" s="4">
        <f t="shared" si="111"/>
        <v>10</v>
      </c>
      <c r="BI495" s="1" t="s">
        <v>99</v>
      </c>
    </row>
    <row r="496" spans="1:62" x14ac:dyDescent="0.25">
      <c r="A496" s="4">
        <v>2927</v>
      </c>
      <c r="B496" s="4" t="s">
        <v>691</v>
      </c>
      <c r="C496" s="4" t="s">
        <v>692</v>
      </c>
      <c r="D496" s="4" t="s">
        <v>713</v>
      </c>
      <c r="E496" s="4">
        <v>3</v>
      </c>
      <c r="F496" s="4">
        <v>12</v>
      </c>
      <c r="G496" s="4">
        <v>4</v>
      </c>
      <c r="H496" s="4" t="s">
        <v>145</v>
      </c>
      <c r="I496" s="4">
        <v>4320</v>
      </c>
      <c r="J496" s="4">
        <v>0</v>
      </c>
      <c r="K496" s="4"/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 s="4"/>
      <c r="AL496" s="5">
        <v>3810000</v>
      </c>
      <c r="AM496" s="5">
        <v>3290000</v>
      </c>
      <c r="AN496" s="4"/>
      <c r="AO496" s="4">
        <f t="shared" si="98"/>
        <v>0</v>
      </c>
      <c r="AP496" s="4">
        <f t="shared" si="99"/>
        <v>0</v>
      </c>
      <c r="AQ496" s="4">
        <f t="shared" si="100"/>
        <v>0</v>
      </c>
      <c r="AR496" s="4"/>
      <c r="AS496" s="4"/>
      <c r="AT496" s="4"/>
      <c r="AU496" s="4"/>
      <c r="AV496" s="4">
        <f t="shared" si="101"/>
        <v>0</v>
      </c>
      <c r="AW496" s="4">
        <f t="shared" si="102"/>
        <v>0</v>
      </c>
      <c r="AX496" s="4">
        <f t="shared" si="103"/>
        <v>0</v>
      </c>
      <c r="AY496" s="4"/>
      <c r="AZ496" s="4">
        <v>1</v>
      </c>
      <c r="BA496" s="4">
        <f t="shared" si="104"/>
        <v>4</v>
      </c>
      <c r="BB496" s="4">
        <f t="shared" si="105"/>
        <v>1</v>
      </c>
      <c r="BC496" s="4">
        <f t="shared" si="106"/>
        <v>0</v>
      </c>
      <c r="BD496" s="4">
        <f t="shared" si="107"/>
        <v>1</v>
      </c>
      <c r="BE496" s="4">
        <f t="shared" si="108"/>
        <v>0</v>
      </c>
      <c r="BF496" s="4">
        <f t="shared" si="109"/>
        <v>1</v>
      </c>
      <c r="BG496" s="4">
        <f t="shared" si="110"/>
        <v>4</v>
      </c>
      <c r="BH496" s="4">
        <f t="shared" si="111"/>
        <v>8</v>
      </c>
      <c r="BI496" s="1" t="s">
        <v>143</v>
      </c>
      <c r="BJ496">
        <v>2</v>
      </c>
    </row>
    <row r="497" spans="1:62" x14ac:dyDescent="0.25">
      <c r="A497" s="4">
        <v>2928</v>
      </c>
      <c r="B497" s="4" t="s">
        <v>691</v>
      </c>
      <c r="C497" s="4" t="s">
        <v>692</v>
      </c>
      <c r="D497" s="4" t="s">
        <v>714</v>
      </c>
      <c r="E497" s="4">
        <v>3</v>
      </c>
      <c r="F497" s="4">
        <v>10</v>
      </c>
      <c r="G497" s="4">
        <v>5</v>
      </c>
      <c r="H497" s="4" t="s">
        <v>700</v>
      </c>
      <c r="I497" s="4">
        <v>11520</v>
      </c>
      <c r="J497" s="4">
        <v>0</v>
      </c>
      <c r="K497" s="4"/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 s="4"/>
      <c r="AL497" s="5">
        <v>4600000</v>
      </c>
      <c r="AM497" s="5">
        <v>9840000</v>
      </c>
      <c r="AN497" s="4"/>
      <c r="AO497" s="4">
        <f t="shared" si="98"/>
        <v>0</v>
      </c>
      <c r="AP497" s="4">
        <f t="shared" si="99"/>
        <v>0</v>
      </c>
      <c r="AQ497" s="4">
        <f t="shared" si="100"/>
        <v>0</v>
      </c>
      <c r="AR497" s="4"/>
      <c r="AS497" s="4"/>
      <c r="AT497" s="4"/>
      <c r="AU497" s="4"/>
      <c r="AV497" s="4">
        <f t="shared" si="101"/>
        <v>0</v>
      </c>
      <c r="AW497" s="4">
        <f t="shared" si="102"/>
        <v>0</v>
      </c>
      <c r="AX497" s="4">
        <f t="shared" si="103"/>
        <v>0</v>
      </c>
      <c r="AY497" s="4"/>
      <c r="AZ497" s="4">
        <v>1</v>
      </c>
      <c r="BA497" s="4">
        <f t="shared" si="104"/>
        <v>4</v>
      </c>
      <c r="BB497" s="4">
        <f t="shared" si="105"/>
        <v>1</v>
      </c>
      <c r="BC497" s="4">
        <f t="shared" si="106"/>
        <v>1</v>
      </c>
      <c r="BD497" s="4">
        <f t="shared" si="107"/>
        <v>1</v>
      </c>
      <c r="BE497" s="4">
        <f t="shared" si="108"/>
        <v>0</v>
      </c>
      <c r="BF497" s="4">
        <f t="shared" si="109"/>
        <v>1</v>
      </c>
      <c r="BG497" s="4">
        <f t="shared" si="110"/>
        <v>5</v>
      </c>
      <c r="BH497" s="4">
        <f t="shared" si="111"/>
        <v>9</v>
      </c>
      <c r="BI497" s="1" t="s">
        <v>143</v>
      </c>
      <c r="BJ497">
        <v>2</v>
      </c>
    </row>
    <row r="498" spans="1:62" x14ac:dyDescent="0.25">
      <c r="A498" s="4">
        <v>2929</v>
      </c>
      <c r="B498" s="4" t="s">
        <v>691</v>
      </c>
      <c r="C498" s="4" t="s">
        <v>692</v>
      </c>
      <c r="D498" s="4" t="s">
        <v>715</v>
      </c>
      <c r="E498" s="4">
        <v>3</v>
      </c>
      <c r="F498" s="4">
        <v>8</v>
      </c>
      <c r="G498" s="4">
        <v>3</v>
      </c>
      <c r="H498" s="4" t="s">
        <v>273</v>
      </c>
      <c r="I498" s="4">
        <v>14400</v>
      </c>
      <c r="J498" s="4">
        <v>0</v>
      </c>
      <c r="K498" s="4"/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1</v>
      </c>
      <c r="AB498" s="4">
        <v>0</v>
      </c>
      <c r="AC498" s="4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 s="4"/>
      <c r="AL498" s="5">
        <v>172000</v>
      </c>
      <c r="AM498" s="5">
        <v>171000</v>
      </c>
      <c r="AN498" s="4"/>
      <c r="AO498" s="4">
        <f t="shared" si="98"/>
        <v>0</v>
      </c>
      <c r="AP498" s="4">
        <f t="shared" si="99"/>
        <v>0</v>
      </c>
      <c r="AQ498" s="4">
        <f t="shared" si="100"/>
        <v>0</v>
      </c>
      <c r="AR498" s="4"/>
      <c r="AS498" s="4"/>
      <c r="AT498" s="4"/>
      <c r="AU498" s="4"/>
      <c r="AV498" s="4">
        <f t="shared" si="101"/>
        <v>0</v>
      </c>
      <c r="AW498" s="4">
        <f t="shared" si="102"/>
        <v>0</v>
      </c>
      <c r="AX498" s="4">
        <f t="shared" si="103"/>
        <v>1</v>
      </c>
      <c r="AY498" s="4"/>
      <c r="AZ498" s="4">
        <v>1</v>
      </c>
      <c r="BA498" s="4">
        <f t="shared" si="104"/>
        <v>7</v>
      </c>
      <c r="BB498" s="4">
        <f t="shared" si="105"/>
        <v>0</v>
      </c>
      <c r="BC498" s="4">
        <f t="shared" si="106"/>
        <v>0</v>
      </c>
      <c r="BD498" s="4">
        <f t="shared" si="107"/>
        <v>1</v>
      </c>
      <c r="BE498" s="4">
        <f t="shared" si="108"/>
        <v>0</v>
      </c>
      <c r="BF498" s="4">
        <f t="shared" si="109"/>
        <v>1</v>
      </c>
      <c r="BG498" s="4">
        <f t="shared" si="110"/>
        <v>3</v>
      </c>
      <c r="BH498" s="4">
        <f t="shared" si="111"/>
        <v>10</v>
      </c>
      <c r="BI498" s="1" t="s">
        <v>99</v>
      </c>
    </row>
    <row r="499" spans="1:62" x14ac:dyDescent="0.25">
      <c r="A499" s="4">
        <v>2930</v>
      </c>
      <c r="B499" s="4" t="s">
        <v>691</v>
      </c>
      <c r="C499" s="4" t="s">
        <v>692</v>
      </c>
      <c r="D499" s="4" t="s">
        <v>716</v>
      </c>
      <c r="E499" s="4">
        <v>3</v>
      </c>
      <c r="F499" s="4">
        <v>9</v>
      </c>
      <c r="G499" s="4">
        <v>2</v>
      </c>
      <c r="H499" s="4" t="s">
        <v>503</v>
      </c>
      <c r="I499" s="4">
        <v>15840</v>
      </c>
      <c r="J499" s="4">
        <v>0</v>
      </c>
      <c r="K499" s="4"/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1</v>
      </c>
      <c r="AA499" s="4">
        <v>0</v>
      </c>
      <c r="AB499" s="4">
        <v>0</v>
      </c>
      <c r="AC499" s="4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 s="4"/>
      <c r="AL499" s="5">
        <v>187000</v>
      </c>
      <c r="AM499" s="5">
        <v>256000</v>
      </c>
      <c r="AN499" s="4"/>
      <c r="AO499" s="4">
        <f t="shared" si="98"/>
        <v>0</v>
      </c>
      <c r="AP499" s="4">
        <f t="shared" si="99"/>
        <v>0</v>
      </c>
      <c r="AQ499" s="4">
        <f t="shared" si="100"/>
        <v>0</v>
      </c>
      <c r="AR499" s="4"/>
      <c r="AS499" s="4"/>
      <c r="AT499" s="4"/>
      <c r="AU499" s="4"/>
      <c r="AV499" s="4">
        <f t="shared" si="101"/>
        <v>0</v>
      </c>
      <c r="AW499" s="4">
        <f t="shared" si="102"/>
        <v>0</v>
      </c>
      <c r="AX499" s="4">
        <f t="shared" si="103"/>
        <v>1</v>
      </c>
      <c r="AY499" s="4"/>
      <c r="AZ499" s="4">
        <v>1</v>
      </c>
      <c r="BA499" s="4">
        <f t="shared" si="104"/>
        <v>7</v>
      </c>
      <c r="BB499" s="4">
        <f t="shared" si="105"/>
        <v>0</v>
      </c>
      <c r="BC499" s="4">
        <f t="shared" si="106"/>
        <v>0</v>
      </c>
      <c r="BD499" s="4">
        <f t="shared" si="107"/>
        <v>1</v>
      </c>
      <c r="BE499" s="4">
        <f t="shared" si="108"/>
        <v>0</v>
      </c>
      <c r="BF499" s="4">
        <f t="shared" si="109"/>
        <v>0</v>
      </c>
      <c r="BG499" s="4">
        <f t="shared" si="110"/>
        <v>1</v>
      </c>
      <c r="BH499" s="4">
        <f t="shared" si="111"/>
        <v>8</v>
      </c>
      <c r="BI499" s="1" t="s">
        <v>99</v>
      </c>
    </row>
    <row r="500" spans="1:62" x14ac:dyDescent="0.25">
      <c r="A500" s="4">
        <v>2935</v>
      </c>
      <c r="B500" s="4" t="s">
        <v>691</v>
      </c>
      <c r="C500" s="4" t="s">
        <v>692</v>
      </c>
      <c r="D500" s="4" t="s">
        <v>717</v>
      </c>
      <c r="E500" s="4">
        <v>8</v>
      </c>
      <c r="F500" s="4">
        <v>15</v>
      </c>
      <c r="G500" s="4">
        <v>2</v>
      </c>
      <c r="H500" s="4" t="s">
        <v>131</v>
      </c>
      <c r="I500" s="4">
        <v>21600</v>
      </c>
      <c r="J500" s="4">
        <v>0</v>
      </c>
      <c r="K500" s="4"/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1</v>
      </c>
      <c r="AA500" s="4">
        <v>0</v>
      </c>
      <c r="AB500" s="4">
        <v>0</v>
      </c>
      <c r="AC500" s="4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 s="4"/>
      <c r="AL500" s="5">
        <v>172000</v>
      </c>
      <c r="AM500" s="5">
        <v>149000</v>
      </c>
      <c r="AN500" s="4"/>
      <c r="AO500" s="4">
        <f t="shared" si="98"/>
        <v>0</v>
      </c>
      <c r="AP500" s="4">
        <f t="shared" si="99"/>
        <v>0</v>
      </c>
      <c r="AQ500" s="4">
        <f t="shared" si="100"/>
        <v>0</v>
      </c>
      <c r="AR500" s="4"/>
      <c r="AS500" s="4"/>
      <c r="AT500" s="4"/>
      <c r="AU500" s="4"/>
      <c r="AV500" s="4">
        <f t="shared" si="101"/>
        <v>0</v>
      </c>
      <c r="AW500" s="4">
        <f t="shared" si="102"/>
        <v>0</v>
      </c>
      <c r="AX500" s="4">
        <f t="shared" si="103"/>
        <v>1</v>
      </c>
      <c r="AY500" s="4"/>
      <c r="AZ500" s="4">
        <v>1</v>
      </c>
      <c r="BA500" s="4">
        <f t="shared" si="104"/>
        <v>7</v>
      </c>
      <c r="BB500" s="4">
        <f t="shared" si="105"/>
        <v>0</v>
      </c>
      <c r="BC500" s="4">
        <f t="shared" si="106"/>
        <v>0</v>
      </c>
      <c r="BD500" s="4">
        <f t="shared" si="107"/>
        <v>1</v>
      </c>
      <c r="BE500" s="4">
        <f t="shared" si="108"/>
        <v>0</v>
      </c>
      <c r="BF500" s="4">
        <f t="shared" si="109"/>
        <v>0</v>
      </c>
      <c r="BG500" s="4">
        <f t="shared" si="110"/>
        <v>1</v>
      </c>
      <c r="BH500" s="4">
        <f t="shared" si="111"/>
        <v>8</v>
      </c>
      <c r="BI500" s="1" t="s">
        <v>99</v>
      </c>
    </row>
    <row r="501" spans="1:62" x14ac:dyDescent="0.25">
      <c r="A501" s="4">
        <v>2936</v>
      </c>
      <c r="B501" s="4" t="s">
        <v>691</v>
      </c>
      <c r="C501" s="4" t="s">
        <v>692</v>
      </c>
      <c r="D501" s="4" t="s">
        <v>718</v>
      </c>
      <c r="E501" s="4">
        <v>3</v>
      </c>
      <c r="F501" s="4">
        <v>6</v>
      </c>
      <c r="G501" s="4">
        <v>4</v>
      </c>
      <c r="H501" s="4" t="s">
        <v>139</v>
      </c>
      <c r="I501" s="4">
        <v>10080</v>
      </c>
      <c r="J501" s="4">
        <v>0</v>
      </c>
      <c r="K501" s="4"/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1</v>
      </c>
      <c r="AA501" s="4">
        <v>0</v>
      </c>
      <c r="AB501" s="4">
        <v>0</v>
      </c>
      <c r="AC501" s="4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 s="4"/>
      <c r="AL501" s="5">
        <v>17000</v>
      </c>
      <c r="AM501" s="5">
        <v>15900</v>
      </c>
      <c r="AN501" s="4"/>
      <c r="AO501" s="4">
        <f t="shared" si="98"/>
        <v>0</v>
      </c>
      <c r="AP501" s="4">
        <f t="shared" si="99"/>
        <v>0</v>
      </c>
      <c r="AQ501" s="4">
        <f t="shared" si="100"/>
        <v>0</v>
      </c>
      <c r="AR501" s="4"/>
      <c r="AS501" s="4"/>
      <c r="AT501" s="4"/>
      <c r="AU501" s="4"/>
      <c r="AV501" s="4">
        <f t="shared" si="101"/>
        <v>0</v>
      </c>
      <c r="AW501" s="4">
        <f t="shared" si="102"/>
        <v>0</v>
      </c>
      <c r="AX501" s="4">
        <f t="shared" si="103"/>
        <v>1</v>
      </c>
      <c r="AY501" s="4"/>
      <c r="AZ501" s="4"/>
      <c r="BA501" s="4">
        <f t="shared" si="104"/>
        <v>3</v>
      </c>
      <c r="BB501" s="4">
        <f t="shared" si="105"/>
        <v>0</v>
      </c>
      <c r="BC501" s="4">
        <f t="shared" si="106"/>
        <v>0</v>
      </c>
      <c r="BD501" s="4">
        <f t="shared" si="107"/>
        <v>1</v>
      </c>
      <c r="BE501" s="4">
        <f t="shared" si="108"/>
        <v>0</v>
      </c>
      <c r="BF501" s="4">
        <f t="shared" si="109"/>
        <v>1</v>
      </c>
      <c r="BG501" s="4">
        <f t="shared" si="110"/>
        <v>3</v>
      </c>
      <c r="BH501" s="4">
        <f t="shared" si="111"/>
        <v>6</v>
      </c>
      <c r="BI501" s="1" t="s">
        <v>99</v>
      </c>
    </row>
    <row r="502" spans="1:62" x14ac:dyDescent="0.25">
      <c r="A502" s="4">
        <v>2937</v>
      </c>
      <c r="B502" s="4" t="s">
        <v>691</v>
      </c>
      <c r="C502" s="4" t="s">
        <v>692</v>
      </c>
      <c r="D502" s="4" t="s">
        <v>719</v>
      </c>
      <c r="E502" s="4">
        <v>3</v>
      </c>
      <c r="F502" s="4">
        <v>3</v>
      </c>
      <c r="G502" s="4">
        <v>3</v>
      </c>
      <c r="H502" s="4" t="s">
        <v>139</v>
      </c>
      <c r="I502" s="4">
        <v>10080</v>
      </c>
      <c r="J502" s="4">
        <v>0</v>
      </c>
      <c r="K502" s="4"/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1</v>
      </c>
      <c r="AA502" s="4">
        <v>0</v>
      </c>
      <c r="AB502" s="4">
        <v>0</v>
      </c>
      <c r="AC502" s="4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 s="4"/>
      <c r="AL502" s="5">
        <v>21000</v>
      </c>
      <c r="AM502" s="5">
        <v>18900</v>
      </c>
      <c r="AN502" s="4"/>
      <c r="AO502" s="4">
        <f t="shared" si="98"/>
        <v>0</v>
      </c>
      <c r="AP502" s="4">
        <f t="shared" si="99"/>
        <v>0</v>
      </c>
      <c r="AQ502" s="4">
        <f t="shared" si="100"/>
        <v>0</v>
      </c>
      <c r="AR502" s="4"/>
      <c r="AS502" s="4"/>
      <c r="AT502" s="4"/>
      <c r="AU502" s="4"/>
      <c r="AV502" s="4">
        <f t="shared" si="101"/>
        <v>0</v>
      </c>
      <c r="AW502" s="4">
        <f t="shared" si="102"/>
        <v>0</v>
      </c>
      <c r="AX502" s="4">
        <f t="shared" si="103"/>
        <v>1</v>
      </c>
      <c r="AY502" s="4"/>
      <c r="AZ502" s="4"/>
      <c r="BA502" s="4">
        <f t="shared" si="104"/>
        <v>3</v>
      </c>
      <c r="BB502" s="4">
        <f t="shared" si="105"/>
        <v>0</v>
      </c>
      <c r="BC502" s="4">
        <f t="shared" si="106"/>
        <v>0</v>
      </c>
      <c r="BD502" s="4">
        <f t="shared" si="107"/>
        <v>1</v>
      </c>
      <c r="BE502" s="4">
        <f t="shared" si="108"/>
        <v>0</v>
      </c>
      <c r="BF502" s="4">
        <f t="shared" si="109"/>
        <v>1</v>
      </c>
      <c r="BG502" s="4">
        <f t="shared" si="110"/>
        <v>3</v>
      </c>
      <c r="BH502" s="4">
        <f t="shared" si="111"/>
        <v>6</v>
      </c>
      <c r="BI502" s="1" t="s">
        <v>99</v>
      </c>
    </row>
    <row r="503" spans="1:62" x14ac:dyDescent="0.25">
      <c r="A503" s="4">
        <v>2938</v>
      </c>
      <c r="B503" s="4" t="s">
        <v>691</v>
      </c>
      <c r="C503" s="4" t="s">
        <v>692</v>
      </c>
      <c r="D503" s="4" t="s">
        <v>720</v>
      </c>
      <c r="E503" s="4">
        <v>3</v>
      </c>
      <c r="F503" s="4">
        <v>15</v>
      </c>
      <c r="G503" s="4">
        <v>10</v>
      </c>
      <c r="H503" s="4" t="s">
        <v>89</v>
      </c>
      <c r="I503" s="4">
        <v>12960</v>
      </c>
      <c r="J503" s="4">
        <v>0</v>
      </c>
      <c r="K503" s="4"/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1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 s="4"/>
      <c r="AL503" s="5">
        <v>2830000</v>
      </c>
      <c r="AM503" s="5">
        <v>1520000</v>
      </c>
      <c r="AN503" s="4"/>
      <c r="AO503" s="4">
        <f t="shared" si="98"/>
        <v>1</v>
      </c>
      <c r="AP503" s="4">
        <f t="shared" si="99"/>
        <v>0</v>
      </c>
      <c r="AQ503" s="4">
        <f t="shared" si="100"/>
        <v>0</v>
      </c>
      <c r="AR503" s="4"/>
      <c r="AS503" s="4"/>
      <c r="AT503" s="4"/>
      <c r="AU503" s="4"/>
      <c r="AV503" s="4">
        <f t="shared" si="101"/>
        <v>0</v>
      </c>
      <c r="AW503" s="4">
        <f t="shared" si="102"/>
        <v>0</v>
      </c>
      <c r="AX503" s="4">
        <f t="shared" si="103"/>
        <v>0</v>
      </c>
      <c r="AY503" s="4"/>
      <c r="AZ503" s="4"/>
      <c r="BA503" s="4">
        <f t="shared" si="104"/>
        <v>4</v>
      </c>
      <c r="BB503" s="4">
        <f t="shared" si="105"/>
        <v>0</v>
      </c>
      <c r="BC503" s="4">
        <f t="shared" si="106"/>
        <v>0</v>
      </c>
      <c r="BD503" s="4">
        <f t="shared" si="107"/>
        <v>1</v>
      </c>
      <c r="BE503" s="4">
        <f t="shared" si="108"/>
        <v>0</v>
      </c>
      <c r="BF503" s="4">
        <f t="shared" si="109"/>
        <v>1</v>
      </c>
      <c r="BG503" s="4">
        <f t="shared" si="110"/>
        <v>3</v>
      </c>
      <c r="BH503" s="4">
        <f t="shared" si="111"/>
        <v>7</v>
      </c>
      <c r="BI503" s="1" t="s">
        <v>143</v>
      </c>
      <c r="BJ503">
        <v>2</v>
      </c>
    </row>
    <row r="504" spans="1:62" x14ac:dyDescent="0.25">
      <c r="A504" s="4">
        <v>2941</v>
      </c>
      <c r="B504" s="4" t="s">
        <v>691</v>
      </c>
      <c r="C504" s="4" t="s">
        <v>692</v>
      </c>
      <c r="D504" s="4" t="s">
        <v>721</v>
      </c>
      <c r="E504" s="4">
        <v>3</v>
      </c>
      <c r="F504" s="4">
        <v>5</v>
      </c>
      <c r="G504" s="4">
        <v>3</v>
      </c>
      <c r="H504" s="4" t="s">
        <v>306</v>
      </c>
      <c r="I504" s="4">
        <v>30240</v>
      </c>
      <c r="J504" s="4">
        <v>100</v>
      </c>
      <c r="K504" s="4"/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1</v>
      </c>
      <c r="AB504" s="4">
        <v>0</v>
      </c>
      <c r="AC504" s="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 s="4"/>
      <c r="AL504" s="5">
        <v>272000</v>
      </c>
      <c r="AM504" s="5">
        <v>244000</v>
      </c>
      <c r="AN504" s="4"/>
      <c r="AO504" s="4">
        <f t="shared" si="98"/>
        <v>0</v>
      </c>
      <c r="AP504" s="4">
        <f t="shared" si="99"/>
        <v>0</v>
      </c>
      <c r="AQ504" s="4">
        <f t="shared" si="100"/>
        <v>0</v>
      </c>
      <c r="AR504" s="4"/>
      <c r="AS504" s="4"/>
      <c r="AT504" s="4"/>
      <c r="AU504" s="4"/>
      <c r="AV504" s="4">
        <f t="shared" si="101"/>
        <v>0</v>
      </c>
      <c r="AW504" s="4">
        <f t="shared" si="102"/>
        <v>0</v>
      </c>
      <c r="AX504" s="4">
        <f t="shared" si="103"/>
        <v>2</v>
      </c>
      <c r="AY504" s="4"/>
      <c r="AZ504" s="4"/>
      <c r="BA504" s="4">
        <f t="shared" si="104"/>
        <v>6</v>
      </c>
      <c r="BB504" s="4">
        <f t="shared" si="105"/>
        <v>0</v>
      </c>
      <c r="BC504" s="4">
        <f t="shared" si="106"/>
        <v>0</v>
      </c>
      <c r="BD504" s="4">
        <f t="shared" si="107"/>
        <v>1</v>
      </c>
      <c r="BE504" s="4">
        <f t="shared" si="108"/>
        <v>0</v>
      </c>
      <c r="BF504" s="4">
        <f t="shared" si="109"/>
        <v>1</v>
      </c>
      <c r="BG504" s="4">
        <f t="shared" si="110"/>
        <v>3</v>
      </c>
      <c r="BH504" s="4">
        <f t="shared" si="111"/>
        <v>9</v>
      </c>
      <c r="BI504" s="1" t="s">
        <v>143</v>
      </c>
      <c r="BJ504">
        <v>2</v>
      </c>
    </row>
    <row r="505" spans="1:62" x14ac:dyDescent="0.25">
      <c r="A505" s="4">
        <v>2942</v>
      </c>
      <c r="B505" s="4" t="s">
        <v>691</v>
      </c>
      <c r="C505" s="4" t="s">
        <v>692</v>
      </c>
      <c r="D505" s="4" t="s">
        <v>722</v>
      </c>
      <c r="E505" s="4">
        <v>3</v>
      </c>
      <c r="F505" s="4">
        <v>13</v>
      </c>
      <c r="G505" s="4">
        <v>6</v>
      </c>
      <c r="H505" s="4" t="s">
        <v>106</v>
      </c>
      <c r="I505" s="4">
        <v>43200</v>
      </c>
      <c r="J505" s="4">
        <v>300</v>
      </c>
      <c r="K505" s="4"/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 s="4"/>
      <c r="AL505" s="5">
        <v>1030000</v>
      </c>
      <c r="AM505" s="5">
        <v>2140000</v>
      </c>
      <c r="AN505" s="4"/>
      <c r="AO505" s="4">
        <f t="shared" si="98"/>
        <v>0</v>
      </c>
      <c r="AP505" s="4">
        <f t="shared" si="99"/>
        <v>0</v>
      </c>
      <c r="AQ505" s="4">
        <f t="shared" si="100"/>
        <v>0</v>
      </c>
      <c r="AR505" s="4"/>
      <c r="AS505" s="4"/>
      <c r="AT505" s="4"/>
      <c r="AU505" s="4"/>
      <c r="AV505" s="4">
        <f t="shared" si="101"/>
        <v>0</v>
      </c>
      <c r="AW505" s="4">
        <f t="shared" si="102"/>
        <v>0</v>
      </c>
      <c r="AX505" s="4">
        <f t="shared" si="103"/>
        <v>0</v>
      </c>
      <c r="AY505" s="4"/>
      <c r="AZ505" s="4"/>
      <c r="BA505" s="4">
        <f t="shared" si="104"/>
        <v>0</v>
      </c>
      <c r="BB505" s="4">
        <f t="shared" si="105"/>
        <v>0</v>
      </c>
      <c r="BC505" s="4">
        <f t="shared" si="106"/>
        <v>1</v>
      </c>
      <c r="BD505" s="4">
        <f t="shared" si="107"/>
        <v>1</v>
      </c>
      <c r="BE505" s="4">
        <f t="shared" si="108"/>
        <v>1</v>
      </c>
      <c r="BF505" s="4">
        <f t="shared" si="109"/>
        <v>1</v>
      </c>
      <c r="BG505" s="4">
        <f t="shared" si="110"/>
        <v>0</v>
      </c>
      <c r="BH505" s="4">
        <f t="shared" si="111"/>
        <v>0</v>
      </c>
      <c r="BI505" s="1" t="s">
        <v>99</v>
      </c>
    </row>
    <row r="506" spans="1:62" x14ac:dyDescent="0.25">
      <c r="A506" s="4">
        <v>2944</v>
      </c>
      <c r="B506" s="4" t="s">
        <v>691</v>
      </c>
      <c r="C506" s="4" t="s">
        <v>692</v>
      </c>
      <c r="D506" s="4" t="s">
        <v>723</v>
      </c>
      <c r="E506" s="4">
        <v>3</v>
      </c>
      <c r="F506" s="4">
        <v>21</v>
      </c>
      <c r="G506" s="4">
        <v>15</v>
      </c>
      <c r="H506" s="4" t="s">
        <v>131</v>
      </c>
      <c r="I506" s="4">
        <v>21600</v>
      </c>
      <c r="J506" s="4">
        <v>100</v>
      </c>
      <c r="K506" s="4"/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1</v>
      </c>
      <c r="AB506" s="4">
        <v>0</v>
      </c>
      <c r="AC506" s="4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 s="4"/>
      <c r="AL506" s="5">
        <v>322000</v>
      </c>
      <c r="AM506" s="5">
        <v>267000</v>
      </c>
      <c r="AN506" s="4"/>
      <c r="AO506" s="4">
        <f t="shared" si="98"/>
        <v>0</v>
      </c>
      <c r="AP506" s="4">
        <f t="shared" si="99"/>
        <v>0</v>
      </c>
      <c r="AQ506" s="4">
        <f t="shared" si="100"/>
        <v>0</v>
      </c>
      <c r="AR506" s="4"/>
      <c r="AS506" s="4"/>
      <c r="AT506" s="4"/>
      <c r="AU506" s="4"/>
      <c r="AV506" s="4">
        <f t="shared" si="101"/>
        <v>0</v>
      </c>
      <c r="AW506" s="4">
        <f t="shared" si="102"/>
        <v>0</v>
      </c>
      <c r="AX506" s="4">
        <f t="shared" si="103"/>
        <v>1</v>
      </c>
      <c r="AY506" s="4"/>
      <c r="AZ506" s="4"/>
      <c r="BA506" s="4">
        <f t="shared" si="104"/>
        <v>3</v>
      </c>
      <c r="BB506" s="4">
        <f t="shared" si="105"/>
        <v>0</v>
      </c>
      <c r="BC506" s="4">
        <f t="shared" si="106"/>
        <v>0</v>
      </c>
      <c r="BD506" s="4">
        <f t="shared" si="107"/>
        <v>1</v>
      </c>
      <c r="BE506" s="4">
        <f t="shared" si="108"/>
        <v>0</v>
      </c>
      <c r="BF506" s="4">
        <f t="shared" si="109"/>
        <v>1</v>
      </c>
      <c r="BG506" s="4">
        <f t="shared" si="110"/>
        <v>3</v>
      </c>
      <c r="BH506" s="4">
        <f t="shared" si="111"/>
        <v>6</v>
      </c>
      <c r="BI506" s="1" t="s">
        <v>99</v>
      </c>
    </row>
    <row r="507" spans="1:62" x14ac:dyDescent="0.25">
      <c r="A507" s="4">
        <v>2945</v>
      </c>
      <c r="B507" s="4" t="s">
        <v>691</v>
      </c>
      <c r="C507" s="4" t="s">
        <v>692</v>
      </c>
      <c r="D507" s="4" t="s">
        <v>724</v>
      </c>
      <c r="E507" s="4">
        <v>6</v>
      </c>
      <c r="F507" s="4">
        <v>14</v>
      </c>
      <c r="G507" s="4">
        <v>9</v>
      </c>
      <c r="H507" s="4" t="s">
        <v>106</v>
      </c>
      <c r="I507" s="4">
        <v>43200</v>
      </c>
      <c r="J507" s="4">
        <v>750</v>
      </c>
      <c r="K507" s="4"/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1</v>
      </c>
      <c r="AB507" s="4">
        <v>0</v>
      </c>
      <c r="AC507" s="4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 s="4"/>
      <c r="AL507" s="5">
        <v>83700</v>
      </c>
      <c r="AM507" s="5">
        <v>814000</v>
      </c>
      <c r="AN507" s="4"/>
      <c r="AO507" s="4">
        <f t="shared" si="98"/>
        <v>0</v>
      </c>
      <c r="AP507" s="4">
        <f t="shared" si="99"/>
        <v>0</v>
      </c>
      <c r="AQ507" s="4">
        <f t="shared" si="100"/>
        <v>0</v>
      </c>
      <c r="AR507" s="4"/>
      <c r="AS507" s="4"/>
      <c r="AT507" s="4"/>
      <c r="AU507" s="4"/>
      <c r="AV507" s="4">
        <f t="shared" si="101"/>
        <v>0</v>
      </c>
      <c r="AW507" s="4">
        <f t="shared" si="102"/>
        <v>0</v>
      </c>
      <c r="AX507" s="4">
        <f t="shared" si="103"/>
        <v>1</v>
      </c>
      <c r="AY507" s="4"/>
      <c r="AZ507" s="4"/>
      <c r="BA507" s="4">
        <f t="shared" si="104"/>
        <v>3</v>
      </c>
      <c r="BB507" s="4">
        <f t="shared" si="105"/>
        <v>0</v>
      </c>
      <c r="BC507" s="4">
        <f t="shared" si="106"/>
        <v>1</v>
      </c>
      <c r="BD507" s="4">
        <f t="shared" si="107"/>
        <v>1</v>
      </c>
      <c r="BE507" s="4">
        <f t="shared" si="108"/>
        <v>1</v>
      </c>
      <c r="BF507" s="4">
        <f t="shared" si="109"/>
        <v>1</v>
      </c>
      <c r="BG507" s="4">
        <f t="shared" si="110"/>
        <v>5</v>
      </c>
      <c r="BH507" s="4">
        <f t="shared" si="111"/>
        <v>8</v>
      </c>
      <c r="BI507" s="1" t="s">
        <v>99</v>
      </c>
    </row>
    <row r="508" spans="1:62" x14ac:dyDescent="0.25">
      <c r="A508" s="4">
        <v>2946</v>
      </c>
      <c r="B508" s="4" t="s">
        <v>691</v>
      </c>
      <c r="C508" s="4" t="s">
        <v>692</v>
      </c>
      <c r="D508" s="4" t="s">
        <v>725</v>
      </c>
      <c r="E508" s="4">
        <v>3</v>
      </c>
      <c r="F508" s="4">
        <v>9</v>
      </c>
      <c r="G508" s="4">
        <v>5</v>
      </c>
      <c r="H508" s="4" t="s">
        <v>106</v>
      </c>
      <c r="I508" s="4">
        <v>43200</v>
      </c>
      <c r="J508" s="4">
        <v>300</v>
      </c>
      <c r="K508" s="4"/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1</v>
      </c>
      <c r="AB508" s="4">
        <v>0</v>
      </c>
      <c r="AC508" s="4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 s="4"/>
      <c r="AL508" s="5">
        <v>6250000</v>
      </c>
      <c r="AM508" s="5">
        <v>3800000</v>
      </c>
      <c r="AN508" s="4"/>
      <c r="AO508" s="4">
        <f t="shared" si="98"/>
        <v>0</v>
      </c>
      <c r="AP508" s="4">
        <f t="shared" si="99"/>
        <v>0</v>
      </c>
      <c r="AQ508" s="4">
        <f t="shared" si="100"/>
        <v>0</v>
      </c>
      <c r="AR508" s="4"/>
      <c r="AS508" s="4"/>
      <c r="AT508" s="4"/>
      <c r="AU508" s="4"/>
      <c r="AV508" s="4">
        <f t="shared" si="101"/>
        <v>0</v>
      </c>
      <c r="AW508" s="4">
        <f t="shared" si="102"/>
        <v>0</v>
      </c>
      <c r="AX508" s="4">
        <f t="shared" si="103"/>
        <v>2</v>
      </c>
      <c r="AY508" s="4"/>
      <c r="AZ508" s="4"/>
      <c r="BA508" s="4">
        <f t="shared" si="104"/>
        <v>6</v>
      </c>
      <c r="BB508" s="4">
        <f t="shared" si="105"/>
        <v>1</v>
      </c>
      <c r="BC508" s="4">
        <f t="shared" si="106"/>
        <v>0</v>
      </c>
      <c r="BD508" s="4">
        <f t="shared" si="107"/>
        <v>1</v>
      </c>
      <c r="BE508" s="4">
        <f t="shared" si="108"/>
        <v>1</v>
      </c>
      <c r="BF508" s="4">
        <f t="shared" si="109"/>
        <v>1</v>
      </c>
      <c r="BG508" s="4">
        <f t="shared" si="110"/>
        <v>5</v>
      </c>
      <c r="BH508" s="4">
        <f t="shared" si="111"/>
        <v>11</v>
      </c>
      <c r="BI508" s="1" t="s">
        <v>99</v>
      </c>
    </row>
    <row r="509" spans="1:62" x14ac:dyDescent="0.25">
      <c r="A509" s="4">
        <v>2947</v>
      </c>
      <c r="B509" s="4" t="s">
        <v>691</v>
      </c>
      <c r="C509" s="4" t="s">
        <v>692</v>
      </c>
      <c r="D509" s="4" t="s">
        <v>726</v>
      </c>
      <c r="E509" s="4">
        <v>3</v>
      </c>
      <c r="F509" s="4">
        <v>9</v>
      </c>
      <c r="G509" s="4">
        <v>6</v>
      </c>
      <c r="H509" s="4" t="s">
        <v>131</v>
      </c>
      <c r="I509" s="4">
        <v>21600</v>
      </c>
      <c r="J509" s="4">
        <v>0</v>
      </c>
      <c r="K509" s="4"/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1</v>
      </c>
      <c r="AB509" s="4">
        <v>0</v>
      </c>
      <c r="AC509" s="4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 s="4"/>
      <c r="AL509" s="5">
        <v>443000</v>
      </c>
      <c r="AM509" s="5">
        <v>394000</v>
      </c>
      <c r="AN509" s="4"/>
      <c r="AO509" s="4">
        <f t="shared" si="98"/>
        <v>0</v>
      </c>
      <c r="AP509" s="4">
        <f t="shared" si="99"/>
        <v>0</v>
      </c>
      <c r="AQ509" s="4">
        <f t="shared" si="100"/>
        <v>0</v>
      </c>
      <c r="AR509" s="4"/>
      <c r="AS509" s="4"/>
      <c r="AT509" s="4"/>
      <c r="AU509" s="4"/>
      <c r="AV509" s="4">
        <f t="shared" si="101"/>
        <v>0</v>
      </c>
      <c r="AW509" s="4">
        <f t="shared" si="102"/>
        <v>0</v>
      </c>
      <c r="AX509" s="4">
        <f t="shared" si="103"/>
        <v>1</v>
      </c>
      <c r="AY509" s="4"/>
      <c r="AZ509" s="4"/>
      <c r="BA509" s="4">
        <f t="shared" si="104"/>
        <v>3</v>
      </c>
      <c r="BB509" s="4">
        <f t="shared" si="105"/>
        <v>0</v>
      </c>
      <c r="BC509" s="4">
        <f t="shared" si="106"/>
        <v>0</v>
      </c>
      <c r="BD509" s="4">
        <f t="shared" si="107"/>
        <v>1</v>
      </c>
      <c r="BE509" s="4">
        <f t="shared" si="108"/>
        <v>0</v>
      </c>
      <c r="BF509" s="4">
        <f t="shared" si="109"/>
        <v>1</v>
      </c>
      <c r="BG509" s="4">
        <f t="shared" si="110"/>
        <v>3</v>
      </c>
      <c r="BH509" s="4">
        <f t="shared" si="111"/>
        <v>6</v>
      </c>
      <c r="BI509" s="1" t="s">
        <v>99</v>
      </c>
    </row>
    <row r="510" spans="1:62" x14ac:dyDescent="0.25">
      <c r="A510" s="4">
        <v>2948</v>
      </c>
      <c r="B510" s="4" t="s">
        <v>691</v>
      </c>
      <c r="C510" s="4" t="s">
        <v>692</v>
      </c>
      <c r="D510" s="4" t="s">
        <v>727</v>
      </c>
      <c r="E510" s="4">
        <v>3</v>
      </c>
      <c r="F510" s="4">
        <v>7</v>
      </c>
      <c r="G510" s="4">
        <v>5</v>
      </c>
      <c r="H510" s="4" t="s">
        <v>106</v>
      </c>
      <c r="I510" s="4">
        <v>43200</v>
      </c>
      <c r="J510" s="4">
        <v>0</v>
      </c>
      <c r="K510" s="4"/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1</v>
      </c>
      <c r="AB510" s="4">
        <v>0</v>
      </c>
      <c r="AC510" s="4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 s="4"/>
      <c r="AL510" s="5">
        <v>26300</v>
      </c>
      <c r="AM510" s="5">
        <v>24700</v>
      </c>
      <c r="AN510" s="4"/>
      <c r="AO510" s="4">
        <f t="shared" si="98"/>
        <v>0</v>
      </c>
      <c r="AP510" s="4">
        <f t="shared" si="99"/>
        <v>0</v>
      </c>
      <c r="AQ510" s="4">
        <f t="shared" si="100"/>
        <v>0</v>
      </c>
      <c r="AR510" s="4"/>
      <c r="AS510" s="4"/>
      <c r="AT510" s="4"/>
      <c r="AU510" s="4"/>
      <c r="AV510" s="4">
        <f t="shared" si="101"/>
        <v>0</v>
      </c>
      <c r="AW510" s="4">
        <f t="shared" si="102"/>
        <v>0</v>
      </c>
      <c r="AX510" s="4">
        <f t="shared" si="103"/>
        <v>1</v>
      </c>
      <c r="AY510" s="4"/>
      <c r="AZ510" s="4"/>
      <c r="BA510" s="4">
        <f t="shared" si="104"/>
        <v>3</v>
      </c>
      <c r="BB510" s="4">
        <f t="shared" si="105"/>
        <v>0</v>
      </c>
      <c r="BC510" s="4">
        <f t="shared" si="106"/>
        <v>0</v>
      </c>
      <c r="BD510" s="4">
        <f t="shared" si="107"/>
        <v>1</v>
      </c>
      <c r="BE510" s="4">
        <f t="shared" si="108"/>
        <v>0</v>
      </c>
      <c r="BF510" s="4">
        <f t="shared" si="109"/>
        <v>1</v>
      </c>
      <c r="BG510" s="4">
        <f t="shared" si="110"/>
        <v>3</v>
      </c>
      <c r="BH510" s="4">
        <f t="shared" si="111"/>
        <v>6</v>
      </c>
      <c r="BI510" s="1" t="s">
        <v>99</v>
      </c>
    </row>
    <row r="511" spans="1:62" x14ac:dyDescent="0.25">
      <c r="A511" s="4">
        <v>2951</v>
      </c>
      <c r="B511" s="4" t="s">
        <v>691</v>
      </c>
      <c r="C511" s="4" t="s">
        <v>692</v>
      </c>
      <c r="D511" s="4" t="s">
        <v>728</v>
      </c>
      <c r="E511" s="4">
        <v>3</v>
      </c>
      <c r="F511" s="4">
        <v>16</v>
      </c>
      <c r="G511" s="4">
        <v>12</v>
      </c>
      <c r="H511" s="4" t="s">
        <v>131</v>
      </c>
      <c r="I511" s="4">
        <v>21600</v>
      </c>
      <c r="J511" s="4">
        <v>0</v>
      </c>
      <c r="K511" s="4"/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1</v>
      </c>
      <c r="AB511" s="4">
        <v>0</v>
      </c>
      <c r="AC511" s="4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 s="4"/>
      <c r="AL511" s="5">
        <v>8270</v>
      </c>
      <c r="AM511" s="5">
        <v>7580</v>
      </c>
      <c r="AN511" s="4"/>
      <c r="AO511" s="4">
        <f t="shared" si="98"/>
        <v>0</v>
      </c>
      <c r="AP511" s="4">
        <f t="shared" si="99"/>
        <v>0</v>
      </c>
      <c r="AQ511" s="4">
        <f t="shared" si="100"/>
        <v>0</v>
      </c>
      <c r="AR511" s="4"/>
      <c r="AS511" s="4"/>
      <c r="AT511" s="4"/>
      <c r="AU511" s="4"/>
      <c r="AV511" s="4">
        <f t="shared" si="101"/>
        <v>0</v>
      </c>
      <c r="AW511" s="4">
        <f t="shared" si="102"/>
        <v>0</v>
      </c>
      <c r="AX511" s="4">
        <f t="shared" si="103"/>
        <v>1</v>
      </c>
      <c r="AY511" s="4"/>
      <c r="AZ511" s="4"/>
      <c r="BA511" s="4">
        <f t="shared" si="104"/>
        <v>3</v>
      </c>
      <c r="BB511" s="4">
        <f t="shared" si="105"/>
        <v>0</v>
      </c>
      <c r="BC511" s="4">
        <f t="shared" si="106"/>
        <v>0</v>
      </c>
      <c r="BD511" s="4">
        <f t="shared" si="107"/>
        <v>1</v>
      </c>
      <c r="BE511" s="4">
        <f t="shared" si="108"/>
        <v>0</v>
      </c>
      <c r="BF511" s="4">
        <f t="shared" si="109"/>
        <v>1</v>
      </c>
      <c r="BG511" s="4">
        <f t="shared" si="110"/>
        <v>3</v>
      </c>
      <c r="BH511" s="4">
        <f t="shared" si="111"/>
        <v>6</v>
      </c>
      <c r="BI511" s="1" t="s">
        <v>99</v>
      </c>
    </row>
    <row r="512" spans="1:62" x14ac:dyDescent="0.25">
      <c r="A512" s="4">
        <v>2952</v>
      </c>
      <c r="B512" s="4" t="s">
        <v>691</v>
      </c>
      <c r="C512" s="4" t="s">
        <v>692</v>
      </c>
      <c r="D512" s="4" t="s">
        <v>729</v>
      </c>
      <c r="E512" s="4">
        <v>3</v>
      </c>
      <c r="F512" s="4">
        <v>12</v>
      </c>
      <c r="G512" s="4">
        <v>11</v>
      </c>
      <c r="H512" s="4" t="s">
        <v>131</v>
      </c>
      <c r="I512" s="4">
        <v>21600</v>
      </c>
      <c r="J512" s="4">
        <v>0.1</v>
      </c>
      <c r="K512" s="4"/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1</v>
      </c>
      <c r="AB512" s="4">
        <v>0</v>
      </c>
      <c r="AC512" s="4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 s="4"/>
      <c r="AL512" s="5">
        <v>33000</v>
      </c>
      <c r="AM512" s="5">
        <v>26200</v>
      </c>
      <c r="AN512" s="4"/>
      <c r="AO512" s="4">
        <f t="shared" si="98"/>
        <v>0</v>
      </c>
      <c r="AP512" s="4">
        <f t="shared" si="99"/>
        <v>0</v>
      </c>
      <c r="AQ512" s="4">
        <f t="shared" si="100"/>
        <v>0</v>
      </c>
      <c r="AR512" s="4"/>
      <c r="AS512" s="4"/>
      <c r="AT512" s="4"/>
      <c r="AU512" s="4"/>
      <c r="AV512" s="4">
        <f t="shared" si="101"/>
        <v>0</v>
      </c>
      <c r="AW512" s="4">
        <f t="shared" si="102"/>
        <v>0</v>
      </c>
      <c r="AX512" s="4">
        <f t="shared" si="103"/>
        <v>1</v>
      </c>
      <c r="AY512" s="4"/>
      <c r="AZ512" s="4"/>
      <c r="BA512" s="4">
        <f t="shared" si="104"/>
        <v>3</v>
      </c>
      <c r="BB512" s="4">
        <f t="shared" si="105"/>
        <v>0</v>
      </c>
      <c r="BC512" s="4">
        <f t="shared" si="106"/>
        <v>0</v>
      </c>
      <c r="BD512" s="4">
        <f t="shared" si="107"/>
        <v>1</v>
      </c>
      <c r="BE512" s="4">
        <f t="shared" si="108"/>
        <v>0</v>
      </c>
      <c r="BF512" s="4">
        <f t="shared" si="109"/>
        <v>1</v>
      </c>
      <c r="BG512" s="4">
        <f t="shared" si="110"/>
        <v>3</v>
      </c>
      <c r="BH512" s="4">
        <f t="shared" si="111"/>
        <v>6</v>
      </c>
      <c r="BI512" s="1" t="s">
        <v>99</v>
      </c>
    </row>
    <row r="513" spans="1:62" x14ac:dyDescent="0.25">
      <c r="A513" s="4">
        <v>2953</v>
      </c>
      <c r="B513" s="4" t="s">
        <v>691</v>
      </c>
      <c r="C513" s="4" t="s">
        <v>692</v>
      </c>
      <c r="D513" s="4" t="s">
        <v>730</v>
      </c>
      <c r="E513" s="4">
        <v>3</v>
      </c>
      <c r="F513" s="4">
        <v>12</v>
      </c>
      <c r="G513" s="4">
        <v>10</v>
      </c>
      <c r="H513" s="4" t="s">
        <v>131</v>
      </c>
      <c r="I513" s="4">
        <v>21600</v>
      </c>
      <c r="J513" s="4">
        <v>0</v>
      </c>
      <c r="K513" s="4"/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1</v>
      </c>
      <c r="AB513" s="4">
        <v>0</v>
      </c>
      <c r="AC513" s="4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 s="4"/>
      <c r="AL513" s="5">
        <v>677000</v>
      </c>
      <c r="AM513" s="5">
        <v>661000</v>
      </c>
      <c r="AN513" s="4"/>
      <c r="AO513" s="4">
        <f t="shared" si="98"/>
        <v>0</v>
      </c>
      <c r="AP513" s="4">
        <f t="shared" si="99"/>
        <v>0</v>
      </c>
      <c r="AQ513" s="4">
        <f t="shared" si="100"/>
        <v>0</v>
      </c>
      <c r="AR513" s="4"/>
      <c r="AS513" s="4"/>
      <c r="AT513" s="4"/>
      <c r="AU513" s="4"/>
      <c r="AV513" s="4">
        <f t="shared" si="101"/>
        <v>0</v>
      </c>
      <c r="AW513" s="4">
        <f t="shared" si="102"/>
        <v>0</v>
      </c>
      <c r="AX513" s="4">
        <f t="shared" si="103"/>
        <v>1</v>
      </c>
      <c r="AY513" s="4"/>
      <c r="AZ513" s="4"/>
      <c r="BA513" s="4">
        <f t="shared" si="104"/>
        <v>3</v>
      </c>
      <c r="BB513" s="4">
        <f t="shared" si="105"/>
        <v>0</v>
      </c>
      <c r="BC513" s="4">
        <f t="shared" si="106"/>
        <v>0</v>
      </c>
      <c r="BD513" s="4">
        <f t="shared" si="107"/>
        <v>1</v>
      </c>
      <c r="BE513" s="4">
        <f t="shared" si="108"/>
        <v>0</v>
      </c>
      <c r="BF513" s="4">
        <f t="shared" si="109"/>
        <v>1</v>
      </c>
      <c r="BG513" s="4">
        <f t="shared" si="110"/>
        <v>3</v>
      </c>
      <c r="BH513" s="4">
        <f t="shared" si="111"/>
        <v>6</v>
      </c>
      <c r="BI513" s="1" t="s">
        <v>99</v>
      </c>
    </row>
    <row r="514" spans="1:62" x14ac:dyDescent="0.25">
      <c r="A514" s="4">
        <v>2954</v>
      </c>
      <c r="B514" s="4" t="s">
        <v>691</v>
      </c>
      <c r="C514" s="4" t="s">
        <v>692</v>
      </c>
      <c r="D514" s="4" t="s">
        <v>731</v>
      </c>
      <c r="E514" s="4">
        <v>3</v>
      </c>
      <c r="F514" s="4">
        <v>26</v>
      </c>
      <c r="G514" s="4">
        <v>4</v>
      </c>
      <c r="H514" s="4" t="s">
        <v>694</v>
      </c>
      <c r="I514" s="4">
        <v>53280</v>
      </c>
      <c r="J514" s="4">
        <v>3000</v>
      </c>
      <c r="K514" s="4"/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1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 s="4"/>
      <c r="AL514" s="5">
        <v>173000</v>
      </c>
      <c r="AM514" s="5">
        <v>162000</v>
      </c>
      <c r="AN514" s="4"/>
      <c r="AO514" s="4">
        <f t="shared" si="98"/>
        <v>0</v>
      </c>
      <c r="AP514" s="4">
        <f t="shared" si="99"/>
        <v>0</v>
      </c>
      <c r="AQ514" s="4">
        <f t="shared" si="100"/>
        <v>0</v>
      </c>
      <c r="AR514" s="4"/>
      <c r="AS514" s="4"/>
      <c r="AT514" s="4"/>
      <c r="AU514" s="4"/>
      <c r="AV514" s="4">
        <f t="shared" si="101"/>
        <v>0</v>
      </c>
      <c r="AW514" s="4">
        <f t="shared" si="102"/>
        <v>0</v>
      </c>
      <c r="AX514" s="4">
        <f t="shared" si="103"/>
        <v>1</v>
      </c>
      <c r="AY514" s="4"/>
      <c r="AZ514" s="4"/>
      <c r="BA514" s="4">
        <f t="shared" si="104"/>
        <v>3</v>
      </c>
      <c r="BB514" s="4">
        <f t="shared" si="105"/>
        <v>0</v>
      </c>
      <c r="BC514" s="4">
        <f t="shared" si="106"/>
        <v>0</v>
      </c>
      <c r="BD514" s="4">
        <f t="shared" si="107"/>
        <v>1</v>
      </c>
      <c r="BE514" s="4">
        <f t="shared" si="108"/>
        <v>0</v>
      </c>
      <c r="BF514" s="4">
        <f t="shared" si="109"/>
        <v>1</v>
      </c>
      <c r="BG514" s="4">
        <f t="shared" si="110"/>
        <v>3</v>
      </c>
      <c r="BH514" s="4">
        <f t="shared" si="111"/>
        <v>6</v>
      </c>
      <c r="BI514" s="1" t="s">
        <v>99</v>
      </c>
    </row>
    <row r="515" spans="1:62" x14ac:dyDescent="0.25">
      <c r="A515" s="4">
        <v>3043</v>
      </c>
      <c r="B515" s="4" t="s">
        <v>732</v>
      </c>
      <c r="C515" s="4" t="s">
        <v>733</v>
      </c>
      <c r="D515" s="4" t="s">
        <v>734</v>
      </c>
      <c r="E515" s="4">
        <v>4</v>
      </c>
      <c r="F515" s="4">
        <v>9</v>
      </c>
      <c r="G515" s="4">
        <v>3</v>
      </c>
      <c r="H515" s="4" t="s">
        <v>606</v>
      </c>
      <c r="I515" s="4">
        <v>96480</v>
      </c>
      <c r="J515" s="4">
        <v>300</v>
      </c>
      <c r="K515" s="4"/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 s="4"/>
      <c r="AL515" s="5">
        <v>6290000</v>
      </c>
      <c r="AM515" s="5">
        <v>4650000</v>
      </c>
      <c r="AN515" s="4"/>
      <c r="AO515" s="4">
        <f t="shared" si="98"/>
        <v>0</v>
      </c>
      <c r="AP515" s="4">
        <f t="shared" si="99"/>
        <v>0</v>
      </c>
      <c r="AQ515" s="4">
        <f t="shared" si="100"/>
        <v>0</v>
      </c>
      <c r="AR515" s="4"/>
      <c r="AS515" s="4"/>
      <c r="AT515" s="4"/>
      <c r="AU515" s="4"/>
      <c r="AV515" s="4">
        <f t="shared" si="101"/>
        <v>0</v>
      </c>
      <c r="AW515" s="4">
        <f t="shared" si="102"/>
        <v>0</v>
      </c>
      <c r="AX515" s="4">
        <f t="shared" si="103"/>
        <v>1</v>
      </c>
      <c r="AY515" s="4"/>
      <c r="AZ515" s="4">
        <v>1</v>
      </c>
      <c r="BA515" s="4">
        <f t="shared" si="104"/>
        <v>7</v>
      </c>
      <c r="BB515" s="4">
        <f t="shared" si="105"/>
        <v>1</v>
      </c>
      <c r="BC515" s="4">
        <f t="shared" si="106"/>
        <v>0</v>
      </c>
      <c r="BD515" s="4">
        <f t="shared" si="107"/>
        <v>1</v>
      </c>
      <c r="BE515" s="4">
        <f t="shared" si="108"/>
        <v>1</v>
      </c>
      <c r="BF515" s="4">
        <f t="shared" si="109"/>
        <v>1</v>
      </c>
      <c r="BG515" s="4">
        <f t="shared" si="110"/>
        <v>5</v>
      </c>
      <c r="BH515" s="4">
        <f t="shared" si="111"/>
        <v>12</v>
      </c>
      <c r="BI515" s="1" t="s">
        <v>143</v>
      </c>
      <c r="BJ515">
        <v>2</v>
      </c>
    </row>
    <row r="516" spans="1:62" x14ac:dyDescent="0.25">
      <c r="A516" s="4">
        <v>3093</v>
      </c>
      <c r="B516" s="4" t="s">
        <v>735</v>
      </c>
      <c r="C516" s="4" t="s">
        <v>736</v>
      </c>
      <c r="D516" s="4" t="s">
        <v>737</v>
      </c>
      <c r="E516" s="4">
        <v>7</v>
      </c>
      <c r="F516" s="4">
        <v>14</v>
      </c>
      <c r="G516" s="4">
        <v>7</v>
      </c>
      <c r="H516" s="4" t="s">
        <v>400</v>
      </c>
      <c r="I516" s="4">
        <v>129600</v>
      </c>
      <c r="J516" s="4">
        <v>0</v>
      </c>
      <c r="K516" s="4"/>
      <c r="L516" s="4">
        <v>0</v>
      </c>
      <c r="M516" s="4">
        <v>0</v>
      </c>
      <c r="N516" s="4">
        <v>1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 s="4"/>
      <c r="AL516" s="5">
        <v>73800</v>
      </c>
      <c r="AM516" s="5">
        <v>130000</v>
      </c>
      <c r="AN516" s="4"/>
      <c r="AO516" s="4">
        <f t="shared" ref="AO516:AO544" si="112">SUM(L516:S516)</f>
        <v>1</v>
      </c>
      <c r="AP516" s="4">
        <f t="shared" ref="AP516:AP544" si="113">T516+U516</f>
        <v>0</v>
      </c>
      <c r="AQ516" s="4">
        <f t="shared" ref="AQ516:AQ544" si="114">W516</f>
        <v>0</v>
      </c>
      <c r="AR516" s="4"/>
      <c r="AS516" s="4"/>
      <c r="AT516" s="4"/>
      <c r="AU516" s="4"/>
      <c r="AV516" s="4">
        <f t="shared" ref="AV516:AV544" si="115">AI516+AJ516</f>
        <v>0</v>
      </c>
      <c r="AW516" s="4">
        <f t="shared" ref="AW516:AW544" si="116">V516</f>
        <v>0</v>
      </c>
      <c r="AX516" s="4">
        <f t="shared" ref="AX516:AX544" si="117">SUM(X516:AH516)</f>
        <v>0</v>
      </c>
      <c r="AY516" s="4"/>
      <c r="AZ516" s="4"/>
      <c r="BA516" s="4">
        <f t="shared" ref="BA516:BA544" si="118">AN516*4+AO516*4+AP516*4+AQ516*3+AR516*4+AS516*4+(AT516+AU516+AV516)*4+AW516*4+AX516*3-AY516*3+AZ516*4</f>
        <v>4</v>
      </c>
      <c r="BB516" s="4">
        <f t="shared" ref="BB516:BB544" si="119">IF(AM516&gt;3000000,1,0)</f>
        <v>0</v>
      </c>
      <c r="BC516" s="4">
        <f t="shared" ref="BC516:BC544" si="120">IF(AM516/AL516&gt;1.5,1,0)</f>
        <v>1</v>
      </c>
      <c r="BD516" s="4">
        <f t="shared" ref="BD516:BD544" si="121">IF(AND(I516&gt;1440,I516&lt;365*1440),1,0)</f>
        <v>1</v>
      </c>
      <c r="BE516" s="4">
        <f t="shared" ref="BE516:BE544" si="122">IF(AND(J516&gt;=200,J516&lt;1000),1,0)</f>
        <v>0</v>
      </c>
      <c r="BF516" s="4">
        <f t="shared" ref="BF516:BF544" si="123">IF(G516&gt;=3,1,0)</f>
        <v>1</v>
      </c>
      <c r="BG516" s="4">
        <f t="shared" ref="BG516:BG544" si="124">IF(BA516&gt;0,BB516+BC516+BD516+BE516+BF516*2,0)</f>
        <v>4</v>
      </c>
      <c r="BH516" s="4">
        <f t="shared" ref="BH516:BH544" si="125">BA516+BG516</f>
        <v>8</v>
      </c>
      <c r="BI516" s="1" t="s">
        <v>64</v>
      </c>
      <c r="BJ516">
        <v>3</v>
      </c>
    </row>
    <row r="517" spans="1:62" x14ac:dyDescent="0.25">
      <c r="A517" s="4">
        <v>3094</v>
      </c>
      <c r="B517" s="4" t="s">
        <v>735</v>
      </c>
      <c r="C517" s="4" t="s">
        <v>736</v>
      </c>
      <c r="D517" s="4" t="s">
        <v>738</v>
      </c>
      <c r="E517" s="4">
        <v>5</v>
      </c>
      <c r="F517" s="4">
        <v>13</v>
      </c>
      <c r="G517" s="4">
        <v>7</v>
      </c>
      <c r="H517" s="4" t="s">
        <v>213</v>
      </c>
      <c r="I517" s="4">
        <v>57600</v>
      </c>
      <c r="J517" s="4">
        <v>0</v>
      </c>
      <c r="K517" s="4"/>
      <c r="L517" s="4">
        <v>0</v>
      </c>
      <c r="M517" s="4">
        <v>0</v>
      </c>
      <c r="N517" s="4">
        <v>1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 s="4"/>
      <c r="AL517" s="5">
        <v>131000</v>
      </c>
      <c r="AM517" s="5">
        <v>259000</v>
      </c>
      <c r="AN517" s="4"/>
      <c r="AO517" s="4">
        <f t="shared" si="112"/>
        <v>1</v>
      </c>
      <c r="AP517" s="4">
        <f t="shared" si="113"/>
        <v>0</v>
      </c>
      <c r="AQ517" s="4">
        <f t="shared" si="114"/>
        <v>0</v>
      </c>
      <c r="AR517" s="4"/>
      <c r="AS517" s="4"/>
      <c r="AT517" s="4"/>
      <c r="AU517" s="4"/>
      <c r="AV517" s="4">
        <f t="shared" si="115"/>
        <v>0</v>
      </c>
      <c r="AW517" s="4">
        <f t="shared" si="116"/>
        <v>0</v>
      </c>
      <c r="AX517" s="4">
        <f t="shared" si="117"/>
        <v>0</v>
      </c>
      <c r="AY517" s="4"/>
      <c r="AZ517" s="4">
        <v>1</v>
      </c>
      <c r="BA517" s="4">
        <f t="shared" si="118"/>
        <v>8</v>
      </c>
      <c r="BB517" s="4">
        <f t="shared" si="119"/>
        <v>0</v>
      </c>
      <c r="BC517" s="4">
        <f t="shared" si="120"/>
        <v>1</v>
      </c>
      <c r="BD517" s="4">
        <f t="shared" si="121"/>
        <v>1</v>
      </c>
      <c r="BE517" s="4">
        <f t="shared" si="122"/>
        <v>0</v>
      </c>
      <c r="BF517" s="4">
        <f t="shared" si="123"/>
        <v>1</v>
      </c>
      <c r="BG517" s="4">
        <f t="shared" si="124"/>
        <v>4</v>
      </c>
      <c r="BH517" s="4">
        <f t="shared" si="125"/>
        <v>12</v>
      </c>
      <c r="BI517" s="1" t="s">
        <v>64</v>
      </c>
      <c r="BJ517">
        <v>3</v>
      </c>
    </row>
    <row r="518" spans="1:62" x14ac:dyDescent="0.25">
      <c r="A518" s="4">
        <v>3095</v>
      </c>
      <c r="B518" s="4" t="s">
        <v>735</v>
      </c>
      <c r="C518" s="4" t="s">
        <v>736</v>
      </c>
      <c r="D518" s="4" t="s">
        <v>739</v>
      </c>
      <c r="E518" s="4">
        <v>5</v>
      </c>
      <c r="F518" s="4">
        <v>14</v>
      </c>
      <c r="G518" s="4">
        <v>8</v>
      </c>
      <c r="H518" s="4" t="s">
        <v>116</v>
      </c>
      <c r="I518" s="4">
        <v>86400</v>
      </c>
      <c r="J518" s="4">
        <v>0</v>
      </c>
      <c r="K518" s="4"/>
      <c r="L518" s="4">
        <v>0</v>
      </c>
      <c r="M518" s="4">
        <v>0</v>
      </c>
      <c r="N518" s="4">
        <v>1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 s="4"/>
      <c r="AL518" s="5">
        <v>58000</v>
      </c>
      <c r="AM518" s="5">
        <v>95500</v>
      </c>
      <c r="AN518" s="4"/>
      <c r="AO518" s="4">
        <f t="shared" si="112"/>
        <v>1</v>
      </c>
      <c r="AP518" s="4">
        <f t="shared" si="113"/>
        <v>0</v>
      </c>
      <c r="AQ518" s="4">
        <f t="shared" si="114"/>
        <v>0</v>
      </c>
      <c r="AR518" s="4"/>
      <c r="AS518" s="4"/>
      <c r="AT518" s="4"/>
      <c r="AU518" s="4"/>
      <c r="AV518" s="4">
        <f t="shared" si="115"/>
        <v>0</v>
      </c>
      <c r="AW518" s="4">
        <f t="shared" si="116"/>
        <v>0</v>
      </c>
      <c r="AX518" s="4">
        <f t="shared" si="117"/>
        <v>0</v>
      </c>
      <c r="AY518" s="4"/>
      <c r="AZ518" s="4">
        <v>1</v>
      </c>
      <c r="BA518" s="4">
        <f t="shared" si="118"/>
        <v>8</v>
      </c>
      <c r="BB518" s="4">
        <f t="shared" si="119"/>
        <v>0</v>
      </c>
      <c r="BC518" s="4">
        <f t="shared" si="120"/>
        <v>1</v>
      </c>
      <c r="BD518" s="4">
        <f t="shared" si="121"/>
        <v>1</v>
      </c>
      <c r="BE518" s="4">
        <f t="shared" si="122"/>
        <v>0</v>
      </c>
      <c r="BF518" s="4">
        <f t="shared" si="123"/>
        <v>1</v>
      </c>
      <c r="BG518" s="4">
        <f t="shared" si="124"/>
        <v>4</v>
      </c>
      <c r="BH518" s="4">
        <f t="shared" si="125"/>
        <v>12</v>
      </c>
      <c r="BI518" s="1" t="s">
        <v>64</v>
      </c>
      <c r="BJ518">
        <v>3</v>
      </c>
    </row>
    <row r="519" spans="1:62" x14ac:dyDescent="0.25">
      <c r="A519" s="4">
        <v>3096</v>
      </c>
      <c r="B519" s="4" t="s">
        <v>735</v>
      </c>
      <c r="C519" s="4" t="s">
        <v>736</v>
      </c>
      <c r="D519" s="4" t="s">
        <v>740</v>
      </c>
      <c r="E519" s="4">
        <v>5</v>
      </c>
      <c r="F519" s="4">
        <v>11</v>
      </c>
      <c r="G519" s="4">
        <v>5</v>
      </c>
      <c r="H519" s="4" t="s">
        <v>213</v>
      </c>
      <c r="I519" s="4">
        <v>57600</v>
      </c>
      <c r="J519" s="4">
        <v>0</v>
      </c>
      <c r="K519" s="4"/>
      <c r="L519" s="4">
        <v>0</v>
      </c>
      <c r="M519" s="4">
        <v>0</v>
      </c>
      <c r="N519" s="4">
        <v>1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 s="4"/>
      <c r="AL519" s="5">
        <v>122000</v>
      </c>
      <c r="AM519" s="5">
        <v>271000</v>
      </c>
      <c r="AN519" s="4"/>
      <c r="AO519" s="4">
        <f t="shared" si="112"/>
        <v>1</v>
      </c>
      <c r="AP519" s="4">
        <f t="shared" si="113"/>
        <v>0</v>
      </c>
      <c r="AQ519" s="4">
        <f t="shared" si="114"/>
        <v>0</v>
      </c>
      <c r="AR519" s="4"/>
      <c r="AS519" s="4"/>
      <c r="AT519" s="4"/>
      <c r="AU519" s="4"/>
      <c r="AV519" s="4">
        <f t="shared" si="115"/>
        <v>0</v>
      </c>
      <c r="AW519" s="4">
        <f t="shared" si="116"/>
        <v>0</v>
      </c>
      <c r="AX519" s="4">
        <f t="shared" si="117"/>
        <v>0</v>
      </c>
      <c r="AY519" s="4"/>
      <c r="AZ519" s="4">
        <v>1</v>
      </c>
      <c r="BA519" s="4">
        <f t="shared" si="118"/>
        <v>8</v>
      </c>
      <c r="BB519" s="4">
        <f t="shared" si="119"/>
        <v>0</v>
      </c>
      <c r="BC519" s="4">
        <f t="shared" si="120"/>
        <v>1</v>
      </c>
      <c r="BD519" s="4">
        <f t="shared" si="121"/>
        <v>1</v>
      </c>
      <c r="BE519" s="4">
        <f t="shared" si="122"/>
        <v>0</v>
      </c>
      <c r="BF519" s="4">
        <f t="shared" si="123"/>
        <v>1</v>
      </c>
      <c r="BG519" s="4">
        <f t="shared" si="124"/>
        <v>4</v>
      </c>
      <c r="BH519" s="4">
        <f t="shared" si="125"/>
        <v>12</v>
      </c>
      <c r="BI519" s="1" t="s">
        <v>64</v>
      </c>
      <c r="BJ519">
        <v>3</v>
      </c>
    </row>
    <row r="520" spans="1:62" x14ac:dyDescent="0.25">
      <c r="A520" s="4">
        <v>3098</v>
      </c>
      <c r="B520" s="4" t="s">
        <v>735</v>
      </c>
      <c r="C520" s="4" t="s">
        <v>736</v>
      </c>
      <c r="D520" s="4" t="s">
        <v>741</v>
      </c>
      <c r="E520" s="4">
        <v>7</v>
      </c>
      <c r="F520" s="4">
        <v>12</v>
      </c>
      <c r="G520" s="4">
        <v>6</v>
      </c>
      <c r="H520" s="4" t="s">
        <v>400</v>
      </c>
      <c r="I520" s="4">
        <v>129600</v>
      </c>
      <c r="J520" s="4">
        <v>0</v>
      </c>
      <c r="K520" s="4"/>
      <c r="L520" s="4">
        <v>0</v>
      </c>
      <c r="M520" s="4">
        <v>0</v>
      </c>
      <c r="N520" s="4">
        <v>1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 s="4"/>
      <c r="AL520" s="5">
        <v>68900</v>
      </c>
      <c r="AM520" s="5">
        <v>126000</v>
      </c>
      <c r="AN520" s="4"/>
      <c r="AO520" s="4">
        <f t="shared" si="112"/>
        <v>1</v>
      </c>
      <c r="AP520" s="4">
        <f t="shared" si="113"/>
        <v>0</v>
      </c>
      <c r="AQ520" s="4">
        <f t="shared" si="114"/>
        <v>0</v>
      </c>
      <c r="AR520" s="4"/>
      <c r="AS520" s="4"/>
      <c r="AT520" s="4"/>
      <c r="AU520" s="4"/>
      <c r="AV520" s="4">
        <f t="shared" si="115"/>
        <v>0</v>
      </c>
      <c r="AW520" s="4">
        <f t="shared" si="116"/>
        <v>0</v>
      </c>
      <c r="AX520" s="4">
        <f t="shared" si="117"/>
        <v>0</v>
      </c>
      <c r="AY520" s="4"/>
      <c r="AZ520" s="4"/>
      <c r="BA520" s="4">
        <f t="shared" si="118"/>
        <v>4</v>
      </c>
      <c r="BB520" s="4">
        <f t="shared" si="119"/>
        <v>0</v>
      </c>
      <c r="BC520" s="4">
        <f t="shared" si="120"/>
        <v>1</v>
      </c>
      <c r="BD520" s="4">
        <f t="shared" si="121"/>
        <v>1</v>
      </c>
      <c r="BE520" s="4">
        <f t="shared" si="122"/>
        <v>0</v>
      </c>
      <c r="BF520" s="4">
        <f t="shared" si="123"/>
        <v>1</v>
      </c>
      <c r="BG520" s="4">
        <f t="shared" si="124"/>
        <v>4</v>
      </c>
      <c r="BH520" s="4">
        <f t="shared" si="125"/>
        <v>8</v>
      </c>
      <c r="BI520" s="1" t="s">
        <v>64</v>
      </c>
      <c r="BJ520">
        <v>3</v>
      </c>
    </row>
    <row r="521" spans="1:62" x14ac:dyDescent="0.25">
      <c r="A521" s="4">
        <v>3171</v>
      </c>
      <c r="B521" s="4" t="s">
        <v>742</v>
      </c>
      <c r="C521" s="4" t="s">
        <v>743</v>
      </c>
      <c r="D521" s="4" t="s">
        <v>744</v>
      </c>
      <c r="E521" s="4">
        <v>2</v>
      </c>
      <c r="F521" s="4">
        <v>1</v>
      </c>
      <c r="G521" s="4">
        <v>1</v>
      </c>
      <c r="H521" s="4" t="s">
        <v>139</v>
      </c>
      <c r="I521" s="4">
        <v>10080</v>
      </c>
      <c r="J521" s="4">
        <v>50</v>
      </c>
      <c r="K521" s="4"/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1</v>
      </c>
      <c r="AA521" s="4">
        <v>0</v>
      </c>
      <c r="AB521" s="4">
        <v>0</v>
      </c>
      <c r="AC521" s="4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 s="4"/>
      <c r="AL521" s="5">
        <v>12400000</v>
      </c>
      <c r="AM521" s="5">
        <v>13200000</v>
      </c>
      <c r="AN521" s="4"/>
      <c r="AO521" s="4">
        <f t="shared" si="112"/>
        <v>0</v>
      </c>
      <c r="AP521" s="4">
        <f t="shared" si="113"/>
        <v>0</v>
      </c>
      <c r="AQ521" s="4">
        <f t="shared" si="114"/>
        <v>0</v>
      </c>
      <c r="AR521" s="4"/>
      <c r="AS521" s="4"/>
      <c r="AT521" s="4"/>
      <c r="AU521" s="4"/>
      <c r="AV521" s="4">
        <f t="shared" si="115"/>
        <v>0</v>
      </c>
      <c r="AW521" s="4">
        <f t="shared" si="116"/>
        <v>0</v>
      </c>
      <c r="AX521" s="4">
        <f t="shared" si="117"/>
        <v>2</v>
      </c>
      <c r="AY521" s="4"/>
      <c r="AZ521" s="4"/>
      <c r="BA521" s="4">
        <f t="shared" si="118"/>
        <v>6</v>
      </c>
      <c r="BB521" s="4">
        <f t="shared" si="119"/>
        <v>1</v>
      </c>
      <c r="BC521" s="4">
        <f t="shared" si="120"/>
        <v>0</v>
      </c>
      <c r="BD521" s="4">
        <f t="shared" si="121"/>
        <v>1</v>
      </c>
      <c r="BE521" s="4">
        <f t="shared" si="122"/>
        <v>0</v>
      </c>
      <c r="BF521" s="4">
        <f t="shared" si="123"/>
        <v>0</v>
      </c>
      <c r="BG521" s="4">
        <f t="shared" si="124"/>
        <v>2</v>
      </c>
      <c r="BH521" s="4">
        <f t="shared" si="125"/>
        <v>8</v>
      </c>
      <c r="BI521" s="1" t="s">
        <v>64</v>
      </c>
      <c r="BJ521">
        <v>3</v>
      </c>
    </row>
    <row r="522" spans="1:62" x14ac:dyDescent="0.25">
      <c r="A522" s="4">
        <v>3214</v>
      </c>
      <c r="B522" s="4" t="s">
        <v>742</v>
      </c>
      <c r="C522" s="4" t="s">
        <v>745</v>
      </c>
      <c r="D522" s="4" t="s">
        <v>746</v>
      </c>
      <c r="E522" s="4">
        <v>10</v>
      </c>
      <c r="F522" s="4">
        <v>51</v>
      </c>
      <c r="G522" s="4">
        <v>26</v>
      </c>
      <c r="H522" s="4" t="s">
        <v>400</v>
      </c>
      <c r="I522" s="4">
        <v>129600</v>
      </c>
      <c r="J522" s="4">
        <v>500</v>
      </c>
      <c r="K522" s="4"/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1</v>
      </c>
      <c r="U522" s="4">
        <v>0</v>
      </c>
      <c r="V522" s="4">
        <v>0</v>
      </c>
      <c r="W522" s="4">
        <v>0</v>
      </c>
      <c r="X522" s="4">
        <v>1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 s="4"/>
      <c r="AL522" s="5">
        <v>608000</v>
      </c>
      <c r="AM522" s="5">
        <v>498000</v>
      </c>
      <c r="AN522" s="4"/>
      <c r="AO522" s="4">
        <f t="shared" si="112"/>
        <v>0</v>
      </c>
      <c r="AP522" s="4">
        <f t="shared" si="113"/>
        <v>1</v>
      </c>
      <c r="AQ522" s="4">
        <f t="shared" si="114"/>
        <v>0</v>
      </c>
      <c r="AR522" s="4"/>
      <c r="AS522" s="4"/>
      <c r="AT522" s="4"/>
      <c r="AU522" s="4"/>
      <c r="AV522" s="4">
        <f t="shared" si="115"/>
        <v>0</v>
      </c>
      <c r="AW522" s="4">
        <f t="shared" si="116"/>
        <v>0</v>
      </c>
      <c r="AX522" s="4">
        <f t="shared" si="117"/>
        <v>1</v>
      </c>
      <c r="AY522" s="4"/>
      <c r="AZ522" s="4"/>
      <c r="BA522" s="4">
        <f t="shared" si="118"/>
        <v>7</v>
      </c>
      <c r="BB522" s="4">
        <f t="shared" si="119"/>
        <v>0</v>
      </c>
      <c r="BC522" s="4">
        <f t="shared" si="120"/>
        <v>0</v>
      </c>
      <c r="BD522" s="4">
        <f t="shared" si="121"/>
        <v>1</v>
      </c>
      <c r="BE522" s="4">
        <f t="shared" si="122"/>
        <v>1</v>
      </c>
      <c r="BF522" s="4">
        <f t="shared" si="123"/>
        <v>1</v>
      </c>
      <c r="BG522" s="4">
        <f t="shared" si="124"/>
        <v>4</v>
      </c>
      <c r="BH522" s="4">
        <f t="shared" si="125"/>
        <v>11</v>
      </c>
      <c r="BI522" s="1" t="s">
        <v>64</v>
      </c>
      <c r="BJ522">
        <v>3</v>
      </c>
    </row>
    <row r="523" spans="1:62" x14ac:dyDescent="0.25">
      <c r="A523" s="4">
        <v>3215</v>
      </c>
      <c r="B523" s="4" t="s">
        <v>742</v>
      </c>
      <c r="C523" s="4" t="s">
        <v>745</v>
      </c>
      <c r="D523" s="4" t="s">
        <v>747</v>
      </c>
      <c r="E523" s="4">
        <v>5</v>
      </c>
      <c r="F523" s="4">
        <v>17</v>
      </c>
      <c r="G523" s="4">
        <v>10</v>
      </c>
      <c r="H523" s="4" t="s">
        <v>748</v>
      </c>
      <c r="I523" s="4">
        <v>108000</v>
      </c>
      <c r="J523" s="4">
        <v>50000</v>
      </c>
      <c r="K523" s="4"/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1</v>
      </c>
      <c r="U523" s="4">
        <v>0</v>
      </c>
      <c r="V523" s="4">
        <v>0</v>
      </c>
      <c r="W523" s="4">
        <v>0</v>
      </c>
      <c r="X523" s="4">
        <v>1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 s="4"/>
      <c r="AL523" s="5">
        <v>15400000</v>
      </c>
      <c r="AM523" s="5">
        <v>7070000</v>
      </c>
      <c r="AN523" s="4"/>
      <c r="AO523" s="4">
        <f t="shared" si="112"/>
        <v>0</v>
      </c>
      <c r="AP523" s="4">
        <f t="shared" si="113"/>
        <v>1</v>
      </c>
      <c r="AQ523" s="4">
        <f t="shared" si="114"/>
        <v>0</v>
      </c>
      <c r="AR523" s="4"/>
      <c r="AS523" s="4"/>
      <c r="AT523" s="4"/>
      <c r="AU523" s="4"/>
      <c r="AV523" s="4">
        <f t="shared" si="115"/>
        <v>0</v>
      </c>
      <c r="AW523" s="4">
        <f t="shared" si="116"/>
        <v>0</v>
      </c>
      <c r="AX523" s="4">
        <f t="shared" si="117"/>
        <v>1</v>
      </c>
      <c r="AY523" s="4"/>
      <c r="AZ523" s="4">
        <v>1</v>
      </c>
      <c r="BA523" s="4">
        <f t="shared" si="118"/>
        <v>11</v>
      </c>
      <c r="BB523" s="4">
        <f t="shared" si="119"/>
        <v>1</v>
      </c>
      <c r="BC523" s="4">
        <f t="shared" si="120"/>
        <v>0</v>
      </c>
      <c r="BD523" s="4">
        <f t="shared" si="121"/>
        <v>1</v>
      </c>
      <c r="BE523" s="4">
        <f t="shared" si="122"/>
        <v>0</v>
      </c>
      <c r="BF523" s="4">
        <f t="shared" si="123"/>
        <v>1</v>
      </c>
      <c r="BG523" s="4">
        <f t="shared" si="124"/>
        <v>4</v>
      </c>
      <c r="BH523" s="4">
        <f t="shared" si="125"/>
        <v>15</v>
      </c>
      <c r="BI523" s="1" t="s">
        <v>64</v>
      </c>
      <c r="BJ523">
        <v>3</v>
      </c>
    </row>
    <row r="524" spans="1:62" x14ac:dyDescent="0.25">
      <c r="A524" s="4">
        <v>3216</v>
      </c>
      <c r="B524" s="4" t="s">
        <v>742</v>
      </c>
      <c r="C524" s="4" t="s">
        <v>745</v>
      </c>
      <c r="D524" s="4" t="s">
        <v>749</v>
      </c>
      <c r="E524" s="4">
        <v>5</v>
      </c>
      <c r="F524" s="4">
        <v>15</v>
      </c>
      <c r="G524" s="4">
        <v>7</v>
      </c>
      <c r="H524" s="4" t="s">
        <v>748</v>
      </c>
      <c r="I524" s="4">
        <v>108000</v>
      </c>
      <c r="J524" s="4">
        <v>50000</v>
      </c>
      <c r="K524" s="4"/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1</v>
      </c>
      <c r="U524" s="4">
        <v>0</v>
      </c>
      <c r="V524" s="4">
        <v>0</v>
      </c>
      <c r="W524" s="4">
        <v>0</v>
      </c>
      <c r="X524" s="4">
        <v>1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 s="4"/>
      <c r="AL524" s="5">
        <v>2640000</v>
      </c>
      <c r="AM524" s="5">
        <v>7630000</v>
      </c>
      <c r="AN524" s="4"/>
      <c r="AO524" s="4">
        <f t="shared" si="112"/>
        <v>0</v>
      </c>
      <c r="AP524" s="4">
        <f t="shared" si="113"/>
        <v>1</v>
      </c>
      <c r="AQ524" s="4">
        <f t="shared" si="114"/>
        <v>0</v>
      </c>
      <c r="AR524" s="4"/>
      <c r="AS524" s="4"/>
      <c r="AT524" s="4"/>
      <c r="AU524" s="4"/>
      <c r="AV524" s="4">
        <f t="shared" si="115"/>
        <v>0</v>
      </c>
      <c r="AW524" s="4">
        <f t="shared" si="116"/>
        <v>0</v>
      </c>
      <c r="AX524" s="4">
        <f t="shared" si="117"/>
        <v>1</v>
      </c>
      <c r="AY524" s="4"/>
      <c r="AZ524" s="4">
        <v>1</v>
      </c>
      <c r="BA524" s="4">
        <f t="shared" si="118"/>
        <v>11</v>
      </c>
      <c r="BB524" s="4">
        <f t="shared" si="119"/>
        <v>1</v>
      </c>
      <c r="BC524" s="4">
        <f t="shared" si="120"/>
        <v>1</v>
      </c>
      <c r="BD524" s="4">
        <f t="shared" si="121"/>
        <v>1</v>
      </c>
      <c r="BE524" s="4">
        <f t="shared" si="122"/>
        <v>0</v>
      </c>
      <c r="BF524" s="4">
        <f t="shared" si="123"/>
        <v>1</v>
      </c>
      <c r="BG524" s="4">
        <f t="shared" si="124"/>
        <v>5</v>
      </c>
      <c r="BH524" s="4">
        <f t="shared" si="125"/>
        <v>16</v>
      </c>
      <c r="BI524" s="1" t="s">
        <v>64</v>
      </c>
      <c r="BJ524">
        <v>3</v>
      </c>
    </row>
    <row r="525" spans="1:62" x14ac:dyDescent="0.25">
      <c r="A525" s="4">
        <v>3219</v>
      </c>
      <c r="B525" s="4" t="s">
        <v>742</v>
      </c>
      <c r="C525" s="4" t="s">
        <v>745</v>
      </c>
      <c r="D525" s="4" t="s">
        <v>750</v>
      </c>
      <c r="E525" s="4">
        <v>5</v>
      </c>
      <c r="F525" s="4">
        <v>13</v>
      </c>
      <c r="G525" s="4">
        <v>7</v>
      </c>
      <c r="H525" s="4" t="s">
        <v>748</v>
      </c>
      <c r="I525" s="4">
        <v>108000</v>
      </c>
      <c r="J525" s="4">
        <v>50000</v>
      </c>
      <c r="K525" s="4"/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1</v>
      </c>
      <c r="U525" s="4">
        <v>0</v>
      </c>
      <c r="V525" s="4">
        <v>0</v>
      </c>
      <c r="W525" s="4">
        <v>0</v>
      </c>
      <c r="X525" s="4">
        <v>1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 s="4"/>
      <c r="AL525" s="5">
        <v>5860000</v>
      </c>
      <c r="AM525" s="5">
        <v>7470000</v>
      </c>
      <c r="AN525" s="4"/>
      <c r="AO525" s="4">
        <f t="shared" si="112"/>
        <v>0</v>
      </c>
      <c r="AP525" s="4">
        <f t="shared" si="113"/>
        <v>1</v>
      </c>
      <c r="AQ525" s="4">
        <f t="shared" si="114"/>
        <v>0</v>
      </c>
      <c r="AR525" s="4"/>
      <c r="AS525" s="4"/>
      <c r="AT525" s="4"/>
      <c r="AU525" s="4"/>
      <c r="AV525" s="4">
        <f t="shared" si="115"/>
        <v>0</v>
      </c>
      <c r="AW525" s="4">
        <f t="shared" si="116"/>
        <v>0</v>
      </c>
      <c r="AX525" s="4">
        <f t="shared" si="117"/>
        <v>1</v>
      </c>
      <c r="AY525" s="4"/>
      <c r="AZ525" s="4">
        <v>1</v>
      </c>
      <c r="BA525" s="4">
        <f t="shared" si="118"/>
        <v>11</v>
      </c>
      <c r="BB525" s="4">
        <f t="shared" si="119"/>
        <v>1</v>
      </c>
      <c r="BC525" s="4">
        <f t="shared" si="120"/>
        <v>0</v>
      </c>
      <c r="BD525" s="4">
        <f t="shared" si="121"/>
        <v>1</v>
      </c>
      <c r="BE525" s="4">
        <f t="shared" si="122"/>
        <v>0</v>
      </c>
      <c r="BF525" s="4">
        <f t="shared" si="123"/>
        <v>1</v>
      </c>
      <c r="BG525" s="4">
        <f t="shared" si="124"/>
        <v>4</v>
      </c>
      <c r="BH525" s="4">
        <f t="shared" si="125"/>
        <v>15</v>
      </c>
      <c r="BI525" s="1" t="s">
        <v>64</v>
      </c>
      <c r="BJ525">
        <v>3</v>
      </c>
    </row>
    <row r="526" spans="1:62" x14ac:dyDescent="0.25">
      <c r="A526" s="4">
        <v>3222</v>
      </c>
      <c r="B526" s="4" t="s">
        <v>742</v>
      </c>
      <c r="C526" s="4" t="s">
        <v>745</v>
      </c>
      <c r="D526" s="4" t="s">
        <v>751</v>
      </c>
      <c r="E526" s="4">
        <v>5</v>
      </c>
      <c r="F526" s="4">
        <v>15</v>
      </c>
      <c r="G526" s="4">
        <v>10</v>
      </c>
      <c r="H526" s="4" t="s">
        <v>112</v>
      </c>
      <c r="I526" s="4">
        <v>0</v>
      </c>
      <c r="J526" s="4">
        <v>50000</v>
      </c>
      <c r="K526" s="4"/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1</v>
      </c>
      <c r="U526" s="4">
        <v>0</v>
      </c>
      <c r="V526" s="4">
        <v>0</v>
      </c>
      <c r="W526" s="4">
        <v>0</v>
      </c>
      <c r="X526" s="4">
        <v>1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 s="4"/>
      <c r="AL526" s="5">
        <v>2770000</v>
      </c>
      <c r="AM526" s="5">
        <v>2800000</v>
      </c>
      <c r="AN526" s="4"/>
      <c r="AO526" s="4">
        <f t="shared" si="112"/>
        <v>0</v>
      </c>
      <c r="AP526" s="4">
        <f t="shared" si="113"/>
        <v>1</v>
      </c>
      <c r="AQ526" s="4">
        <f t="shared" si="114"/>
        <v>0</v>
      </c>
      <c r="AR526" s="4"/>
      <c r="AS526" s="4"/>
      <c r="AT526" s="4"/>
      <c r="AU526" s="4"/>
      <c r="AV526" s="4">
        <f t="shared" si="115"/>
        <v>0</v>
      </c>
      <c r="AW526" s="4">
        <f t="shared" si="116"/>
        <v>0</v>
      </c>
      <c r="AX526" s="4">
        <f t="shared" si="117"/>
        <v>1</v>
      </c>
      <c r="AY526" s="4"/>
      <c r="AZ526" s="4">
        <v>1</v>
      </c>
      <c r="BA526" s="4">
        <f t="shared" si="118"/>
        <v>11</v>
      </c>
      <c r="BB526" s="4">
        <f t="shared" si="119"/>
        <v>0</v>
      </c>
      <c r="BC526" s="4">
        <f t="shared" si="120"/>
        <v>0</v>
      </c>
      <c r="BD526" s="4">
        <f t="shared" si="121"/>
        <v>0</v>
      </c>
      <c r="BE526" s="4">
        <f t="shared" si="122"/>
        <v>0</v>
      </c>
      <c r="BF526" s="4">
        <f t="shared" si="123"/>
        <v>1</v>
      </c>
      <c r="BG526" s="4">
        <f t="shared" si="124"/>
        <v>2</v>
      </c>
      <c r="BH526" s="4">
        <f t="shared" si="125"/>
        <v>13</v>
      </c>
      <c r="BI526" s="1" t="s">
        <v>64</v>
      </c>
      <c r="BJ526">
        <v>3</v>
      </c>
    </row>
    <row r="527" spans="1:62" x14ac:dyDescent="0.25">
      <c r="A527" s="4">
        <v>3224</v>
      </c>
      <c r="B527" s="4" t="s">
        <v>742</v>
      </c>
      <c r="C527" s="4" t="s">
        <v>745</v>
      </c>
      <c r="D527" s="4" t="s">
        <v>752</v>
      </c>
      <c r="E527" s="4">
        <v>8</v>
      </c>
      <c r="F527" s="4">
        <v>28</v>
      </c>
      <c r="G527" s="4">
        <v>19</v>
      </c>
      <c r="H527" s="4" t="s">
        <v>98</v>
      </c>
      <c r="I527" s="4">
        <v>64800</v>
      </c>
      <c r="J527" s="4">
        <v>20</v>
      </c>
      <c r="K527" s="4"/>
      <c r="L527" s="4">
        <v>1</v>
      </c>
      <c r="M527" s="4">
        <v>1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1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 s="4"/>
      <c r="AL527" s="5">
        <v>110000</v>
      </c>
      <c r="AM527" s="5">
        <v>112000</v>
      </c>
      <c r="AN527" s="4"/>
      <c r="AO527" s="4">
        <f t="shared" si="112"/>
        <v>2</v>
      </c>
      <c r="AP527" s="4">
        <f t="shared" si="113"/>
        <v>0</v>
      </c>
      <c r="AQ527" s="4">
        <f t="shared" si="114"/>
        <v>0</v>
      </c>
      <c r="AR527" s="4"/>
      <c r="AS527" s="4"/>
      <c r="AT527" s="4"/>
      <c r="AU527" s="4"/>
      <c r="AV527" s="4">
        <f t="shared" si="115"/>
        <v>0</v>
      </c>
      <c r="AW527" s="4">
        <f t="shared" si="116"/>
        <v>0</v>
      </c>
      <c r="AX527" s="4">
        <f t="shared" si="117"/>
        <v>1</v>
      </c>
      <c r="AY527" s="4"/>
      <c r="AZ527" s="4">
        <v>1</v>
      </c>
      <c r="BA527" s="4">
        <f t="shared" si="118"/>
        <v>15</v>
      </c>
      <c r="BB527" s="4">
        <f t="shared" si="119"/>
        <v>0</v>
      </c>
      <c r="BC527" s="4">
        <f t="shared" si="120"/>
        <v>0</v>
      </c>
      <c r="BD527" s="4">
        <f t="shared" si="121"/>
        <v>1</v>
      </c>
      <c r="BE527" s="4">
        <f t="shared" si="122"/>
        <v>0</v>
      </c>
      <c r="BF527" s="4">
        <f t="shared" si="123"/>
        <v>1</v>
      </c>
      <c r="BG527" s="4">
        <f t="shared" si="124"/>
        <v>3</v>
      </c>
      <c r="BH527" s="4">
        <f t="shared" si="125"/>
        <v>18</v>
      </c>
      <c r="BI527" s="1" t="s">
        <v>64</v>
      </c>
      <c r="BJ527">
        <v>3</v>
      </c>
    </row>
    <row r="528" spans="1:62" x14ac:dyDescent="0.25">
      <c r="A528" s="4">
        <v>3225</v>
      </c>
      <c r="B528" s="4" t="s">
        <v>742</v>
      </c>
      <c r="C528" s="4" t="s">
        <v>745</v>
      </c>
      <c r="D528" s="4" t="s">
        <v>753</v>
      </c>
      <c r="E528" s="4">
        <v>6</v>
      </c>
      <c r="F528" s="4">
        <v>34</v>
      </c>
      <c r="G528" s="4">
        <v>13</v>
      </c>
      <c r="H528" s="4" t="s">
        <v>748</v>
      </c>
      <c r="I528" s="4">
        <v>108000</v>
      </c>
      <c r="J528" s="4">
        <v>5000</v>
      </c>
      <c r="K528" s="4"/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1</v>
      </c>
      <c r="U528" s="4">
        <v>0</v>
      </c>
      <c r="V528" s="4">
        <v>0</v>
      </c>
      <c r="W528" s="4">
        <v>0</v>
      </c>
      <c r="X528" s="4">
        <v>1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 s="4"/>
      <c r="AL528" s="5">
        <v>7220000</v>
      </c>
      <c r="AM528" s="5">
        <v>15300000</v>
      </c>
      <c r="AN528" s="4"/>
      <c r="AO528" s="4">
        <f t="shared" si="112"/>
        <v>0</v>
      </c>
      <c r="AP528" s="4">
        <f t="shared" si="113"/>
        <v>1</v>
      </c>
      <c r="AQ528" s="4">
        <f t="shared" si="114"/>
        <v>0</v>
      </c>
      <c r="AR528" s="4"/>
      <c r="AS528" s="4"/>
      <c r="AT528" s="4"/>
      <c r="AU528" s="4"/>
      <c r="AV528" s="4">
        <f t="shared" si="115"/>
        <v>0</v>
      </c>
      <c r="AW528" s="4">
        <f t="shared" si="116"/>
        <v>0</v>
      </c>
      <c r="AX528" s="4">
        <f t="shared" si="117"/>
        <v>1</v>
      </c>
      <c r="AY528" s="4"/>
      <c r="AZ528" s="4">
        <v>1</v>
      </c>
      <c r="BA528" s="4">
        <f t="shared" si="118"/>
        <v>11</v>
      </c>
      <c r="BB528" s="4">
        <f t="shared" si="119"/>
        <v>1</v>
      </c>
      <c r="BC528" s="4">
        <f t="shared" si="120"/>
        <v>1</v>
      </c>
      <c r="BD528" s="4">
        <f t="shared" si="121"/>
        <v>1</v>
      </c>
      <c r="BE528" s="4">
        <f t="shared" si="122"/>
        <v>0</v>
      </c>
      <c r="BF528" s="4">
        <f t="shared" si="123"/>
        <v>1</v>
      </c>
      <c r="BG528" s="4">
        <f t="shared" si="124"/>
        <v>5</v>
      </c>
      <c r="BH528" s="4">
        <f t="shared" si="125"/>
        <v>16</v>
      </c>
      <c r="BI528" s="1" t="s">
        <v>64</v>
      </c>
      <c r="BJ528">
        <v>3</v>
      </c>
    </row>
    <row r="529" spans="1:62" x14ac:dyDescent="0.25">
      <c r="A529" s="4">
        <v>3389</v>
      </c>
      <c r="B529" s="4" t="s">
        <v>742</v>
      </c>
      <c r="C529" s="4" t="s">
        <v>754</v>
      </c>
      <c r="D529" s="4" t="s">
        <v>755</v>
      </c>
      <c r="E529" s="4">
        <v>4</v>
      </c>
      <c r="F529" s="4">
        <v>14</v>
      </c>
      <c r="G529" s="4">
        <v>7</v>
      </c>
      <c r="H529" s="4" t="s">
        <v>612</v>
      </c>
      <c r="I529" s="4">
        <v>172800</v>
      </c>
      <c r="J529" s="4">
        <v>5000</v>
      </c>
      <c r="K529" s="4"/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1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 s="4"/>
      <c r="AL529" s="5">
        <v>42600</v>
      </c>
      <c r="AM529" s="5">
        <v>42600</v>
      </c>
      <c r="AN529" s="4"/>
      <c r="AO529" s="4">
        <f t="shared" si="112"/>
        <v>0</v>
      </c>
      <c r="AP529" s="4">
        <f t="shared" si="113"/>
        <v>0</v>
      </c>
      <c r="AQ529" s="4">
        <f t="shared" si="114"/>
        <v>0</v>
      </c>
      <c r="AR529" s="4"/>
      <c r="AS529" s="4"/>
      <c r="AT529" s="4"/>
      <c r="AU529" s="4"/>
      <c r="AV529" s="4">
        <f t="shared" si="115"/>
        <v>0</v>
      </c>
      <c r="AW529" s="4">
        <f t="shared" si="116"/>
        <v>0</v>
      </c>
      <c r="AX529" s="4">
        <f t="shared" si="117"/>
        <v>2</v>
      </c>
      <c r="AY529" s="4"/>
      <c r="AZ529" s="4">
        <v>1</v>
      </c>
      <c r="BA529" s="4">
        <f t="shared" si="118"/>
        <v>10</v>
      </c>
      <c r="BB529" s="4">
        <f t="shared" si="119"/>
        <v>0</v>
      </c>
      <c r="BC529" s="4">
        <f t="shared" si="120"/>
        <v>0</v>
      </c>
      <c r="BD529" s="4">
        <f t="shared" si="121"/>
        <v>1</v>
      </c>
      <c r="BE529" s="4">
        <f t="shared" si="122"/>
        <v>0</v>
      </c>
      <c r="BF529" s="4">
        <f t="shared" si="123"/>
        <v>1</v>
      </c>
      <c r="BG529" s="4">
        <f t="shared" si="124"/>
        <v>3</v>
      </c>
      <c r="BH529" s="4">
        <f t="shared" si="125"/>
        <v>13</v>
      </c>
      <c r="BI529" s="1" t="s">
        <v>64</v>
      </c>
      <c r="BJ529">
        <v>3</v>
      </c>
    </row>
    <row r="530" spans="1:62" x14ac:dyDescent="0.25">
      <c r="A530" s="4">
        <v>3418</v>
      </c>
      <c r="B530" s="4" t="s">
        <v>742</v>
      </c>
      <c r="C530" s="4" t="s">
        <v>756</v>
      </c>
      <c r="D530" s="4" t="s">
        <v>757</v>
      </c>
      <c r="E530" s="4">
        <v>0</v>
      </c>
      <c r="F530" s="4">
        <v>0</v>
      </c>
      <c r="G530" s="4">
        <v>0</v>
      </c>
      <c r="H530" s="4"/>
      <c r="I530" s="4">
        <v>0</v>
      </c>
      <c r="J530" s="4">
        <v>0</v>
      </c>
      <c r="K530" s="4"/>
      <c r="L530" s="4">
        <v>0</v>
      </c>
      <c r="M530" s="4">
        <v>1</v>
      </c>
      <c r="N530" s="4">
        <v>1</v>
      </c>
      <c r="O530" s="4">
        <v>0</v>
      </c>
      <c r="P530" s="4">
        <v>1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 s="4"/>
      <c r="AL530" s="5">
        <v>47400</v>
      </c>
      <c r="AM530" s="5">
        <v>96000</v>
      </c>
      <c r="AN530" s="4"/>
      <c r="AO530" s="4">
        <f t="shared" si="112"/>
        <v>3</v>
      </c>
      <c r="AP530" s="4">
        <f t="shared" si="113"/>
        <v>0</v>
      </c>
      <c r="AQ530" s="4">
        <f t="shared" si="114"/>
        <v>0</v>
      </c>
      <c r="AR530" s="4"/>
      <c r="AS530" s="4"/>
      <c r="AT530" s="4"/>
      <c r="AU530" s="4"/>
      <c r="AV530" s="4">
        <f t="shared" si="115"/>
        <v>0</v>
      </c>
      <c r="AW530" s="4">
        <f t="shared" si="116"/>
        <v>0</v>
      </c>
      <c r="AX530" s="4">
        <f t="shared" si="117"/>
        <v>0</v>
      </c>
      <c r="AY530" s="4"/>
      <c r="AZ530" s="4">
        <v>1</v>
      </c>
      <c r="BA530" s="4">
        <f t="shared" si="118"/>
        <v>16</v>
      </c>
      <c r="BB530" s="4">
        <f t="shared" si="119"/>
        <v>0</v>
      </c>
      <c r="BC530" s="4">
        <f t="shared" si="120"/>
        <v>1</v>
      </c>
      <c r="BD530" s="4">
        <f t="shared" si="121"/>
        <v>0</v>
      </c>
      <c r="BE530" s="4">
        <f t="shared" si="122"/>
        <v>0</v>
      </c>
      <c r="BF530" s="4">
        <f t="shared" si="123"/>
        <v>0</v>
      </c>
      <c r="BG530" s="4">
        <f t="shared" si="124"/>
        <v>1</v>
      </c>
      <c r="BH530" s="4">
        <f t="shared" si="125"/>
        <v>17</v>
      </c>
      <c r="BI530" s="1" t="s">
        <v>64</v>
      </c>
    </row>
    <row r="531" spans="1:62" x14ac:dyDescent="0.25">
      <c r="A531" s="4">
        <v>3419</v>
      </c>
      <c r="B531" s="4" t="s">
        <v>742</v>
      </c>
      <c r="C531" s="4" t="s">
        <v>756</v>
      </c>
      <c r="D531" s="4" t="s">
        <v>758</v>
      </c>
      <c r="E531" s="4">
        <v>0</v>
      </c>
      <c r="F531" s="4">
        <v>0</v>
      </c>
      <c r="G531" s="4">
        <v>0</v>
      </c>
      <c r="H531" s="4"/>
      <c r="I531" s="4">
        <v>0</v>
      </c>
      <c r="J531" s="4">
        <v>0</v>
      </c>
      <c r="K531" s="4"/>
      <c r="L531" s="4">
        <v>0</v>
      </c>
      <c r="M531" s="4">
        <v>1</v>
      </c>
      <c r="N531" s="4">
        <v>1</v>
      </c>
      <c r="O531" s="4">
        <v>0</v>
      </c>
      <c r="P531" s="4">
        <v>1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 s="4"/>
      <c r="AL531" s="5">
        <v>65700</v>
      </c>
      <c r="AM531" s="5">
        <v>113000</v>
      </c>
      <c r="AN531" s="4"/>
      <c r="AO531" s="4">
        <f t="shared" si="112"/>
        <v>3</v>
      </c>
      <c r="AP531" s="4">
        <f t="shared" si="113"/>
        <v>0</v>
      </c>
      <c r="AQ531" s="4">
        <f t="shared" si="114"/>
        <v>0</v>
      </c>
      <c r="AR531" s="4"/>
      <c r="AS531" s="4"/>
      <c r="AT531" s="4"/>
      <c r="AU531" s="4"/>
      <c r="AV531" s="4">
        <f t="shared" si="115"/>
        <v>0</v>
      </c>
      <c r="AW531" s="4">
        <f t="shared" si="116"/>
        <v>0</v>
      </c>
      <c r="AX531" s="4">
        <f t="shared" si="117"/>
        <v>0</v>
      </c>
      <c r="AY531" s="4"/>
      <c r="AZ531" s="4">
        <v>1</v>
      </c>
      <c r="BA531" s="4">
        <f t="shared" si="118"/>
        <v>16</v>
      </c>
      <c r="BB531" s="4">
        <f t="shared" si="119"/>
        <v>0</v>
      </c>
      <c r="BC531" s="4">
        <f t="shared" si="120"/>
        <v>1</v>
      </c>
      <c r="BD531" s="4">
        <f t="shared" si="121"/>
        <v>0</v>
      </c>
      <c r="BE531" s="4">
        <f t="shared" si="122"/>
        <v>0</v>
      </c>
      <c r="BF531" s="4">
        <f t="shared" si="123"/>
        <v>0</v>
      </c>
      <c r="BG531" s="4">
        <f t="shared" si="124"/>
        <v>1</v>
      </c>
      <c r="BH531" s="4">
        <f t="shared" si="125"/>
        <v>17</v>
      </c>
      <c r="BI531" s="1" t="s">
        <v>143</v>
      </c>
      <c r="BJ531">
        <v>2</v>
      </c>
    </row>
    <row r="532" spans="1:62" x14ac:dyDescent="0.25">
      <c r="A532" s="4">
        <v>3420</v>
      </c>
      <c r="B532" s="4" t="s">
        <v>742</v>
      </c>
      <c r="C532" s="4" t="s">
        <v>756</v>
      </c>
      <c r="D532" s="4" t="s">
        <v>759</v>
      </c>
      <c r="E532" s="4">
        <v>8</v>
      </c>
      <c r="F532" s="4">
        <v>7</v>
      </c>
      <c r="G532" s="4">
        <v>0</v>
      </c>
      <c r="H532" s="4" t="s">
        <v>682</v>
      </c>
      <c r="I532" s="4">
        <v>0</v>
      </c>
      <c r="J532" s="4">
        <v>0</v>
      </c>
      <c r="K532" s="4"/>
      <c r="L532" s="4">
        <v>0</v>
      </c>
      <c r="M532" s="4">
        <v>1</v>
      </c>
      <c r="N532" s="4">
        <v>1</v>
      </c>
      <c r="O532" s="4">
        <v>0</v>
      </c>
      <c r="P532" s="4">
        <v>1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 s="4"/>
      <c r="AL532" s="5">
        <v>180000</v>
      </c>
      <c r="AM532" s="5">
        <v>164000</v>
      </c>
      <c r="AN532" s="4"/>
      <c r="AO532" s="4">
        <f t="shared" si="112"/>
        <v>3</v>
      </c>
      <c r="AP532" s="4">
        <f t="shared" si="113"/>
        <v>0</v>
      </c>
      <c r="AQ532" s="4">
        <f t="shared" si="114"/>
        <v>0</v>
      </c>
      <c r="AR532" s="4"/>
      <c r="AS532" s="4"/>
      <c r="AT532" s="4"/>
      <c r="AU532" s="4"/>
      <c r="AV532" s="4">
        <f t="shared" si="115"/>
        <v>0</v>
      </c>
      <c r="AW532" s="4">
        <f t="shared" si="116"/>
        <v>0</v>
      </c>
      <c r="AX532" s="4">
        <f t="shared" si="117"/>
        <v>0</v>
      </c>
      <c r="AY532" s="4"/>
      <c r="AZ532" s="4">
        <v>1</v>
      </c>
      <c r="BA532" s="4">
        <f t="shared" si="118"/>
        <v>16</v>
      </c>
      <c r="BB532" s="4">
        <f t="shared" si="119"/>
        <v>0</v>
      </c>
      <c r="BC532" s="4">
        <f t="shared" si="120"/>
        <v>0</v>
      </c>
      <c r="BD532" s="4">
        <f t="shared" si="121"/>
        <v>0</v>
      </c>
      <c r="BE532" s="4">
        <f t="shared" si="122"/>
        <v>0</v>
      </c>
      <c r="BF532" s="4">
        <f t="shared" si="123"/>
        <v>0</v>
      </c>
      <c r="BG532" s="4">
        <f t="shared" si="124"/>
        <v>0</v>
      </c>
      <c r="BH532" s="4">
        <f t="shared" si="125"/>
        <v>16</v>
      </c>
      <c r="BI532" s="1" t="s">
        <v>64</v>
      </c>
    </row>
    <row r="533" spans="1:62" x14ac:dyDescent="0.25">
      <c r="A533" s="4">
        <v>3421</v>
      </c>
      <c r="B533" s="4" t="s">
        <v>742</v>
      </c>
      <c r="C533" s="4" t="s">
        <v>756</v>
      </c>
      <c r="D533" s="4" t="s">
        <v>760</v>
      </c>
      <c r="E533" s="4">
        <v>0</v>
      </c>
      <c r="F533" s="4">
        <v>0</v>
      </c>
      <c r="G533" s="4">
        <v>0</v>
      </c>
      <c r="H533" s="4"/>
      <c r="I533" s="4">
        <v>0</v>
      </c>
      <c r="J533" s="4">
        <v>0</v>
      </c>
      <c r="K533" s="4"/>
      <c r="L533" s="4">
        <v>0</v>
      </c>
      <c r="M533" s="4">
        <v>1</v>
      </c>
      <c r="N533" s="4">
        <v>1</v>
      </c>
      <c r="O533" s="4">
        <v>0</v>
      </c>
      <c r="P533" s="4">
        <v>1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 s="4"/>
      <c r="AL533" s="5">
        <v>52200</v>
      </c>
      <c r="AM533" s="5">
        <v>51700</v>
      </c>
      <c r="AN533" s="4"/>
      <c r="AO533" s="4">
        <f t="shared" si="112"/>
        <v>3</v>
      </c>
      <c r="AP533" s="4">
        <f t="shared" si="113"/>
        <v>0</v>
      </c>
      <c r="AQ533" s="4">
        <f t="shared" si="114"/>
        <v>0</v>
      </c>
      <c r="AR533" s="4"/>
      <c r="AS533" s="4"/>
      <c r="AT533" s="4"/>
      <c r="AU533" s="4"/>
      <c r="AV533" s="4">
        <f t="shared" si="115"/>
        <v>0</v>
      </c>
      <c r="AW533" s="4">
        <f t="shared" si="116"/>
        <v>0</v>
      </c>
      <c r="AX533" s="4">
        <f t="shared" si="117"/>
        <v>0</v>
      </c>
      <c r="AY533" s="4"/>
      <c r="AZ533" s="4">
        <v>1</v>
      </c>
      <c r="BA533" s="4">
        <f t="shared" si="118"/>
        <v>16</v>
      </c>
      <c r="BB533" s="4">
        <f t="shared" si="119"/>
        <v>0</v>
      </c>
      <c r="BC533" s="4">
        <f t="shared" si="120"/>
        <v>0</v>
      </c>
      <c r="BD533" s="4">
        <f t="shared" si="121"/>
        <v>0</v>
      </c>
      <c r="BE533" s="4">
        <f t="shared" si="122"/>
        <v>0</v>
      </c>
      <c r="BF533" s="4">
        <f t="shared" si="123"/>
        <v>0</v>
      </c>
      <c r="BG533" s="4">
        <f t="shared" si="124"/>
        <v>0</v>
      </c>
      <c r="BH533" s="4">
        <f t="shared" si="125"/>
        <v>16</v>
      </c>
      <c r="BI533" s="1" t="s">
        <v>64</v>
      </c>
    </row>
    <row r="534" spans="1:62" x14ac:dyDescent="0.25">
      <c r="A534" s="4">
        <v>3422</v>
      </c>
      <c r="B534" s="4" t="s">
        <v>742</v>
      </c>
      <c r="C534" s="4" t="s">
        <v>756</v>
      </c>
      <c r="D534" s="4" t="s">
        <v>761</v>
      </c>
      <c r="E534" s="4">
        <v>8</v>
      </c>
      <c r="F534" s="4">
        <v>4</v>
      </c>
      <c r="G534" s="4">
        <v>2</v>
      </c>
      <c r="H534" s="4" t="s">
        <v>70</v>
      </c>
      <c r="I534" s="4">
        <v>33120</v>
      </c>
      <c r="J534" s="4">
        <v>0</v>
      </c>
      <c r="K534" s="4"/>
      <c r="L534" s="4">
        <v>0</v>
      </c>
      <c r="M534" s="4">
        <v>1</v>
      </c>
      <c r="N534" s="4">
        <v>1</v>
      </c>
      <c r="O534" s="4">
        <v>0</v>
      </c>
      <c r="P534" s="4">
        <v>1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 s="4"/>
      <c r="AL534" s="5">
        <v>199000</v>
      </c>
      <c r="AM534" s="5">
        <v>200000</v>
      </c>
      <c r="AN534" s="4"/>
      <c r="AO534" s="4">
        <f t="shared" si="112"/>
        <v>3</v>
      </c>
      <c r="AP534" s="4">
        <f t="shared" si="113"/>
        <v>0</v>
      </c>
      <c r="AQ534" s="4">
        <f t="shared" si="114"/>
        <v>0</v>
      </c>
      <c r="AR534" s="4"/>
      <c r="AS534" s="4"/>
      <c r="AT534" s="4"/>
      <c r="AU534" s="4"/>
      <c r="AV534" s="4">
        <f t="shared" si="115"/>
        <v>0</v>
      </c>
      <c r="AW534" s="4">
        <f t="shared" si="116"/>
        <v>0</v>
      </c>
      <c r="AX534" s="4">
        <f t="shared" si="117"/>
        <v>0</v>
      </c>
      <c r="AY534" s="4"/>
      <c r="AZ534" s="4">
        <v>1</v>
      </c>
      <c r="BA534" s="4">
        <f t="shared" si="118"/>
        <v>16</v>
      </c>
      <c r="BB534" s="4">
        <f t="shared" si="119"/>
        <v>0</v>
      </c>
      <c r="BC534" s="4">
        <f t="shared" si="120"/>
        <v>0</v>
      </c>
      <c r="BD534" s="4">
        <f t="shared" si="121"/>
        <v>1</v>
      </c>
      <c r="BE534" s="4">
        <f t="shared" si="122"/>
        <v>0</v>
      </c>
      <c r="BF534" s="4">
        <f t="shared" si="123"/>
        <v>0</v>
      </c>
      <c r="BG534" s="4">
        <f t="shared" si="124"/>
        <v>1</v>
      </c>
      <c r="BH534" s="4">
        <f t="shared" si="125"/>
        <v>17</v>
      </c>
      <c r="BI534" s="1" t="s">
        <v>64</v>
      </c>
    </row>
    <row r="535" spans="1:62" x14ac:dyDescent="0.25">
      <c r="A535" s="4">
        <v>3423</v>
      </c>
      <c r="B535" s="4" t="s">
        <v>742</v>
      </c>
      <c r="C535" s="4" t="s">
        <v>756</v>
      </c>
      <c r="D535" s="4" t="s">
        <v>762</v>
      </c>
      <c r="E535" s="4">
        <v>10</v>
      </c>
      <c r="F535" s="4">
        <v>15</v>
      </c>
      <c r="G535" s="4">
        <v>4</v>
      </c>
      <c r="H535" s="4" t="s">
        <v>276</v>
      </c>
      <c r="I535" s="4">
        <v>72000</v>
      </c>
      <c r="J535" s="4">
        <v>0</v>
      </c>
      <c r="K535" s="4"/>
      <c r="L535" s="4">
        <v>0</v>
      </c>
      <c r="M535" s="4">
        <v>1</v>
      </c>
      <c r="N535" s="4">
        <v>1</v>
      </c>
      <c r="O535" s="4">
        <v>0</v>
      </c>
      <c r="P535" s="4">
        <v>1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 s="4"/>
      <c r="AL535" s="5">
        <v>46000</v>
      </c>
      <c r="AM535" s="5">
        <v>83800</v>
      </c>
      <c r="AN535" s="4"/>
      <c r="AO535" s="4">
        <f t="shared" si="112"/>
        <v>3</v>
      </c>
      <c r="AP535" s="4">
        <f t="shared" si="113"/>
        <v>0</v>
      </c>
      <c r="AQ535" s="4">
        <f t="shared" si="114"/>
        <v>0</v>
      </c>
      <c r="AR535" s="4"/>
      <c r="AS535" s="4"/>
      <c r="AT535" s="4"/>
      <c r="AU535" s="4"/>
      <c r="AV535" s="4">
        <f t="shared" si="115"/>
        <v>0</v>
      </c>
      <c r="AW535" s="4">
        <f t="shared" si="116"/>
        <v>0</v>
      </c>
      <c r="AX535" s="4">
        <f t="shared" si="117"/>
        <v>0</v>
      </c>
      <c r="AY535" s="4"/>
      <c r="AZ535" s="4">
        <v>1</v>
      </c>
      <c r="BA535" s="4">
        <f t="shared" si="118"/>
        <v>16</v>
      </c>
      <c r="BB535" s="4">
        <f t="shared" si="119"/>
        <v>0</v>
      </c>
      <c r="BC535" s="4">
        <f t="shared" si="120"/>
        <v>1</v>
      </c>
      <c r="BD535" s="4">
        <f t="shared" si="121"/>
        <v>1</v>
      </c>
      <c r="BE535" s="4">
        <f t="shared" si="122"/>
        <v>0</v>
      </c>
      <c r="BF535" s="4">
        <f t="shared" si="123"/>
        <v>1</v>
      </c>
      <c r="BG535" s="4">
        <f t="shared" si="124"/>
        <v>4</v>
      </c>
      <c r="BH535" s="4">
        <f t="shared" si="125"/>
        <v>20</v>
      </c>
      <c r="BI535" s="1" t="s">
        <v>64</v>
      </c>
    </row>
    <row r="536" spans="1:62" x14ac:dyDescent="0.25">
      <c r="A536" s="4">
        <v>3424</v>
      </c>
      <c r="B536" s="4" t="s">
        <v>742</v>
      </c>
      <c r="C536" s="4" t="s">
        <v>756</v>
      </c>
      <c r="D536" s="4" t="s">
        <v>763</v>
      </c>
      <c r="E536" s="4">
        <v>12</v>
      </c>
      <c r="F536" s="4">
        <v>9</v>
      </c>
      <c r="G536" s="4">
        <v>6</v>
      </c>
      <c r="H536" s="4" t="s">
        <v>639</v>
      </c>
      <c r="I536" s="4">
        <v>148320</v>
      </c>
      <c r="J536" s="4">
        <v>0</v>
      </c>
      <c r="K536" s="4"/>
      <c r="L536" s="4">
        <v>0</v>
      </c>
      <c r="M536" s="4">
        <v>1</v>
      </c>
      <c r="N536" s="4">
        <v>1</v>
      </c>
      <c r="O536" s="4">
        <v>0</v>
      </c>
      <c r="P536" s="4">
        <v>1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 s="4"/>
      <c r="AL536" s="5">
        <v>83200</v>
      </c>
      <c r="AM536" s="5">
        <v>76900</v>
      </c>
      <c r="AN536" s="4"/>
      <c r="AO536" s="4">
        <f t="shared" si="112"/>
        <v>3</v>
      </c>
      <c r="AP536" s="4">
        <f t="shared" si="113"/>
        <v>0</v>
      </c>
      <c r="AQ536" s="4">
        <f t="shared" si="114"/>
        <v>0</v>
      </c>
      <c r="AR536" s="4"/>
      <c r="AS536" s="4"/>
      <c r="AT536" s="4"/>
      <c r="AU536" s="4"/>
      <c r="AV536" s="4">
        <f t="shared" si="115"/>
        <v>0</v>
      </c>
      <c r="AW536" s="4">
        <f t="shared" si="116"/>
        <v>0</v>
      </c>
      <c r="AX536" s="4">
        <f t="shared" si="117"/>
        <v>0</v>
      </c>
      <c r="AY536" s="4"/>
      <c r="AZ536" s="4">
        <v>1</v>
      </c>
      <c r="BA536" s="4">
        <f t="shared" si="118"/>
        <v>16</v>
      </c>
      <c r="BB536" s="4">
        <f t="shared" si="119"/>
        <v>0</v>
      </c>
      <c r="BC536" s="4">
        <f t="shared" si="120"/>
        <v>0</v>
      </c>
      <c r="BD536" s="4">
        <f t="shared" si="121"/>
        <v>1</v>
      </c>
      <c r="BE536" s="4">
        <f t="shared" si="122"/>
        <v>0</v>
      </c>
      <c r="BF536" s="4">
        <f t="shared" si="123"/>
        <v>1</v>
      </c>
      <c r="BG536" s="4">
        <f t="shared" si="124"/>
        <v>3</v>
      </c>
      <c r="BH536" s="4">
        <f t="shared" si="125"/>
        <v>19</v>
      </c>
      <c r="BI536" s="1" t="s">
        <v>64</v>
      </c>
    </row>
    <row r="537" spans="1:62" x14ac:dyDescent="0.25">
      <c r="A537" s="4">
        <v>3425</v>
      </c>
      <c r="B537" s="4" t="s">
        <v>742</v>
      </c>
      <c r="C537" s="4" t="s">
        <v>756</v>
      </c>
      <c r="D537" s="4" t="s">
        <v>764</v>
      </c>
      <c r="E537" s="4">
        <v>13</v>
      </c>
      <c r="F537" s="4">
        <v>9</v>
      </c>
      <c r="G537" s="4">
        <v>6</v>
      </c>
      <c r="H537" s="4" t="s">
        <v>400</v>
      </c>
      <c r="I537" s="4">
        <v>129600</v>
      </c>
      <c r="J537" s="4">
        <v>0</v>
      </c>
      <c r="K537" s="4"/>
      <c r="L537" s="4">
        <v>0</v>
      </c>
      <c r="M537" s="4">
        <v>1</v>
      </c>
      <c r="N537" s="4">
        <v>1</v>
      </c>
      <c r="O537" s="4">
        <v>0</v>
      </c>
      <c r="P537" s="4">
        <v>1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 s="4"/>
      <c r="AL537" s="5">
        <v>83300</v>
      </c>
      <c r="AM537" s="5">
        <v>78900</v>
      </c>
      <c r="AN537" s="4"/>
      <c r="AO537" s="4">
        <f t="shared" si="112"/>
        <v>3</v>
      </c>
      <c r="AP537" s="4">
        <f t="shared" si="113"/>
        <v>0</v>
      </c>
      <c r="AQ537" s="4">
        <f t="shared" si="114"/>
        <v>0</v>
      </c>
      <c r="AR537" s="4"/>
      <c r="AS537" s="4"/>
      <c r="AT537" s="4"/>
      <c r="AU537" s="4"/>
      <c r="AV537" s="4">
        <f t="shared" si="115"/>
        <v>0</v>
      </c>
      <c r="AW537" s="4">
        <f t="shared" si="116"/>
        <v>0</v>
      </c>
      <c r="AX537" s="4">
        <f t="shared" si="117"/>
        <v>0</v>
      </c>
      <c r="AY537" s="4"/>
      <c r="AZ537" s="4">
        <v>1</v>
      </c>
      <c r="BA537" s="4">
        <f t="shared" si="118"/>
        <v>16</v>
      </c>
      <c r="BB537" s="4">
        <f t="shared" si="119"/>
        <v>0</v>
      </c>
      <c r="BC537" s="4">
        <f t="shared" si="120"/>
        <v>0</v>
      </c>
      <c r="BD537" s="4">
        <f t="shared" si="121"/>
        <v>1</v>
      </c>
      <c r="BE537" s="4">
        <f t="shared" si="122"/>
        <v>0</v>
      </c>
      <c r="BF537" s="4">
        <f t="shared" si="123"/>
        <v>1</v>
      </c>
      <c r="BG537" s="4">
        <f t="shared" si="124"/>
        <v>3</v>
      </c>
      <c r="BH537" s="4">
        <f t="shared" si="125"/>
        <v>19</v>
      </c>
      <c r="BI537" s="1" t="s">
        <v>64</v>
      </c>
    </row>
    <row r="538" spans="1:62" x14ac:dyDescent="0.25">
      <c r="A538" s="4">
        <v>3426</v>
      </c>
      <c r="B538" s="4" t="s">
        <v>742</v>
      </c>
      <c r="C538" s="4" t="s">
        <v>756</v>
      </c>
      <c r="D538" s="4" t="s">
        <v>765</v>
      </c>
      <c r="E538" s="4">
        <v>0</v>
      </c>
      <c r="F538" s="4">
        <v>0</v>
      </c>
      <c r="G538" s="4">
        <v>0</v>
      </c>
      <c r="H538" s="4"/>
      <c r="I538" s="4">
        <v>0</v>
      </c>
      <c r="J538" s="4">
        <v>0</v>
      </c>
      <c r="K538" s="4"/>
      <c r="L538" s="4">
        <v>0</v>
      </c>
      <c r="M538" s="4">
        <v>1</v>
      </c>
      <c r="N538" s="4">
        <v>1</v>
      </c>
      <c r="O538" s="4">
        <v>0</v>
      </c>
      <c r="P538" s="4">
        <v>1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 s="4"/>
      <c r="AL538" s="5">
        <v>90400</v>
      </c>
      <c r="AM538" s="5">
        <v>83300</v>
      </c>
      <c r="AN538" s="4"/>
      <c r="AO538" s="4">
        <f t="shared" si="112"/>
        <v>3</v>
      </c>
      <c r="AP538" s="4">
        <f t="shared" si="113"/>
        <v>0</v>
      </c>
      <c r="AQ538" s="4">
        <f t="shared" si="114"/>
        <v>0</v>
      </c>
      <c r="AR538" s="4"/>
      <c r="AS538" s="4"/>
      <c r="AT538" s="4"/>
      <c r="AU538" s="4"/>
      <c r="AV538" s="4">
        <f t="shared" si="115"/>
        <v>0</v>
      </c>
      <c r="AW538" s="4">
        <f t="shared" si="116"/>
        <v>0</v>
      </c>
      <c r="AX538" s="4">
        <f t="shared" si="117"/>
        <v>0</v>
      </c>
      <c r="AY538" s="4"/>
      <c r="AZ538" s="4"/>
      <c r="BA538" s="4">
        <f t="shared" si="118"/>
        <v>12</v>
      </c>
      <c r="BB538" s="4">
        <f t="shared" si="119"/>
        <v>0</v>
      </c>
      <c r="BC538" s="4">
        <f t="shared" si="120"/>
        <v>0</v>
      </c>
      <c r="BD538" s="4">
        <f t="shared" si="121"/>
        <v>0</v>
      </c>
      <c r="BE538" s="4">
        <f t="shared" si="122"/>
        <v>0</v>
      </c>
      <c r="BF538" s="4">
        <f t="shared" si="123"/>
        <v>0</v>
      </c>
      <c r="BG538" s="4">
        <f t="shared" si="124"/>
        <v>0</v>
      </c>
      <c r="BH538" s="4">
        <f t="shared" si="125"/>
        <v>12</v>
      </c>
      <c r="BI538" s="1" t="s">
        <v>64</v>
      </c>
    </row>
    <row r="539" spans="1:62" x14ac:dyDescent="0.25">
      <c r="A539" s="4">
        <v>3427</v>
      </c>
      <c r="B539" s="4" t="s">
        <v>742</v>
      </c>
      <c r="C539" s="4" t="s">
        <v>756</v>
      </c>
      <c r="D539" s="4" t="s">
        <v>766</v>
      </c>
      <c r="E539" s="4">
        <v>11</v>
      </c>
      <c r="F539" s="4">
        <v>15</v>
      </c>
      <c r="G539" s="4">
        <v>3</v>
      </c>
      <c r="H539" s="4" t="s">
        <v>116</v>
      </c>
      <c r="I539" s="4">
        <v>86400</v>
      </c>
      <c r="J539" s="4">
        <v>0</v>
      </c>
      <c r="K539" s="4"/>
      <c r="L539" s="4">
        <v>0</v>
      </c>
      <c r="M539" s="4">
        <v>1</v>
      </c>
      <c r="N539" s="4">
        <v>1</v>
      </c>
      <c r="O539" s="4">
        <v>0</v>
      </c>
      <c r="P539" s="4">
        <v>1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 s="4"/>
      <c r="AL539" s="5">
        <v>52900</v>
      </c>
      <c r="AM539" s="5">
        <v>88000</v>
      </c>
      <c r="AN539" s="4"/>
      <c r="AO539" s="4">
        <f t="shared" si="112"/>
        <v>3</v>
      </c>
      <c r="AP539" s="4">
        <f t="shared" si="113"/>
        <v>0</v>
      </c>
      <c r="AQ539" s="4">
        <f t="shared" si="114"/>
        <v>0</v>
      </c>
      <c r="AR539" s="4"/>
      <c r="AS539" s="4"/>
      <c r="AT539" s="4"/>
      <c r="AU539" s="4"/>
      <c r="AV539" s="4">
        <f t="shared" si="115"/>
        <v>0</v>
      </c>
      <c r="AW539" s="4">
        <f t="shared" si="116"/>
        <v>0</v>
      </c>
      <c r="AX539" s="4">
        <f t="shared" si="117"/>
        <v>0</v>
      </c>
      <c r="AY539" s="4"/>
      <c r="AZ539" s="4"/>
      <c r="BA539" s="4">
        <f t="shared" si="118"/>
        <v>12</v>
      </c>
      <c r="BB539" s="4">
        <f t="shared" si="119"/>
        <v>0</v>
      </c>
      <c r="BC539" s="4">
        <f t="shared" si="120"/>
        <v>1</v>
      </c>
      <c r="BD539" s="4">
        <f t="shared" si="121"/>
        <v>1</v>
      </c>
      <c r="BE539" s="4">
        <f t="shared" si="122"/>
        <v>0</v>
      </c>
      <c r="BF539" s="4">
        <f t="shared" si="123"/>
        <v>1</v>
      </c>
      <c r="BG539" s="4">
        <f t="shared" si="124"/>
        <v>4</v>
      </c>
      <c r="BH539" s="4">
        <f t="shared" si="125"/>
        <v>16</v>
      </c>
      <c r="BI539" s="1" t="s">
        <v>64</v>
      </c>
    </row>
    <row r="540" spans="1:62" x14ac:dyDescent="0.25">
      <c r="A540" s="4">
        <v>3428</v>
      </c>
      <c r="B540" s="4" t="s">
        <v>742</v>
      </c>
      <c r="C540" s="4" t="s">
        <v>756</v>
      </c>
      <c r="D540" s="4" t="s">
        <v>767</v>
      </c>
      <c r="E540" s="4">
        <v>0</v>
      </c>
      <c r="F540" s="4">
        <v>0</v>
      </c>
      <c r="G540" s="4">
        <v>0</v>
      </c>
      <c r="H540" s="4"/>
      <c r="I540" s="4">
        <v>0</v>
      </c>
      <c r="J540" s="4">
        <v>0</v>
      </c>
      <c r="K540" s="4"/>
      <c r="L540" s="4">
        <v>0</v>
      </c>
      <c r="M540" s="4">
        <v>1</v>
      </c>
      <c r="N540" s="4">
        <v>1</v>
      </c>
      <c r="O540" s="4">
        <v>0</v>
      </c>
      <c r="P540" s="4">
        <v>1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 s="4"/>
      <c r="AL540" s="5">
        <v>93000</v>
      </c>
      <c r="AM540" s="5">
        <v>87600</v>
      </c>
      <c r="AN540" s="4"/>
      <c r="AO540" s="4">
        <f t="shared" si="112"/>
        <v>3</v>
      </c>
      <c r="AP540" s="4">
        <f t="shared" si="113"/>
        <v>0</v>
      </c>
      <c r="AQ540" s="4">
        <f t="shared" si="114"/>
        <v>0</v>
      </c>
      <c r="AR540" s="4"/>
      <c r="AS540" s="4"/>
      <c r="AT540" s="4"/>
      <c r="AU540" s="4"/>
      <c r="AV540" s="4">
        <f t="shared" si="115"/>
        <v>0</v>
      </c>
      <c r="AW540" s="4">
        <f t="shared" si="116"/>
        <v>0</v>
      </c>
      <c r="AX540" s="4">
        <f t="shared" si="117"/>
        <v>0</v>
      </c>
      <c r="AY540" s="4"/>
      <c r="AZ540" s="4"/>
      <c r="BA540" s="4">
        <f t="shared" si="118"/>
        <v>12</v>
      </c>
      <c r="BB540" s="4">
        <f t="shared" si="119"/>
        <v>0</v>
      </c>
      <c r="BC540" s="4">
        <f t="shared" si="120"/>
        <v>0</v>
      </c>
      <c r="BD540" s="4">
        <f t="shared" si="121"/>
        <v>0</v>
      </c>
      <c r="BE540" s="4">
        <f t="shared" si="122"/>
        <v>0</v>
      </c>
      <c r="BF540" s="4">
        <f t="shared" si="123"/>
        <v>0</v>
      </c>
      <c r="BG540" s="4">
        <f t="shared" si="124"/>
        <v>0</v>
      </c>
      <c r="BH540" s="4">
        <f t="shared" si="125"/>
        <v>12</v>
      </c>
      <c r="BI540" s="1" t="s">
        <v>64</v>
      </c>
    </row>
    <row r="541" spans="1:62" x14ac:dyDescent="0.25">
      <c r="A541" s="4">
        <v>3429</v>
      </c>
      <c r="B541" s="4" t="s">
        <v>742</v>
      </c>
      <c r="C541" s="4" t="s">
        <v>756</v>
      </c>
      <c r="D541" s="4" t="s">
        <v>768</v>
      </c>
      <c r="E541" s="4">
        <v>12</v>
      </c>
      <c r="F541" s="4">
        <v>5</v>
      </c>
      <c r="G541" s="4">
        <v>3</v>
      </c>
      <c r="H541" s="4" t="s">
        <v>769</v>
      </c>
      <c r="I541" s="4">
        <v>105120</v>
      </c>
      <c r="J541" s="4">
        <v>0</v>
      </c>
      <c r="K541" s="4"/>
      <c r="L541" s="4">
        <v>0</v>
      </c>
      <c r="M541" s="4">
        <v>1</v>
      </c>
      <c r="N541" s="4">
        <v>1</v>
      </c>
      <c r="O541" s="4">
        <v>0</v>
      </c>
      <c r="P541" s="4">
        <v>1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 s="4"/>
      <c r="AL541" s="5">
        <v>125000</v>
      </c>
      <c r="AM541" s="5">
        <v>112000</v>
      </c>
      <c r="AN541" s="4"/>
      <c r="AO541" s="4">
        <f t="shared" si="112"/>
        <v>3</v>
      </c>
      <c r="AP541" s="4">
        <f t="shared" si="113"/>
        <v>0</v>
      </c>
      <c r="AQ541" s="4">
        <f t="shared" si="114"/>
        <v>0</v>
      </c>
      <c r="AR541" s="4"/>
      <c r="AS541" s="4"/>
      <c r="AT541" s="4"/>
      <c r="AU541" s="4"/>
      <c r="AV541" s="4">
        <f t="shared" si="115"/>
        <v>0</v>
      </c>
      <c r="AW541" s="4">
        <f t="shared" si="116"/>
        <v>0</v>
      </c>
      <c r="AX541" s="4">
        <f t="shared" si="117"/>
        <v>0</v>
      </c>
      <c r="AY541" s="4"/>
      <c r="AZ541" s="4"/>
      <c r="BA541" s="4">
        <f t="shared" si="118"/>
        <v>12</v>
      </c>
      <c r="BB541" s="4">
        <f t="shared" si="119"/>
        <v>0</v>
      </c>
      <c r="BC541" s="4">
        <f t="shared" si="120"/>
        <v>0</v>
      </c>
      <c r="BD541" s="4">
        <f t="shared" si="121"/>
        <v>1</v>
      </c>
      <c r="BE541" s="4">
        <f t="shared" si="122"/>
        <v>0</v>
      </c>
      <c r="BF541" s="4">
        <f t="shared" si="123"/>
        <v>1</v>
      </c>
      <c r="BG541" s="4">
        <f t="shared" si="124"/>
        <v>3</v>
      </c>
      <c r="BH541" s="4">
        <f t="shared" si="125"/>
        <v>15</v>
      </c>
      <c r="BI541" s="1" t="s">
        <v>64</v>
      </c>
    </row>
    <row r="542" spans="1:62" x14ac:dyDescent="0.25">
      <c r="A542" s="4">
        <v>3430</v>
      </c>
      <c r="B542" s="4" t="s">
        <v>742</v>
      </c>
      <c r="C542" s="4" t="s">
        <v>756</v>
      </c>
      <c r="D542" s="4" t="s">
        <v>770</v>
      </c>
      <c r="E542" s="4">
        <v>11</v>
      </c>
      <c r="F542" s="4">
        <v>5</v>
      </c>
      <c r="G542" s="4">
        <v>3</v>
      </c>
      <c r="H542" s="4" t="s">
        <v>771</v>
      </c>
      <c r="I542" s="4">
        <v>100800</v>
      </c>
      <c r="J542" s="4">
        <v>0</v>
      </c>
      <c r="K542" s="4"/>
      <c r="L542" s="4">
        <v>0</v>
      </c>
      <c r="M542" s="4">
        <v>1</v>
      </c>
      <c r="N542" s="4">
        <v>1</v>
      </c>
      <c r="O542" s="4">
        <v>0</v>
      </c>
      <c r="P542" s="4">
        <v>1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 s="4"/>
      <c r="AL542" s="5">
        <v>112000</v>
      </c>
      <c r="AM542" s="5">
        <v>101000</v>
      </c>
      <c r="AN542" s="4"/>
      <c r="AO542" s="4">
        <f t="shared" si="112"/>
        <v>3</v>
      </c>
      <c r="AP542" s="4">
        <f t="shared" si="113"/>
        <v>0</v>
      </c>
      <c r="AQ542" s="4">
        <f t="shared" si="114"/>
        <v>0</v>
      </c>
      <c r="AR542" s="4"/>
      <c r="AS542" s="4"/>
      <c r="AT542" s="4"/>
      <c r="AU542" s="4"/>
      <c r="AV542" s="4">
        <f t="shared" si="115"/>
        <v>0</v>
      </c>
      <c r="AW542" s="4">
        <f t="shared" si="116"/>
        <v>0</v>
      </c>
      <c r="AX542" s="4">
        <f t="shared" si="117"/>
        <v>0</v>
      </c>
      <c r="AY542" s="4"/>
      <c r="AZ542" s="4"/>
      <c r="BA542" s="4">
        <f t="shared" si="118"/>
        <v>12</v>
      </c>
      <c r="BB542" s="4">
        <f t="shared" si="119"/>
        <v>0</v>
      </c>
      <c r="BC542" s="4">
        <f t="shared" si="120"/>
        <v>0</v>
      </c>
      <c r="BD542" s="4">
        <f t="shared" si="121"/>
        <v>1</v>
      </c>
      <c r="BE542" s="4">
        <f t="shared" si="122"/>
        <v>0</v>
      </c>
      <c r="BF542" s="4">
        <f t="shared" si="123"/>
        <v>1</v>
      </c>
      <c r="BG542" s="4">
        <f t="shared" si="124"/>
        <v>3</v>
      </c>
      <c r="BH542" s="4">
        <f t="shared" si="125"/>
        <v>15</v>
      </c>
      <c r="BI542" s="1" t="s">
        <v>64</v>
      </c>
    </row>
    <row r="543" spans="1:62" x14ac:dyDescent="0.25">
      <c r="A543" s="4">
        <v>3431</v>
      </c>
      <c r="B543" s="4" t="s">
        <v>742</v>
      </c>
      <c r="C543" s="4" t="s">
        <v>756</v>
      </c>
      <c r="D543" s="4" t="s">
        <v>772</v>
      </c>
      <c r="E543" s="4">
        <v>0</v>
      </c>
      <c r="F543" s="4">
        <v>0</v>
      </c>
      <c r="G543" s="4">
        <v>0</v>
      </c>
      <c r="H543" s="4"/>
      <c r="I543" s="4">
        <v>0</v>
      </c>
      <c r="J543" s="4">
        <v>0</v>
      </c>
      <c r="K543" s="4"/>
      <c r="L543" s="4">
        <v>0</v>
      </c>
      <c r="M543" s="4">
        <v>1</v>
      </c>
      <c r="N543" s="4">
        <v>1</v>
      </c>
      <c r="O543" s="4">
        <v>0</v>
      </c>
      <c r="P543" s="4">
        <v>1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 s="4"/>
      <c r="AL543" s="5">
        <v>89200</v>
      </c>
      <c r="AM543" s="5">
        <v>128000</v>
      </c>
      <c r="AN543" s="4"/>
      <c r="AO543" s="4">
        <f t="shared" si="112"/>
        <v>3</v>
      </c>
      <c r="AP543" s="4">
        <f t="shared" si="113"/>
        <v>0</v>
      </c>
      <c r="AQ543" s="4">
        <f t="shared" si="114"/>
        <v>0</v>
      </c>
      <c r="AR543" s="4"/>
      <c r="AS543" s="4"/>
      <c r="AT543" s="4"/>
      <c r="AU543" s="4"/>
      <c r="AV543" s="4">
        <f t="shared" si="115"/>
        <v>0</v>
      </c>
      <c r="AW543" s="4">
        <f t="shared" si="116"/>
        <v>0</v>
      </c>
      <c r="AX543" s="4">
        <f t="shared" si="117"/>
        <v>0</v>
      </c>
      <c r="AY543" s="4"/>
      <c r="AZ543" s="4"/>
      <c r="BA543" s="4">
        <f t="shared" si="118"/>
        <v>12</v>
      </c>
      <c r="BB543" s="4">
        <f t="shared" si="119"/>
        <v>0</v>
      </c>
      <c r="BC543" s="4">
        <f t="shared" si="120"/>
        <v>0</v>
      </c>
      <c r="BD543" s="4">
        <f t="shared" si="121"/>
        <v>0</v>
      </c>
      <c r="BE543" s="4">
        <f t="shared" si="122"/>
        <v>0</v>
      </c>
      <c r="BF543" s="4">
        <f t="shared" si="123"/>
        <v>0</v>
      </c>
      <c r="BG543" s="4">
        <f t="shared" si="124"/>
        <v>0</v>
      </c>
      <c r="BH543" s="4">
        <f t="shared" si="125"/>
        <v>12</v>
      </c>
      <c r="BI543" s="1" t="s">
        <v>143</v>
      </c>
      <c r="BJ543">
        <v>2</v>
      </c>
    </row>
    <row r="544" spans="1:62" x14ac:dyDescent="0.25">
      <c r="A544" s="4">
        <v>3432</v>
      </c>
      <c r="B544" s="4" t="s">
        <v>742</v>
      </c>
      <c r="C544" s="4" t="s">
        <v>756</v>
      </c>
      <c r="D544" s="4" t="s">
        <v>773</v>
      </c>
      <c r="E544" s="4">
        <v>0</v>
      </c>
      <c r="F544" s="4">
        <v>0</v>
      </c>
      <c r="G544" s="4">
        <v>0</v>
      </c>
      <c r="H544" s="4"/>
      <c r="I544" s="4">
        <v>0</v>
      </c>
      <c r="J544" s="4">
        <v>0</v>
      </c>
      <c r="K544" s="4"/>
      <c r="L544" s="4">
        <v>0</v>
      </c>
      <c r="M544" s="4">
        <v>1</v>
      </c>
      <c r="N544" s="4">
        <v>1</v>
      </c>
      <c r="O544" s="4">
        <v>0</v>
      </c>
      <c r="P544" s="4">
        <v>1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 s="4"/>
      <c r="AL544" s="5">
        <v>61700</v>
      </c>
      <c r="AM544" s="5">
        <v>55800</v>
      </c>
      <c r="AN544" s="4"/>
      <c r="AO544" s="4">
        <f t="shared" si="112"/>
        <v>3</v>
      </c>
      <c r="AP544" s="4">
        <f t="shared" si="113"/>
        <v>0</v>
      </c>
      <c r="AQ544" s="4">
        <f t="shared" si="114"/>
        <v>0</v>
      </c>
      <c r="AR544" s="4"/>
      <c r="AS544" s="4"/>
      <c r="AT544" s="4"/>
      <c r="AU544" s="4"/>
      <c r="AV544" s="4">
        <f t="shared" si="115"/>
        <v>0</v>
      </c>
      <c r="AW544" s="4">
        <f t="shared" si="116"/>
        <v>0</v>
      </c>
      <c r="AX544" s="4">
        <f t="shared" si="117"/>
        <v>0</v>
      </c>
      <c r="AY544" s="4"/>
      <c r="AZ544" s="4"/>
      <c r="BA544" s="4">
        <f t="shared" si="118"/>
        <v>12</v>
      </c>
      <c r="BB544" s="4">
        <f t="shared" si="119"/>
        <v>0</v>
      </c>
      <c r="BC544" s="4">
        <f t="shared" si="120"/>
        <v>0</v>
      </c>
      <c r="BD544" s="4">
        <f t="shared" si="121"/>
        <v>0</v>
      </c>
      <c r="BE544" s="4">
        <f t="shared" si="122"/>
        <v>0</v>
      </c>
      <c r="BF544" s="4">
        <f t="shared" si="123"/>
        <v>0</v>
      </c>
      <c r="BG544" s="4">
        <f t="shared" si="124"/>
        <v>0</v>
      </c>
      <c r="BH544" s="4">
        <f t="shared" si="125"/>
        <v>12</v>
      </c>
      <c r="BI544" s="1" t="s">
        <v>64</v>
      </c>
    </row>
  </sheetData>
  <autoFilter ref="BI1:BI544" xr:uid="{A7655AE0-D029-48C1-9EA0-D051D51DFEDA}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FFEF-E2C5-4EF8-841D-8249BD15FBE6}">
  <dimension ref="A1:BP544"/>
  <sheetViews>
    <sheetView zoomScale="130" zoomScaleNormal="13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I1" sqref="BI1"/>
    </sheetView>
  </sheetViews>
  <sheetFormatPr defaultColWidth="11" defaultRowHeight="15.75" x14ac:dyDescent="0.25"/>
  <cols>
    <col min="1" max="1" width="5" customWidth="1"/>
    <col min="2" max="2" width="8.125" customWidth="1"/>
    <col min="3" max="3" width="10.75" customWidth="1"/>
    <col min="4" max="4" width="59.5" customWidth="1"/>
    <col min="5" max="5" width="4.375" customWidth="1"/>
    <col min="6" max="6" width="4.875" customWidth="1"/>
    <col min="7" max="7" width="4.375" customWidth="1"/>
    <col min="8" max="8" width="5.375" customWidth="1"/>
    <col min="9" max="9" width="7.625" customWidth="1"/>
    <col min="10" max="10" width="6.25" customWidth="1"/>
    <col min="11" max="11" width="7" hidden="1" customWidth="1"/>
    <col min="12" max="12" width="7.5" hidden="1" customWidth="1"/>
    <col min="13" max="13" width="6.375" hidden="1" customWidth="1"/>
    <col min="14" max="14" width="5" hidden="1" customWidth="1"/>
    <col min="15" max="18" width="4.875" hidden="1" customWidth="1"/>
    <col min="19" max="20" width="6.375" hidden="1" customWidth="1"/>
    <col min="21" max="21" width="5.625" hidden="1" customWidth="1"/>
    <col min="22" max="28" width="4.875" hidden="1" customWidth="1"/>
    <col min="29" max="36" width="5.5" hidden="1" customWidth="1"/>
    <col min="37" max="37" width="7.125" hidden="1" customWidth="1"/>
    <col min="38" max="38" width="8" customWidth="1"/>
    <col min="39" max="39" width="7.375" customWidth="1"/>
    <col min="40" max="49" width="4.875" hidden="1" customWidth="1"/>
    <col min="50" max="50" width="4.875" customWidth="1"/>
    <col min="51" max="51" width="3.625" customWidth="1"/>
    <col min="52" max="52" width="3.875" customWidth="1"/>
    <col min="53" max="53" width="5.875" hidden="1" customWidth="1"/>
    <col min="54" max="54" width="5.625" hidden="1" customWidth="1"/>
    <col min="55" max="55" width="6.5" hidden="1" customWidth="1"/>
    <col min="56" max="59" width="5.625" hidden="1" customWidth="1"/>
    <col min="60" max="60" width="4" customWidth="1"/>
    <col min="61" max="61" width="5.125" style="1" customWidth="1"/>
    <col min="62" max="62" width="4.875" customWidth="1"/>
    <col min="63" max="64" width="5.375" customWidth="1"/>
    <col min="65" max="65" width="5.75" customWidth="1"/>
  </cols>
  <sheetData>
    <row r="1" spans="1:68" x14ac:dyDescent="0.25">
      <c r="A1" s="8" t="s">
        <v>818</v>
      </c>
      <c r="B1" s="8"/>
      <c r="C1" s="8"/>
      <c r="D1" s="8"/>
      <c r="E1" s="8" t="s">
        <v>819</v>
      </c>
      <c r="F1" s="8" t="s">
        <v>56</v>
      </c>
      <c r="G1" s="8" t="s">
        <v>48</v>
      </c>
      <c r="H1" s="8"/>
      <c r="I1" s="8" t="s">
        <v>820</v>
      </c>
      <c r="J1" s="8" t="s">
        <v>55</v>
      </c>
      <c r="K1" s="9">
        <f>COUNTIF(K$4:K$544,"&gt;0")</f>
        <v>31</v>
      </c>
      <c r="L1" s="9">
        <f>COUNTIF(L$4:L$544,"&gt;0")</f>
        <v>32</v>
      </c>
      <c r="M1" s="9">
        <f>COUNTIF(M$4:M$544,"&gt;0")</f>
        <v>71</v>
      </c>
      <c r="N1" s="9">
        <f>COUNTIF(N$4:N$544,"&gt;0")</f>
        <v>69</v>
      </c>
      <c r="O1" s="9">
        <f>COUNTIF(O$4:O$544,"&gt;0")</f>
        <v>4</v>
      </c>
      <c r="P1" s="9">
        <f>COUNTIF(P$4:P$544,"&gt;0")</f>
        <v>53</v>
      </c>
      <c r="Q1" s="9">
        <f>COUNTIF(Q$4:Q$544,"&gt;0")</f>
        <v>8</v>
      </c>
      <c r="R1" s="9">
        <f>COUNTIF(R$4:R$544,"&gt;0")</f>
        <v>0</v>
      </c>
      <c r="S1" s="9">
        <f>COUNTIF(S$4:S$544,"&gt;0")</f>
        <v>2</v>
      </c>
      <c r="T1" s="9">
        <f>COUNTIF(T$4:T$544,"&gt;0")</f>
        <v>29</v>
      </c>
      <c r="U1" s="9">
        <f>COUNTIF(U$4:U$544,"&gt;0")</f>
        <v>7</v>
      </c>
      <c r="V1" s="9">
        <f>COUNTIF(V$4:V$544,"&gt;0")</f>
        <v>1</v>
      </c>
      <c r="W1" s="9">
        <f>COUNTIF(W$4:W$544,"&gt;0")</f>
        <v>8</v>
      </c>
      <c r="X1" s="9">
        <f>COUNTIF(X$4:X$544,"&gt;0")</f>
        <v>40</v>
      </c>
      <c r="Y1" s="9">
        <f>COUNTIF(Y$4:Y$544,"&gt;0")</f>
        <v>7</v>
      </c>
      <c r="Z1" s="9">
        <f>COUNTIF(Z$4:Z$544,"&gt;0")</f>
        <v>49</v>
      </c>
      <c r="AA1" s="9">
        <f>COUNTIF(AA$4:AA$544,"&gt;0")</f>
        <v>140</v>
      </c>
      <c r="AB1" s="9">
        <f>COUNTIF(AB$4:AB$544,"&gt;0")</f>
        <v>9</v>
      </c>
      <c r="AC1" s="9">
        <f>COUNTIF(AC$4:AC$544,"&gt;0")</f>
        <v>17</v>
      </c>
      <c r="AD1" s="9">
        <f>COUNTIF(AD$4:AD$544,"&gt;0")</f>
        <v>12</v>
      </c>
      <c r="AE1" s="9">
        <f>COUNTIF(AE$4:AE$544,"&gt;0")</f>
        <v>3</v>
      </c>
      <c r="AF1" s="9">
        <f>COUNTIF(AF$4:AF$544,"&gt;0")</f>
        <v>11</v>
      </c>
      <c r="AG1" s="9">
        <f>COUNTIF(AG$4:AG$544,"&gt;0")</f>
        <v>19</v>
      </c>
      <c r="AH1" s="9">
        <f>COUNTIF(AH$4:AH$544,"&gt;0")</f>
        <v>33</v>
      </c>
      <c r="AI1" s="9">
        <f>COUNTIF(AI$4:AI$544,"&gt;0")</f>
        <v>49</v>
      </c>
      <c r="AJ1" s="9">
        <f>COUNTIF(AJ$4:AJ$544,"&gt;0")</f>
        <v>31</v>
      </c>
      <c r="AK1" s="9">
        <f>COUNTIF(AK$4:AK$544,"&gt;0")</f>
        <v>31</v>
      </c>
      <c r="AL1" s="8" t="s">
        <v>821</v>
      </c>
      <c r="AM1" s="8" t="s">
        <v>822</v>
      </c>
      <c r="AN1" s="8">
        <f>COUNTIF(AN$4:AN$544,"&gt;0")</f>
        <v>61</v>
      </c>
      <c r="AO1" s="8">
        <f>COUNTIF(AO$4:AO$544,"&gt;0")</f>
        <v>142</v>
      </c>
      <c r="AP1" s="8">
        <f>COUNTIF(AP$4:AP$544,"&gt;0")</f>
        <v>35</v>
      </c>
      <c r="AQ1" s="8">
        <f>COUNTIF(AQ$4:AQ$544,"&gt;0")</f>
        <v>8</v>
      </c>
      <c r="AR1" s="8">
        <f>COUNTIF(AR$4:AR$544,"&gt;0")</f>
        <v>2</v>
      </c>
      <c r="AS1" s="8">
        <f>COUNTIF(AS$4:AS$544,"&gt;0")</f>
        <v>28</v>
      </c>
      <c r="AT1" s="8">
        <f>COUNTIF(AT$4:AT$544,"&gt;0")</f>
        <v>40</v>
      </c>
      <c r="AU1" s="8">
        <f>COUNTIF(AU$4:AU$544,"&gt;0")</f>
        <v>13</v>
      </c>
      <c r="AV1" s="8">
        <f>COUNTIF(AV$4:AV$544,"&gt;0")</f>
        <v>69</v>
      </c>
      <c r="AW1" s="8">
        <f>COUNTIF(AW$4:AW$544,"&gt;0")</f>
        <v>1</v>
      </c>
      <c r="AX1" s="8">
        <f>COUNTIF(AX$4:AX$544,"&gt;0")</f>
        <v>301</v>
      </c>
      <c r="AY1" s="8">
        <f>COUNTIF(AY$4:AY$544,"&gt;0")</f>
        <v>0</v>
      </c>
      <c r="AZ1" s="8">
        <f>COUNTIF(AZ$4:AZ$544,"&gt;0")</f>
        <v>246</v>
      </c>
      <c r="BA1" s="8">
        <f>COUNTIF(BA$4:BA$544,"&gt;0")</f>
        <v>511</v>
      </c>
      <c r="BB1" s="8">
        <f>COUNTIF(BB$4:BB$544,"&gt;0")</f>
        <v>41</v>
      </c>
      <c r="BC1" s="8">
        <f>COUNTIF(BC$4:BC$544,"&gt;0")</f>
        <v>83</v>
      </c>
      <c r="BD1" s="8">
        <f>COUNTIF(BD$4:BD$544,"&gt;0")</f>
        <v>416</v>
      </c>
      <c r="BE1" s="8">
        <f>COUNTIF(BE$4:BE$544,"&gt;0")</f>
        <v>155</v>
      </c>
      <c r="BF1" s="8">
        <f>COUNTIF(BF$4:BF$544,"&gt;0")</f>
        <v>437</v>
      </c>
      <c r="BG1" s="8"/>
      <c r="BH1" s="8">
        <f>COUNTIF(BH$4:BH$544,"&gt;0")</f>
        <v>511</v>
      </c>
      <c r="BI1" s="10" t="s">
        <v>824</v>
      </c>
      <c r="BJ1" s="8" t="s">
        <v>825</v>
      </c>
      <c r="BK1">
        <f>COUNTIF($BJ$1:$BJ$600,"=1")</f>
        <v>100</v>
      </c>
      <c r="BL1">
        <f>COUNTIF($BJ$1:$BJ$600,"=2")</f>
        <v>100</v>
      </c>
      <c r="BM1">
        <f>COUNTIF($BJ$1:$BJ$600,"=3")</f>
        <v>100</v>
      </c>
      <c r="BN1">
        <f>COUNTIF($BI$1:$BI$600,"=1")</f>
        <v>164</v>
      </c>
      <c r="BO1">
        <f>COUNTIF($BI$1:$BI$600,"=2")</f>
        <v>155</v>
      </c>
      <c r="BP1">
        <f>COUNTIF($BI$1:$BI$600,"=3")</f>
        <v>222</v>
      </c>
    </row>
    <row r="2" spans="1:6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10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3" t="s">
        <v>59</v>
      </c>
      <c r="BJ2" s="3" t="s">
        <v>826</v>
      </c>
    </row>
    <row r="4" spans="1:68" x14ac:dyDescent="0.25">
      <c r="A4" s="4">
        <v>8</v>
      </c>
      <c r="B4" s="4" t="s">
        <v>60</v>
      </c>
      <c r="C4" s="4" t="s">
        <v>61</v>
      </c>
      <c r="D4" s="4" t="s">
        <v>62</v>
      </c>
      <c r="E4" s="4">
        <v>6</v>
      </c>
      <c r="F4" s="4">
        <v>5</v>
      </c>
      <c r="G4" s="4">
        <v>4</v>
      </c>
      <c r="H4" s="4" t="s">
        <v>63</v>
      </c>
      <c r="I4" s="4">
        <v>95040</v>
      </c>
      <c r="J4" s="4">
        <v>0</v>
      </c>
      <c r="K4" s="4"/>
      <c r="L4" s="4">
        <v>0</v>
      </c>
      <c r="M4" s="4">
        <v>0</v>
      </c>
      <c r="N4" s="4">
        <v>1</v>
      </c>
      <c r="O4" s="4">
        <v>0</v>
      </c>
      <c r="P4" s="4">
        <v>1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s="4"/>
      <c r="AL4" s="5">
        <v>162000</v>
      </c>
      <c r="AM4" s="5">
        <v>228000</v>
      </c>
      <c r="AN4" s="4"/>
      <c r="AO4" s="4">
        <f t="shared" ref="AO4:AO67" si="0">SUM(L4:S4)</f>
        <v>2</v>
      </c>
      <c r="AP4" s="4">
        <f t="shared" ref="AP4:AP67" si="1">T4+U4</f>
        <v>0</v>
      </c>
      <c r="AQ4" s="4">
        <f t="shared" ref="AQ4:AQ67" si="2">W4</f>
        <v>0</v>
      </c>
      <c r="AR4" s="4"/>
      <c r="AS4" s="4"/>
      <c r="AT4" s="4"/>
      <c r="AU4" s="4"/>
      <c r="AV4" s="4">
        <f t="shared" ref="AV4:AV67" si="3">AI4+AJ4</f>
        <v>0</v>
      </c>
      <c r="AW4" s="4">
        <f t="shared" ref="AW4:AW67" si="4">V4</f>
        <v>0</v>
      </c>
      <c r="AX4" s="4">
        <f t="shared" ref="AX4:AX67" si="5">SUM(X4:AH4)</f>
        <v>0</v>
      </c>
      <c r="AY4" s="4"/>
      <c r="AZ4" s="4"/>
      <c r="BA4" s="4">
        <f t="shared" ref="BA4:BA67" si="6">AN4*4+AO4*4+AP4*4+AQ4*3+AR4*4+AS4*4+(AT4+AU4+AV4)*4+AW4*4+AX4*3-AY4*3+AZ4*4</f>
        <v>8</v>
      </c>
      <c r="BB4" s="4">
        <f t="shared" ref="BB4:BB67" si="7">IF(AM4&gt;3000000,1,0)</f>
        <v>0</v>
      </c>
      <c r="BC4" s="4">
        <f t="shared" ref="BC4:BC67" si="8">IF(AM4/AL4&gt;1.5,1,0)</f>
        <v>0</v>
      </c>
      <c r="BD4" s="4">
        <f t="shared" ref="BD4:BD67" si="9">IF(AND(I4&gt;1440,I4&lt;365*1440),1,0)</f>
        <v>1</v>
      </c>
      <c r="BE4" s="4">
        <f t="shared" ref="BE4:BE67" si="10">IF(AND(J4&gt;=200,J4&lt;1000),1,0)</f>
        <v>0</v>
      </c>
      <c r="BF4" s="4">
        <f t="shared" ref="BF4:BF67" si="11">IF(G4&gt;=3,1,0)</f>
        <v>1</v>
      </c>
      <c r="BG4" s="4">
        <f t="shared" ref="BG4:BG67" si="12">IF(BA4&gt;0,BB4+BC4+BD4+BE4+BF4*2,0)</f>
        <v>3</v>
      </c>
      <c r="BH4" s="4">
        <f t="shared" ref="BH4:BH67" si="13">BA4+BG4</f>
        <v>11</v>
      </c>
      <c r="BI4" s="1" t="s">
        <v>99</v>
      </c>
    </row>
    <row r="5" spans="1:68" x14ac:dyDescent="0.25">
      <c r="A5" s="4">
        <v>10</v>
      </c>
      <c r="B5" s="4" t="s">
        <v>60</v>
      </c>
      <c r="C5" s="4" t="s">
        <v>61</v>
      </c>
      <c r="D5" s="4" t="s">
        <v>65</v>
      </c>
      <c r="E5" s="4">
        <v>6</v>
      </c>
      <c r="F5" s="4">
        <v>8</v>
      </c>
      <c r="G5" s="4">
        <v>7</v>
      </c>
      <c r="H5" s="4" t="s">
        <v>66</v>
      </c>
      <c r="I5" s="4">
        <v>87840</v>
      </c>
      <c r="J5" s="4">
        <v>0</v>
      </c>
      <c r="K5" s="4"/>
      <c r="L5" s="4">
        <v>0</v>
      </c>
      <c r="M5" s="4">
        <v>0</v>
      </c>
      <c r="N5" s="4">
        <v>1</v>
      </c>
      <c r="O5" s="4">
        <v>0</v>
      </c>
      <c r="P5" s="4">
        <v>1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4"/>
      <c r="AL5" s="5">
        <v>194000</v>
      </c>
      <c r="AM5" s="5">
        <v>227000</v>
      </c>
      <c r="AN5" s="4"/>
      <c r="AO5" s="4">
        <f t="shared" si="0"/>
        <v>2</v>
      </c>
      <c r="AP5" s="4">
        <f t="shared" si="1"/>
        <v>0</v>
      </c>
      <c r="AQ5" s="4">
        <f t="shared" si="2"/>
        <v>0</v>
      </c>
      <c r="AR5" s="4"/>
      <c r="AS5" s="4"/>
      <c r="AT5" s="4"/>
      <c r="AU5" s="4"/>
      <c r="AV5" s="4">
        <f t="shared" si="3"/>
        <v>0</v>
      </c>
      <c r="AW5" s="4">
        <f t="shared" si="4"/>
        <v>0</v>
      </c>
      <c r="AX5" s="4">
        <f t="shared" si="5"/>
        <v>0</v>
      </c>
      <c r="AY5" s="4"/>
      <c r="AZ5" s="4">
        <v>1</v>
      </c>
      <c r="BA5" s="4">
        <f t="shared" si="6"/>
        <v>12</v>
      </c>
      <c r="BB5" s="4">
        <f t="shared" si="7"/>
        <v>0</v>
      </c>
      <c r="BC5" s="4">
        <f t="shared" si="8"/>
        <v>0</v>
      </c>
      <c r="BD5" s="4">
        <f t="shared" si="9"/>
        <v>1</v>
      </c>
      <c r="BE5" s="4">
        <f t="shared" si="10"/>
        <v>0</v>
      </c>
      <c r="BF5" s="4">
        <f t="shared" si="11"/>
        <v>1</v>
      </c>
      <c r="BG5" s="4">
        <f t="shared" si="12"/>
        <v>3</v>
      </c>
      <c r="BH5" s="4">
        <f t="shared" si="13"/>
        <v>15</v>
      </c>
      <c r="BI5" s="1" t="s">
        <v>99</v>
      </c>
    </row>
    <row r="6" spans="1:68" x14ac:dyDescent="0.25">
      <c r="A6" s="4">
        <v>11</v>
      </c>
      <c r="B6" s="4" t="s">
        <v>60</v>
      </c>
      <c r="C6" s="4" t="s">
        <v>61</v>
      </c>
      <c r="D6" s="4" t="s">
        <v>67</v>
      </c>
      <c r="E6" s="4">
        <v>5</v>
      </c>
      <c r="F6" s="4">
        <v>6</v>
      </c>
      <c r="G6" s="4">
        <v>5</v>
      </c>
      <c r="H6" s="4" t="s">
        <v>68</v>
      </c>
      <c r="I6" s="4">
        <v>66240</v>
      </c>
      <c r="J6" s="4">
        <v>25</v>
      </c>
      <c r="K6" s="4"/>
      <c r="L6" s="4">
        <v>0</v>
      </c>
      <c r="M6" s="4">
        <v>1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4"/>
      <c r="AL6" s="5">
        <v>14100</v>
      </c>
      <c r="AM6" s="5">
        <v>7690</v>
      </c>
      <c r="AN6" s="4"/>
      <c r="AO6" s="4">
        <f t="shared" si="0"/>
        <v>2</v>
      </c>
      <c r="AP6" s="4">
        <f t="shared" si="1"/>
        <v>0</v>
      </c>
      <c r="AQ6" s="4">
        <f t="shared" si="2"/>
        <v>0</v>
      </c>
      <c r="AR6" s="4"/>
      <c r="AS6" s="4"/>
      <c r="AT6" s="4"/>
      <c r="AU6" s="4"/>
      <c r="AV6" s="4">
        <f t="shared" si="3"/>
        <v>0</v>
      </c>
      <c r="AW6" s="4">
        <f t="shared" si="4"/>
        <v>0</v>
      </c>
      <c r="AX6" s="4">
        <f t="shared" si="5"/>
        <v>0</v>
      </c>
      <c r="AY6" s="4"/>
      <c r="AZ6" s="4"/>
      <c r="BA6" s="4">
        <f t="shared" si="6"/>
        <v>8</v>
      </c>
      <c r="BB6" s="4">
        <f t="shared" si="7"/>
        <v>0</v>
      </c>
      <c r="BC6" s="4">
        <f t="shared" si="8"/>
        <v>0</v>
      </c>
      <c r="BD6" s="4">
        <f t="shared" si="9"/>
        <v>1</v>
      </c>
      <c r="BE6" s="4">
        <f t="shared" si="10"/>
        <v>0</v>
      </c>
      <c r="BF6" s="4">
        <f t="shared" si="11"/>
        <v>1</v>
      </c>
      <c r="BG6" s="4">
        <f t="shared" si="12"/>
        <v>3</v>
      </c>
      <c r="BH6" s="4">
        <f t="shared" si="13"/>
        <v>11</v>
      </c>
      <c r="BI6" s="1" t="s">
        <v>99</v>
      </c>
    </row>
    <row r="7" spans="1:68" x14ac:dyDescent="0.25">
      <c r="A7" s="4">
        <v>12</v>
      </c>
      <c r="B7" s="4" t="s">
        <v>60</v>
      </c>
      <c r="C7" s="4" t="s">
        <v>61</v>
      </c>
      <c r="D7" s="4" t="s">
        <v>69</v>
      </c>
      <c r="E7" s="4">
        <v>4</v>
      </c>
      <c r="F7" s="4">
        <v>2</v>
      </c>
      <c r="G7" s="4">
        <v>0</v>
      </c>
      <c r="H7" s="4" t="s">
        <v>70</v>
      </c>
      <c r="I7" s="4">
        <v>33120</v>
      </c>
      <c r="J7" s="4">
        <v>100</v>
      </c>
      <c r="K7" s="4"/>
      <c r="L7" s="4">
        <v>1</v>
      </c>
      <c r="M7" s="4">
        <v>1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4"/>
      <c r="AL7" s="5">
        <v>107000</v>
      </c>
      <c r="AM7" s="5">
        <v>111000</v>
      </c>
      <c r="AN7" s="4"/>
      <c r="AO7" s="4">
        <f t="shared" si="0"/>
        <v>2</v>
      </c>
      <c r="AP7" s="4">
        <f t="shared" si="1"/>
        <v>0</v>
      </c>
      <c r="AQ7" s="4">
        <f t="shared" si="2"/>
        <v>0</v>
      </c>
      <c r="AR7" s="4"/>
      <c r="AS7" s="4"/>
      <c r="AT7" s="4"/>
      <c r="AU7" s="4"/>
      <c r="AV7" s="4">
        <f t="shared" si="3"/>
        <v>0</v>
      </c>
      <c r="AW7" s="4">
        <f t="shared" si="4"/>
        <v>0</v>
      </c>
      <c r="AX7" s="4">
        <f t="shared" si="5"/>
        <v>0</v>
      </c>
      <c r="AY7" s="4"/>
      <c r="AZ7" s="4"/>
      <c r="BA7" s="4">
        <f t="shared" si="6"/>
        <v>8</v>
      </c>
      <c r="BB7" s="4">
        <f t="shared" si="7"/>
        <v>0</v>
      </c>
      <c r="BC7" s="4">
        <f t="shared" si="8"/>
        <v>0</v>
      </c>
      <c r="BD7" s="4">
        <f t="shared" si="9"/>
        <v>1</v>
      </c>
      <c r="BE7" s="4">
        <f t="shared" si="10"/>
        <v>0</v>
      </c>
      <c r="BF7" s="4">
        <f t="shared" si="11"/>
        <v>0</v>
      </c>
      <c r="BG7" s="4">
        <f t="shared" si="12"/>
        <v>1</v>
      </c>
      <c r="BH7" s="4">
        <f t="shared" si="13"/>
        <v>9</v>
      </c>
      <c r="BI7" s="1" t="s">
        <v>64</v>
      </c>
      <c r="BJ7">
        <v>2</v>
      </c>
    </row>
    <row r="8" spans="1:68" x14ac:dyDescent="0.25">
      <c r="A8" s="4">
        <v>16</v>
      </c>
      <c r="B8" s="4" t="s">
        <v>60</v>
      </c>
      <c r="C8" s="4" t="s">
        <v>61</v>
      </c>
      <c r="D8" s="4" t="s">
        <v>71</v>
      </c>
      <c r="E8" s="4">
        <v>5</v>
      </c>
      <c r="F8" s="4">
        <v>7</v>
      </c>
      <c r="G8" s="4">
        <v>4</v>
      </c>
      <c r="H8" s="4" t="s">
        <v>68</v>
      </c>
      <c r="I8" s="4">
        <v>66240</v>
      </c>
      <c r="J8" s="4">
        <v>0</v>
      </c>
      <c r="K8" s="4"/>
      <c r="L8" s="4">
        <v>0</v>
      </c>
      <c r="M8" s="4">
        <v>1</v>
      </c>
      <c r="N8" s="4">
        <v>0</v>
      </c>
      <c r="O8" s="4">
        <v>0</v>
      </c>
      <c r="P8" s="4">
        <v>1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 s="4"/>
      <c r="AL8" s="5">
        <v>211000</v>
      </c>
      <c r="AM8" s="5">
        <v>198000</v>
      </c>
      <c r="AN8" s="4"/>
      <c r="AO8" s="4">
        <f t="shared" si="0"/>
        <v>2</v>
      </c>
      <c r="AP8" s="4">
        <f t="shared" si="1"/>
        <v>0</v>
      </c>
      <c r="AQ8" s="4">
        <f t="shared" si="2"/>
        <v>0</v>
      </c>
      <c r="AR8" s="4"/>
      <c r="AS8" s="4"/>
      <c r="AT8" s="4"/>
      <c r="AU8" s="4"/>
      <c r="AV8" s="4">
        <f t="shared" si="3"/>
        <v>0</v>
      </c>
      <c r="AW8" s="4">
        <f t="shared" si="4"/>
        <v>0</v>
      </c>
      <c r="AX8" s="4">
        <f t="shared" si="5"/>
        <v>1</v>
      </c>
      <c r="AY8" s="4"/>
      <c r="AZ8" s="4"/>
      <c r="BA8" s="4">
        <f t="shared" si="6"/>
        <v>11</v>
      </c>
      <c r="BB8" s="4">
        <f t="shared" si="7"/>
        <v>0</v>
      </c>
      <c r="BC8" s="4">
        <f t="shared" si="8"/>
        <v>0</v>
      </c>
      <c r="BD8" s="4">
        <f t="shared" si="9"/>
        <v>1</v>
      </c>
      <c r="BE8" s="4">
        <f t="shared" si="10"/>
        <v>0</v>
      </c>
      <c r="BF8" s="4">
        <f t="shared" si="11"/>
        <v>1</v>
      </c>
      <c r="BG8" s="4">
        <f t="shared" si="12"/>
        <v>3</v>
      </c>
      <c r="BH8" s="4">
        <f t="shared" si="13"/>
        <v>14</v>
      </c>
      <c r="BI8" s="1" t="s">
        <v>64</v>
      </c>
      <c r="BJ8">
        <v>2</v>
      </c>
    </row>
    <row r="9" spans="1:68" x14ac:dyDescent="0.25">
      <c r="A9" s="4">
        <v>17</v>
      </c>
      <c r="B9" s="4" t="s">
        <v>60</v>
      </c>
      <c r="C9" s="4" t="s">
        <v>61</v>
      </c>
      <c r="D9" s="4" t="s">
        <v>72</v>
      </c>
      <c r="E9" s="4">
        <v>4</v>
      </c>
      <c r="F9" s="4">
        <v>6</v>
      </c>
      <c r="G9" s="4">
        <v>4</v>
      </c>
      <c r="H9" s="4" t="s">
        <v>73</v>
      </c>
      <c r="I9" s="4">
        <v>40320</v>
      </c>
      <c r="J9" s="4">
        <v>0</v>
      </c>
      <c r="K9" s="4"/>
      <c r="L9" s="4">
        <v>0</v>
      </c>
      <c r="M9" s="4">
        <v>0</v>
      </c>
      <c r="N9" s="4">
        <v>1</v>
      </c>
      <c r="O9" s="4">
        <v>0</v>
      </c>
      <c r="P9" s="4">
        <v>1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4"/>
      <c r="AL9" s="5">
        <v>24700</v>
      </c>
      <c r="AM9" s="5">
        <v>24200</v>
      </c>
      <c r="AN9" s="4"/>
      <c r="AO9" s="4">
        <f t="shared" si="0"/>
        <v>2</v>
      </c>
      <c r="AP9" s="4">
        <f t="shared" si="1"/>
        <v>0</v>
      </c>
      <c r="AQ9" s="4">
        <f t="shared" si="2"/>
        <v>0</v>
      </c>
      <c r="AR9" s="4"/>
      <c r="AS9" s="4"/>
      <c r="AT9" s="4"/>
      <c r="AU9" s="4"/>
      <c r="AV9" s="4">
        <f t="shared" si="3"/>
        <v>0</v>
      </c>
      <c r="AW9" s="4">
        <f t="shared" si="4"/>
        <v>0</v>
      </c>
      <c r="AX9" s="4">
        <f t="shared" si="5"/>
        <v>0</v>
      </c>
      <c r="AY9" s="4"/>
      <c r="AZ9" s="4">
        <v>1</v>
      </c>
      <c r="BA9" s="4">
        <f t="shared" si="6"/>
        <v>12</v>
      </c>
      <c r="BB9" s="4">
        <f t="shared" si="7"/>
        <v>0</v>
      </c>
      <c r="BC9" s="4">
        <f t="shared" si="8"/>
        <v>0</v>
      </c>
      <c r="BD9" s="4">
        <f t="shared" si="9"/>
        <v>1</v>
      </c>
      <c r="BE9" s="4">
        <f t="shared" si="10"/>
        <v>0</v>
      </c>
      <c r="BF9" s="4">
        <f t="shared" si="11"/>
        <v>1</v>
      </c>
      <c r="BG9" s="4">
        <f t="shared" si="12"/>
        <v>3</v>
      </c>
      <c r="BH9" s="4">
        <f t="shared" si="13"/>
        <v>15</v>
      </c>
      <c r="BI9" s="1" t="s">
        <v>99</v>
      </c>
    </row>
    <row r="10" spans="1:68" x14ac:dyDescent="0.25">
      <c r="A10" s="4">
        <v>18</v>
      </c>
      <c r="B10" s="4" t="s">
        <v>60</v>
      </c>
      <c r="C10" s="4" t="s">
        <v>61</v>
      </c>
      <c r="D10" s="4" t="s">
        <v>74</v>
      </c>
      <c r="E10" s="4">
        <v>4</v>
      </c>
      <c r="F10" s="4">
        <v>6</v>
      </c>
      <c r="G10" s="4">
        <v>5</v>
      </c>
      <c r="H10" s="4" t="s">
        <v>75</v>
      </c>
      <c r="I10" s="4">
        <v>37440</v>
      </c>
      <c r="J10" s="4">
        <v>0</v>
      </c>
      <c r="K10" s="4"/>
      <c r="L10" s="4">
        <v>0</v>
      </c>
      <c r="M10" s="4">
        <v>0</v>
      </c>
      <c r="N10" s="4">
        <v>1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4"/>
      <c r="AL10" s="5">
        <v>192000</v>
      </c>
      <c r="AM10" s="5">
        <v>188000</v>
      </c>
      <c r="AN10" s="4"/>
      <c r="AO10" s="4">
        <f t="shared" si="0"/>
        <v>2</v>
      </c>
      <c r="AP10" s="4">
        <f t="shared" si="1"/>
        <v>0</v>
      </c>
      <c r="AQ10" s="4">
        <f t="shared" si="2"/>
        <v>0</v>
      </c>
      <c r="AR10" s="4"/>
      <c r="AS10" s="4"/>
      <c r="AT10" s="4"/>
      <c r="AU10" s="4"/>
      <c r="AV10" s="4">
        <f t="shared" si="3"/>
        <v>0</v>
      </c>
      <c r="AW10" s="4">
        <f t="shared" si="4"/>
        <v>0</v>
      </c>
      <c r="AX10" s="4">
        <f t="shared" si="5"/>
        <v>0</v>
      </c>
      <c r="AY10" s="4"/>
      <c r="AZ10" s="4">
        <v>1</v>
      </c>
      <c r="BA10" s="4">
        <f t="shared" si="6"/>
        <v>12</v>
      </c>
      <c r="BB10" s="4">
        <f t="shared" si="7"/>
        <v>0</v>
      </c>
      <c r="BC10" s="4">
        <f t="shared" si="8"/>
        <v>0</v>
      </c>
      <c r="BD10" s="4">
        <f t="shared" si="9"/>
        <v>1</v>
      </c>
      <c r="BE10" s="4">
        <f t="shared" si="10"/>
        <v>0</v>
      </c>
      <c r="BF10" s="4">
        <f t="shared" si="11"/>
        <v>1</v>
      </c>
      <c r="BG10" s="4">
        <f t="shared" si="12"/>
        <v>3</v>
      </c>
      <c r="BH10" s="4">
        <f t="shared" si="13"/>
        <v>15</v>
      </c>
      <c r="BI10" s="1" t="s">
        <v>99</v>
      </c>
    </row>
    <row r="11" spans="1:68" x14ac:dyDescent="0.25">
      <c r="A11" s="4">
        <v>20</v>
      </c>
      <c r="B11" s="4" t="s">
        <v>60</v>
      </c>
      <c r="C11" s="4" t="s">
        <v>61</v>
      </c>
      <c r="D11" s="4" t="s">
        <v>76</v>
      </c>
      <c r="E11" s="4">
        <v>5</v>
      </c>
      <c r="F11" s="4">
        <v>5</v>
      </c>
      <c r="G11" s="4">
        <v>1</v>
      </c>
      <c r="H11" s="4" t="s">
        <v>68</v>
      </c>
      <c r="I11" s="4">
        <v>66240</v>
      </c>
      <c r="J11" s="4">
        <v>0</v>
      </c>
      <c r="K11" s="4"/>
      <c r="L11" s="4">
        <v>0</v>
      </c>
      <c r="M11" s="4">
        <v>1</v>
      </c>
      <c r="N11" s="4">
        <v>0</v>
      </c>
      <c r="O11" s="4">
        <v>0</v>
      </c>
      <c r="P11" s="4">
        <v>1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4"/>
      <c r="AL11" s="5">
        <v>202000</v>
      </c>
      <c r="AM11" s="5">
        <v>192000</v>
      </c>
      <c r="AN11" s="4"/>
      <c r="AO11" s="4">
        <f t="shared" si="0"/>
        <v>2</v>
      </c>
      <c r="AP11" s="4">
        <f t="shared" si="1"/>
        <v>0</v>
      </c>
      <c r="AQ11" s="4">
        <f t="shared" si="2"/>
        <v>0</v>
      </c>
      <c r="AR11" s="4"/>
      <c r="AS11" s="4"/>
      <c r="AT11" s="4"/>
      <c r="AU11" s="4"/>
      <c r="AV11" s="4">
        <f t="shared" si="3"/>
        <v>0</v>
      </c>
      <c r="AW11" s="4">
        <f t="shared" si="4"/>
        <v>0</v>
      </c>
      <c r="AX11" s="4">
        <f t="shared" si="5"/>
        <v>0</v>
      </c>
      <c r="AY11" s="4"/>
      <c r="AZ11" s="4">
        <v>1</v>
      </c>
      <c r="BA11" s="4">
        <f t="shared" si="6"/>
        <v>12</v>
      </c>
      <c r="BB11" s="4">
        <f t="shared" si="7"/>
        <v>0</v>
      </c>
      <c r="BC11" s="4">
        <f t="shared" si="8"/>
        <v>0</v>
      </c>
      <c r="BD11" s="4">
        <f t="shared" si="9"/>
        <v>1</v>
      </c>
      <c r="BE11" s="4">
        <f t="shared" si="10"/>
        <v>0</v>
      </c>
      <c r="BF11" s="4">
        <f t="shared" si="11"/>
        <v>0</v>
      </c>
      <c r="BG11" s="4">
        <f t="shared" si="12"/>
        <v>1</v>
      </c>
      <c r="BH11" s="4">
        <f t="shared" si="13"/>
        <v>13</v>
      </c>
      <c r="BI11" s="1" t="s">
        <v>99</v>
      </c>
    </row>
    <row r="12" spans="1:68" x14ac:dyDescent="0.25">
      <c r="A12" s="4">
        <v>21</v>
      </c>
      <c r="B12" s="4" t="s">
        <v>60</v>
      </c>
      <c r="C12" s="4" t="s">
        <v>61</v>
      </c>
      <c r="D12" s="4" t="s">
        <v>77</v>
      </c>
      <c r="E12" s="4">
        <v>4</v>
      </c>
      <c r="F12" s="4">
        <v>7</v>
      </c>
      <c r="G12" s="4">
        <v>6</v>
      </c>
      <c r="H12" s="4" t="s">
        <v>73</v>
      </c>
      <c r="I12" s="4">
        <v>40320</v>
      </c>
      <c r="J12" s="4">
        <v>0</v>
      </c>
      <c r="K12" s="4"/>
      <c r="L12" s="4">
        <v>0</v>
      </c>
      <c r="M12" s="4">
        <v>0</v>
      </c>
      <c r="N12" s="4">
        <v>1</v>
      </c>
      <c r="O12" s="4">
        <v>0</v>
      </c>
      <c r="P12" s="4">
        <v>1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4"/>
      <c r="AL12" s="5">
        <v>34600</v>
      </c>
      <c r="AM12" s="5">
        <v>34600</v>
      </c>
      <c r="AN12" s="4"/>
      <c r="AO12" s="4">
        <f t="shared" si="0"/>
        <v>2</v>
      </c>
      <c r="AP12" s="4">
        <f t="shared" si="1"/>
        <v>0</v>
      </c>
      <c r="AQ12" s="4">
        <f t="shared" si="2"/>
        <v>0</v>
      </c>
      <c r="AR12" s="4"/>
      <c r="AS12" s="4"/>
      <c r="AT12" s="4"/>
      <c r="AU12" s="4"/>
      <c r="AV12" s="4">
        <f t="shared" si="3"/>
        <v>0</v>
      </c>
      <c r="AW12" s="4">
        <f t="shared" si="4"/>
        <v>0</v>
      </c>
      <c r="AX12" s="4">
        <f t="shared" si="5"/>
        <v>0</v>
      </c>
      <c r="AY12" s="4"/>
      <c r="AZ12" s="4"/>
      <c r="BA12" s="4">
        <f t="shared" si="6"/>
        <v>8</v>
      </c>
      <c r="BB12" s="4">
        <f t="shared" si="7"/>
        <v>0</v>
      </c>
      <c r="BC12" s="4">
        <f t="shared" si="8"/>
        <v>0</v>
      </c>
      <c r="BD12" s="4">
        <f t="shared" si="9"/>
        <v>1</v>
      </c>
      <c r="BE12" s="4">
        <f t="shared" si="10"/>
        <v>0</v>
      </c>
      <c r="BF12" s="4">
        <f t="shared" si="11"/>
        <v>1</v>
      </c>
      <c r="BG12" s="4">
        <f t="shared" si="12"/>
        <v>3</v>
      </c>
      <c r="BH12" s="4">
        <f t="shared" si="13"/>
        <v>11</v>
      </c>
      <c r="BI12" s="1" t="s">
        <v>99</v>
      </c>
    </row>
    <row r="13" spans="1:68" x14ac:dyDescent="0.25">
      <c r="A13" s="4">
        <v>23</v>
      </c>
      <c r="B13" s="4" t="s">
        <v>60</v>
      </c>
      <c r="C13" s="4" t="s">
        <v>61</v>
      </c>
      <c r="D13" s="4" t="s">
        <v>78</v>
      </c>
      <c r="E13" s="4">
        <v>3</v>
      </c>
      <c r="F13" s="4">
        <v>5</v>
      </c>
      <c r="G13" s="4">
        <v>0</v>
      </c>
      <c r="H13" s="4" t="s">
        <v>79</v>
      </c>
      <c r="I13" s="4">
        <v>23040</v>
      </c>
      <c r="J13" s="4">
        <v>0</v>
      </c>
      <c r="K13" s="4"/>
      <c r="L13" s="4">
        <v>1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4"/>
      <c r="AL13" s="5">
        <v>54500</v>
      </c>
      <c r="AM13" s="5">
        <v>49800</v>
      </c>
      <c r="AN13" s="4"/>
      <c r="AO13" s="4">
        <f t="shared" si="0"/>
        <v>2</v>
      </c>
      <c r="AP13" s="4">
        <f t="shared" si="1"/>
        <v>0</v>
      </c>
      <c r="AQ13" s="4">
        <f t="shared" si="2"/>
        <v>0</v>
      </c>
      <c r="AR13" s="4"/>
      <c r="AS13" s="4"/>
      <c r="AT13" s="4"/>
      <c r="AU13" s="4"/>
      <c r="AV13" s="4">
        <f t="shared" si="3"/>
        <v>0</v>
      </c>
      <c r="AW13" s="4">
        <f t="shared" si="4"/>
        <v>0</v>
      </c>
      <c r="AX13" s="4">
        <f t="shared" si="5"/>
        <v>0</v>
      </c>
      <c r="AY13" s="4"/>
      <c r="AZ13" s="4">
        <v>1</v>
      </c>
      <c r="BA13" s="4">
        <f t="shared" si="6"/>
        <v>12</v>
      </c>
      <c r="BB13" s="4">
        <f t="shared" si="7"/>
        <v>0</v>
      </c>
      <c r="BC13" s="4">
        <f t="shared" si="8"/>
        <v>0</v>
      </c>
      <c r="BD13" s="4">
        <f t="shared" si="9"/>
        <v>1</v>
      </c>
      <c r="BE13" s="4">
        <f t="shared" si="10"/>
        <v>0</v>
      </c>
      <c r="BF13" s="4">
        <f t="shared" si="11"/>
        <v>0</v>
      </c>
      <c r="BG13" s="4">
        <f t="shared" si="12"/>
        <v>1</v>
      </c>
      <c r="BH13" s="4">
        <f t="shared" si="13"/>
        <v>13</v>
      </c>
      <c r="BI13" s="1" t="s">
        <v>99</v>
      </c>
    </row>
    <row r="14" spans="1:68" x14ac:dyDescent="0.25">
      <c r="A14" s="4">
        <v>25</v>
      </c>
      <c r="B14" s="4" t="s">
        <v>60</v>
      </c>
      <c r="C14" s="4" t="s">
        <v>61</v>
      </c>
      <c r="D14" s="4" t="s">
        <v>80</v>
      </c>
      <c r="E14" s="4">
        <v>4</v>
      </c>
      <c r="F14" s="4">
        <v>6</v>
      </c>
      <c r="G14" s="4">
        <v>4</v>
      </c>
      <c r="H14" s="4" t="s">
        <v>75</v>
      </c>
      <c r="I14" s="4">
        <v>37440</v>
      </c>
      <c r="J14" s="4">
        <v>0</v>
      </c>
      <c r="K14" s="4"/>
      <c r="L14" s="4">
        <v>0</v>
      </c>
      <c r="M14" s="4">
        <v>0</v>
      </c>
      <c r="N14" s="4">
        <v>1</v>
      </c>
      <c r="O14" s="4">
        <v>0</v>
      </c>
      <c r="P14" s="4">
        <v>1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4"/>
      <c r="AL14" s="5">
        <v>10700</v>
      </c>
      <c r="AM14" s="5">
        <v>6930</v>
      </c>
      <c r="AN14" s="4"/>
      <c r="AO14" s="4">
        <f t="shared" si="0"/>
        <v>2</v>
      </c>
      <c r="AP14" s="4">
        <f t="shared" si="1"/>
        <v>0</v>
      </c>
      <c r="AQ14" s="4">
        <f t="shared" si="2"/>
        <v>0</v>
      </c>
      <c r="AR14" s="4"/>
      <c r="AS14" s="4"/>
      <c r="AT14" s="4"/>
      <c r="AU14" s="4"/>
      <c r="AV14" s="4">
        <f t="shared" si="3"/>
        <v>0</v>
      </c>
      <c r="AW14" s="4">
        <f t="shared" si="4"/>
        <v>0</v>
      </c>
      <c r="AX14" s="4">
        <f t="shared" si="5"/>
        <v>0</v>
      </c>
      <c r="AY14" s="4"/>
      <c r="AZ14" s="4">
        <v>1</v>
      </c>
      <c r="BA14" s="4">
        <f t="shared" si="6"/>
        <v>12</v>
      </c>
      <c r="BB14" s="4">
        <f t="shared" si="7"/>
        <v>0</v>
      </c>
      <c r="BC14" s="4">
        <f t="shared" si="8"/>
        <v>0</v>
      </c>
      <c r="BD14" s="4">
        <f t="shared" si="9"/>
        <v>1</v>
      </c>
      <c r="BE14" s="4">
        <f t="shared" si="10"/>
        <v>0</v>
      </c>
      <c r="BF14" s="4">
        <f t="shared" si="11"/>
        <v>1</v>
      </c>
      <c r="BG14" s="4">
        <f t="shared" si="12"/>
        <v>3</v>
      </c>
      <c r="BH14" s="4">
        <f t="shared" si="13"/>
        <v>15</v>
      </c>
      <c r="BI14" s="1" t="s">
        <v>99</v>
      </c>
    </row>
    <row r="15" spans="1:68" x14ac:dyDescent="0.25">
      <c r="A15" s="4">
        <v>26</v>
      </c>
      <c r="B15" s="4" t="s">
        <v>60</v>
      </c>
      <c r="C15" s="4" t="s">
        <v>61</v>
      </c>
      <c r="D15" s="4" t="s">
        <v>81</v>
      </c>
      <c r="E15" s="4">
        <v>5</v>
      </c>
      <c r="F15" s="4">
        <v>7</v>
      </c>
      <c r="G15" s="4">
        <v>5</v>
      </c>
      <c r="H15" s="4" t="s">
        <v>82</v>
      </c>
      <c r="I15" s="4">
        <v>83520</v>
      </c>
      <c r="J15" s="4">
        <v>0</v>
      </c>
      <c r="K15" s="4"/>
      <c r="L15" s="4">
        <v>0</v>
      </c>
      <c r="M15" s="4">
        <v>0</v>
      </c>
      <c r="N15" s="4">
        <v>1</v>
      </c>
      <c r="O15" s="4">
        <v>0</v>
      </c>
      <c r="P15" s="4">
        <v>1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4"/>
      <c r="AL15" s="5">
        <v>99000</v>
      </c>
      <c r="AM15" s="5">
        <v>95800</v>
      </c>
      <c r="AN15" s="4"/>
      <c r="AO15" s="4">
        <f t="shared" si="0"/>
        <v>2</v>
      </c>
      <c r="AP15" s="4">
        <f t="shared" si="1"/>
        <v>0</v>
      </c>
      <c r="AQ15" s="4">
        <f t="shared" si="2"/>
        <v>0</v>
      </c>
      <c r="AR15" s="4"/>
      <c r="AS15" s="4"/>
      <c r="AT15" s="4"/>
      <c r="AU15" s="4"/>
      <c r="AV15" s="4">
        <f t="shared" si="3"/>
        <v>0</v>
      </c>
      <c r="AW15" s="4">
        <f t="shared" si="4"/>
        <v>0</v>
      </c>
      <c r="AX15" s="4">
        <f t="shared" si="5"/>
        <v>0</v>
      </c>
      <c r="AY15" s="4"/>
      <c r="AZ15" s="4">
        <v>1</v>
      </c>
      <c r="BA15" s="4">
        <f t="shared" si="6"/>
        <v>12</v>
      </c>
      <c r="BB15" s="4">
        <f t="shared" si="7"/>
        <v>0</v>
      </c>
      <c r="BC15" s="4">
        <f t="shared" si="8"/>
        <v>0</v>
      </c>
      <c r="BD15" s="4">
        <f t="shared" si="9"/>
        <v>1</v>
      </c>
      <c r="BE15" s="4">
        <f t="shared" si="10"/>
        <v>0</v>
      </c>
      <c r="BF15" s="4">
        <f t="shared" si="11"/>
        <v>1</v>
      </c>
      <c r="BG15" s="4">
        <f t="shared" si="12"/>
        <v>3</v>
      </c>
      <c r="BH15" s="4">
        <f t="shared" si="13"/>
        <v>15</v>
      </c>
      <c r="BI15" s="1" t="s">
        <v>99</v>
      </c>
    </row>
    <row r="16" spans="1:68" x14ac:dyDescent="0.25">
      <c r="A16" s="4">
        <v>32</v>
      </c>
      <c r="B16" s="4" t="s">
        <v>60</v>
      </c>
      <c r="C16" s="4" t="s">
        <v>61</v>
      </c>
      <c r="D16" s="4" t="s">
        <v>83</v>
      </c>
      <c r="E16" s="4">
        <v>3</v>
      </c>
      <c r="F16" s="4">
        <v>7</v>
      </c>
      <c r="G16" s="4">
        <v>6</v>
      </c>
      <c r="H16" s="4" t="s">
        <v>84</v>
      </c>
      <c r="I16" s="4">
        <v>0</v>
      </c>
      <c r="J16" s="4">
        <v>200</v>
      </c>
      <c r="K16" s="4"/>
      <c r="L16" s="4">
        <v>0</v>
      </c>
      <c r="M16" s="4">
        <v>1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4"/>
      <c r="AL16" s="5">
        <v>25700</v>
      </c>
      <c r="AM16" s="5">
        <v>26600</v>
      </c>
      <c r="AN16" s="4"/>
      <c r="AO16" s="4">
        <f t="shared" si="0"/>
        <v>2</v>
      </c>
      <c r="AP16" s="4">
        <f t="shared" si="1"/>
        <v>0</v>
      </c>
      <c r="AQ16" s="4">
        <f t="shared" si="2"/>
        <v>0</v>
      </c>
      <c r="AR16" s="4"/>
      <c r="AS16" s="4"/>
      <c r="AT16" s="4"/>
      <c r="AU16" s="4"/>
      <c r="AV16" s="4">
        <f t="shared" si="3"/>
        <v>0</v>
      </c>
      <c r="AW16" s="4">
        <f t="shared" si="4"/>
        <v>0</v>
      </c>
      <c r="AX16" s="4">
        <f t="shared" si="5"/>
        <v>0</v>
      </c>
      <c r="AY16" s="4"/>
      <c r="AZ16" s="4">
        <v>1</v>
      </c>
      <c r="BA16" s="4">
        <f t="shared" si="6"/>
        <v>12</v>
      </c>
      <c r="BB16" s="4">
        <f t="shared" si="7"/>
        <v>0</v>
      </c>
      <c r="BC16" s="4">
        <f t="shared" si="8"/>
        <v>0</v>
      </c>
      <c r="BD16" s="4">
        <f t="shared" si="9"/>
        <v>0</v>
      </c>
      <c r="BE16" s="4">
        <f t="shared" si="10"/>
        <v>1</v>
      </c>
      <c r="BF16" s="4">
        <f t="shared" si="11"/>
        <v>1</v>
      </c>
      <c r="BG16" s="4">
        <f t="shared" si="12"/>
        <v>3</v>
      </c>
      <c r="BH16" s="4">
        <f t="shared" si="13"/>
        <v>15</v>
      </c>
      <c r="BI16" s="1" t="s">
        <v>99</v>
      </c>
    </row>
    <row r="17" spans="1:62" x14ac:dyDescent="0.25">
      <c r="A17" s="4">
        <v>33</v>
      </c>
      <c r="B17" s="4" t="s">
        <v>60</v>
      </c>
      <c r="C17" s="4" t="s">
        <v>61</v>
      </c>
      <c r="D17" s="4" t="s">
        <v>85</v>
      </c>
      <c r="E17" s="4">
        <v>6</v>
      </c>
      <c r="F17" s="4">
        <v>4</v>
      </c>
      <c r="G17" s="4">
        <v>3</v>
      </c>
      <c r="H17" s="4" t="s">
        <v>86</v>
      </c>
      <c r="I17" s="4">
        <v>84960</v>
      </c>
      <c r="J17" s="4">
        <v>0</v>
      </c>
      <c r="K17" s="4"/>
      <c r="L17" s="4">
        <v>0</v>
      </c>
      <c r="M17" s="4">
        <v>0</v>
      </c>
      <c r="N17" s="4">
        <v>1</v>
      </c>
      <c r="O17" s="4">
        <v>0</v>
      </c>
      <c r="P17" s="4">
        <v>1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4"/>
      <c r="AL17" s="5">
        <v>88000</v>
      </c>
      <c r="AM17" s="5">
        <v>83100</v>
      </c>
      <c r="AN17" s="4"/>
      <c r="AO17" s="4">
        <f t="shared" si="0"/>
        <v>2</v>
      </c>
      <c r="AP17" s="4">
        <f t="shared" si="1"/>
        <v>0</v>
      </c>
      <c r="AQ17" s="4">
        <f t="shared" si="2"/>
        <v>0</v>
      </c>
      <c r="AR17" s="4"/>
      <c r="AS17" s="4"/>
      <c r="AT17" s="4"/>
      <c r="AU17" s="4"/>
      <c r="AV17" s="4">
        <f t="shared" si="3"/>
        <v>0</v>
      </c>
      <c r="AW17" s="4">
        <f t="shared" si="4"/>
        <v>0</v>
      </c>
      <c r="AX17" s="4">
        <f t="shared" si="5"/>
        <v>0</v>
      </c>
      <c r="AY17" s="4"/>
      <c r="AZ17" s="4"/>
      <c r="BA17" s="4">
        <f t="shared" si="6"/>
        <v>8</v>
      </c>
      <c r="BB17" s="4">
        <f t="shared" si="7"/>
        <v>0</v>
      </c>
      <c r="BC17" s="4">
        <f t="shared" si="8"/>
        <v>0</v>
      </c>
      <c r="BD17" s="4">
        <f t="shared" si="9"/>
        <v>1</v>
      </c>
      <c r="BE17" s="4">
        <f t="shared" si="10"/>
        <v>0</v>
      </c>
      <c r="BF17" s="4">
        <f t="shared" si="11"/>
        <v>1</v>
      </c>
      <c r="BG17" s="4">
        <f t="shared" si="12"/>
        <v>3</v>
      </c>
      <c r="BH17" s="4">
        <f t="shared" si="13"/>
        <v>11</v>
      </c>
      <c r="BI17" s="1" t="s">
        <v>99</v>
      </c>
    </row>
    <row r="18" spans="1:62" x14ac:dyDescent="0.25">
      <c r="A18" s="4">
        <v>34</v>
      </c>
      <c r="B18" s="4" t="s">
        <v>60</v>
      </c>
      <c r="C18" s="4" t="s">
        <v>61</v>
      </c>
      <c r="D18" s="4" t="s">
        <v>87</v>
      </c>
      <c r="E18" s="4">
        <v>4</v>
      </c>
      <c r="F18" s="4">
        <v>6</v>
      </c>
      <c r="G18" s="4">
        <v>5</v>
      </c>
      <c r="H18" s="4" t="s">
        <v>75</v>
      </c>
      <c r="I18" s="4">
        <v>37440</v>
      </c>
      <c r="J18" s="4">
        <v>0</v>
      </c>
      <c r="K18" s="4"/>
      <c r="L18" s="4">
        <v>0</v>
      </c>
      <c r="M18" s="4">
        <v>0</v>
      </c>
      <c r="N18" s="4">
        <v>1</v>
      </c>
      <c r="O18" s="4">
        <v>0</v>
      </c>
      <c r="P18" s="4">
        <v>1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4"/>
      <c r="AL18" s="5">
        <v>22500</v>
      </c>
      <c r="AM18" s="5">
        <v>13100</v>
      </c>
      <c r="AN18" s="4"/>
      <c r="AO18" s="4">
        <f t="shared" si="0"/>
        <v>2</v>
      </c>
      <c r="AP18" s="4">
        <f t="shared" si="1"/>
        <v>0</v>
      </c>
      <c r="AQ18" s="4">
        <f t="shared" si="2"/>
        <v>0</v>
      </c>
      <c r="AR18" s="4"/>
      <c r="AS18" s="4"/>
      <c r="AT18" s="4"/>
      <c r="AU18" s="4"/>
      <c r="AV18" s="4">
        <f t="shared" si="3"/>
        <v>0</v>
      </c>
      <c r="AW18" s="4">
        <f t="shared" si="4"/>
        <v>0</v>
      </c>
      <c r="AX18" s="4">
        <f t="shared" si="5"/>
        <v>0</v>
      </c>
      <c r="AY18" s="4"/>
      <c r="AZ18" s="4"/>
      <c r="BA18" s="4">
        <f t="shared" si="6"/>
        <v>8</v>
      </c>
      <c r="BB18" s="4">
        <f t="shared" si="7"/>
        <v>0</v>
      </c>
      <c r="BC18" s="4">
        <f t="shared" si="8"/>
        <v>0</v>
      </c>
      <c r="BD18" s="4">
        <f t="shared" si="9"/>
        <v>1</v>
      </c>
      <c r="BE18" s="4">
        <f t="shared" si="10"/>
        <v>0</v>
      </c>
      <c r="BF18" s="4">
        <f t="shared" si="11"/>
        <v>1</v>
      </c>
      <c r="BG18" s="4">
        <f t="shared" si="12"/>
        <v>3</v>
      </c>
      <c r="BH18" s="4">
        <f t="shared" si="13"/>
        <v>11</v>
      </c>
      <c r="BI18" s="1" t="s">
        <v>99</v>
      </c>
    </row>
    <row r="19" spans="1:62" x14ac:dyDescent="0.25">
      <c r="A19" s="4">
        <v>35</v>
      </c>
      <c r="B19" s="4" t="s">
        <v>60</v>
      </c>
      <c r="C19" s="4" t="s">
        <v>61</v>
      </c>
      <c r="D19" s="4" t="s">
        <v>88</v>
      </c>
      <c r="E19" s="4">
        <v>3</v>
      </c>
      <c r="F19" s="4">
        <v>7</v>
      </c>
      <c r="G19" s="4">
        <v>5</v>
      </c>
      <c r="H19" s="4" t="s">
        <v>89</v>
      </c>
      <c r="I19" s="4">
        <v>12960</v>
      </c>
      <c r="J19" s="4">
        <v>200</v>
      </c>
      <c r="K19" s="4"/>
      <c r="L19" s="4">
        <v>1</v>
      </c>
      <c r="M19" s="4">
        <v>1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4"/>
      <c r="AL19" s="5">
        <v>38300</v>
      </c>
      <c r="AM19" s="5">
        <v>39700</v>
      </c>
      <c r="AN19" s="4"/>
      <c r="AO19" s="4">
        <f t="shared" si="0"/>
        <v>2</v>
      </c>
      <c r="AP19" s="4">
        <f t="shared" si="1"/>
        <v>0</v>
      </c>
      <c r="AQ19" s="4">
        <f t="shared" si="2"/>
        <v>0</v>
      </c>
      <c r="AR19" s="4"/>
      <c r="AS19" s="4"/>
      <c r="AT19" s="4"/>
      <c r="AU19" s="4"/>
      <c r="AV19" s="4">
        <f t="shared" si="3"/>
        <v>0</v>
      </c>
      <c r="AW19" s="4">
        <f t="shared" si="4"/>
        <v>0</v>
      </c>
      <c r="AX19" s="4">
        <f t="shared" si="5"/>
        <v>0</v>
      </c>
      <c r="AY19" s="4"/>
      <c r="AZ19" s="4"/>
      <c r="BA19" s="4">
        <f t="shared" si="6"/>
        <v>8</v>
      </c>
      <c r="BB19" s="4">
        <f t="shared" si="7"/>
        <v>0</v>
      </c>
      <c r="BC19" s="4">
        <f t="shared" si="8"/>
        <v>0</v>
      </c>
      <c r="BD19" s="4">
        <f t="shared" si="9"/>
        <v>1</v>
      </c>
      <c r="BE19" s="4">
        <f t="shared" si="10"/>
        <v>1</v>
      </c>
      <c r="BF19" s="4">
        <f t="shared" si="11"/>
        <v>1</v>
      </c>
      <c r="BG19" s="4">
        <f t="shared" si="12"/>
        <v>4</v>
      </c>
      <c r="BH19" s="4">
        <f t="shared" si="13"/>
        <v>12</v>
      </c>
      <c r="BI19" s="1" t="s">
        <v>99</v>
      </c>
    </row>
    <row r="20" spans="1:62" x14ac:dyDescent="0.25">
      <c r="A20" s="4">
        <v>36</v>
      </c>
      <c r="B20" s="4" t="s">
        <v>60</v>
      </c>
      <c r="C20" s="4" t="s">
        <v>61</v>
      </c>
      <c r="D20" s="4" t="s">
        <v>90</v>
      </c>
      <c r="E20" s="4">
        <v>5</v>
      </c>
      <c r="F20" s="4">
        <v>9</v>
      </c>
      <c r="G20" s="4">
        <v>3</v>
      </c>
      <c r="H20" s="4" t="s">
        <v>91</v>
      </c>
      <c r="I20" s="4">
        <v>76320</v>
      </c>
      <c r="J20" s="4">
        <v>0</v>
      </c>
      <c r="K20" s="4"/>
      <c r="L20" s="4">
        <v>1</v>
      </c>
      <c r="M20" s="4">
        <v>1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4"/>
      <c r="AL20" s="5">
        <v>18900</v>
      </c>
      <c r="AM20" s="5">
        <v>13400</v>
      </c>
      <c r="AN20" s="4"/>
      <c r="AO20" s="4">
        <f t="shared" si="0"/>
        <v>2</v>
      </c>
      <c r="AP20" s="4">
        <f t="shared" si="1"/>
        <v>0</v>
      </c>
      <c r="AQ20" s="4">
        <f t="shared" si="2"/>
        <v>0</v>
      </c>
      <c r="AR20" s="4"/>
      <c r="AS20" s="4"/>
      <c r="AT20" s="4"/>
      <c r="AU20" s="4"/>
      <c r="AV20" s="4">
        <f t="shared" si="3"/>
        <v>0</v>
      </c>
      <c r="AW20" s="4">
        <f t="shared" si="4"/>
        <v>0</v>
      </c>
      <c r="AX20" s="4">
        <f t="shared" si="5"/>
        <v>0</v>
      </c>
      <c r="AY20" s="4"/>
      <c r="AZ20" s="4"/>
      <c r="BA20" s="4">
        <f t="shared" si="6"/>
        <v>8</v>
      </c>
      <c r="BB20" s="4">
        <f t="shared" si="7"/>
        <v>0</v>
      </c>
      <c r="BC20" s="4">
        <f t="shared" si="8"/>
        <v>0</v>
      </c>
      <c r="BD20" s="4">
        <f t="shared" si="9"/>
        <v>1</v>
      </c>
      <c r="BE20" s="4">
        <f t="shared" si="10"/>
        <v>0</v>
      </c>
      <c r="BF20" s="4">
        <f t="shared" si="11"/>
        <v>1</v>
      </c>
      <c r="BG20" s="4">
        <f t="shared" si="12"/>
        <v>3</v>
      </c>
      <c r="BH20" s="4">
        <f t="shared" si="13"/>
        <v>11</v>
      </c>
      <c r="BI20" s="1" t="s">
        <v>99</v>
      </c>
    </row>
    <row r="21" spans="1:62" x14ac:dyDescent="0.25">
      <c r="A21" s="4">
        <v>37</v>
      </c>
      <c r="B21" s="4" t="s">
        <v>60</v>
      </c>
      <c r="C21" s="4" t="s">
        <v>61</v>
      </c>
      <c r="D21" s="4" t="s">
        <v>92</v>
      </c>
      <c r="E21" s="4">
        <v>7</v>
      </c>
      <c r="F21" s="4">
        <v>5</v>
      </c>
      <c r="G21" s="4">
        <v>2</v>
      </c>
      <c r="H21" s="4" t="s">
        <v>93</v>
      </c>
      <c r="I21" s="4">
        <v>113760</v>
      </c>
      <c r="J21" s="4">
        <v>0</v>
      </c>
      <c r="K21" s="4"/>
      <c r="L21" s="4">
        <v>0</v>
      </c>
      <c r="M21" s="4">
        <v>1</v>
      </c>
      <c r="N21" s="4">
        <v>0</v>
      </c>
      <c r="O21" s="4">
        <v>0</v>
      </c>
      <c r="P21" s="4">
        <v>1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4"/>
      <c r="AL21" s="5">
        <v>107000</v>
      </c>
      <c r="AM21" s="5">
        <v>89600</v>
      </c>
      <c r="AN21" s="4"/>
      <c r="AO21" s="4">
        <f t="shared" si="0"/>
        <v>2</v>
      </c>
      <c r="AP21" s="4">
        <f t="shared" si="1"/>
        <v>0</v>
      </c>
      <c r="AQ21" s="4">
        <f t="shared" si="2"/>
        <v>0</v>
      </c>
      <c r="AR21" s="4"/>
      <c r="AS21" s="4"/>
      <c r="AT21" s="4"/>
      <c r="AU21" s="4"/>
      <c r="AV21" s="4">
        <f t="shared" si="3"/>
        <v>0</v>
      </c>
      <c r="AW21" s="4">
        <f t="shared" si="4"/>
        <v>0</v>
      </c>
      <c r="AX21" s="4">
        <f t="shared" si="5"/>
        <v>0</v>
      </c>
      <c r="AY21" s="4"/>
      <c r="AZ21" s="4"/>
      <c r="BA21" s="4">
        <f t="shared" si="6"/>
        <v>8</v>
      </c>
      <c r="BB21" s="4">
        <f t="shared" si="7"/>
        <v>0</v>
      </c>
      <c r="BC21" s="4">
        <f t="shared" si="8"/>
        <v>0</v>
      </c>
      <c r="BD21" s="4">
        <f t="shared" si="9"/>
        <v>1</v>
      </c>
      <c r="BE21" s="4">
        <f t="shared" si="10"/>
        <v>0</v>
      </c>
      <c r="BF21" s="4">
        <f t="shared" si="11"/>
        <v>0</v>
      </c>
      <c r="BG21" s="4">
        <f t="shared" si="12"/>
        <v>1</v>
      </c>
      <c r="BH21" s="4">
        <f t="shared" si="13"/>
        <v>9</v>
      </c>
      <c r="BI21" s="1" t="s">
        <v>99</v>
      </c>
    </row>
    <row r="22" spans="1:62" x14ac:dyDescent="0.25">
      <c r="A22" s="4">
        <v>38</v>
      </c>
      <c r="B22" s="4" t="s">
        <v>60</v>
      </c>
      <c r="C22" s="4" t="s">
        <v>61</v>
      </c>
      <c r="D22" s="4" t="s">
        <v>94</v>
      </c>
      <c r="E22" s="4">
        <v>3</v>
      </c>
      <c r="F22" s="4">
        <v>7</v>
      </c>
      <c r="G22" s="4">
        <v>5</v>
      </c>
      <c r="H22" s="4" t="s">
        <v>95</v>
      </c>
      <c r="I22" s="4">
        <v>1440</v>
      </c>
      <c r="J22" s="4">
        <v>200</v>
      </c>
      <c r="K22" s="4"/>
      <c r="L22" s="4">
        <v>0</v>
      </c>
      <c r="M22" s="4">
        <v>0</v>
      </c>
      <c r="N22" s="4">
        <v>1</v>
      </c>
      <c r="O22" s="4">
        <v>0</v>
      </c>
      <c r="P22" s="4">
        <v>1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4"/>
      <c r="AL22" s="5">
        <v>19900</v>
      </c>
      <c r="AM22" s="5">
        <v>18800</v>
      </c>
      <c r="AN22" s="4"/>
      <c r="AO22" s="4">
        <f t="shared" si="0"/>
        <v>2</v>
      </c>
      <c r="AP22" s="4">
        <f t="shared" si="1"/>
        <v>0</v>
      </c>
      <c r="AQ22" s="4">
        <f t="shared" si="2"/>
        <v>0</v>
      </c>
      <c r="AR22" s="4"/>
      <c r="AS22" s="4"/>
      <c r="AT22" s="4"/>
      <c r="AU22" s="4"/>
      <c r="AV22" s="4">
        <f t="shared" si="3"/>
        <v>0</v>
      </c>
      <c r="AW22" s="4">
        <f t="shared" si="4"/>
        <v>0</v>
      </c>
      <c r="AX22" s="4">
        <f t="shared" si="5"/>
        <v>1</v>
      </c>
      <c r="AY22" s="4"/>
      <c r="AZ22" s="4"/>
      <c r="BA22" s="4">
        <f t="shared" si="6"/>
        <v>11</v>
      </c>
      <c r="BB22" s="4">
        <f t="shared" si="7"/>
        <v>0</v>
      </c>
      <c r="BC22" s="4">
        <f t="shared" si="8"/>
        <v>0</v>
      </c>
      <c r="BD22" s="4">
        <f t="shared" si="9"/>
        <v>0</v>
      </c>
      <c r="BE22" s="4">
        <f t="shared" si="10"/>
        <v>1</v>
      </c>
      <c r="BF22" s="4">
        <f t="shared" si="11"/>
        <v>1</v>
      </c>
      <c r="BG22" s="4">
        <f t="shared" si="12"/>
        <v>3</v>
      </c>
      <c r="BH22" s="4">
        <f t="shared" si="13"/>
        <v>14</v>
      </c>
      <c r="BI22" s="1" t="s">
        <v>99</v>
      </c>
    </row>
    <row r="23" spans="1:62" x14ac:dyDescent="0.25">
      <c r="A23" s="4">
        <v>39</v>
      </c>
      <c r="B23" s="4" t="s">
        <v>60</v>
      </c>
      <c r="C23" s="4" t="s">
        <v>61</v>
      </c>
      <c r="D23" s="4" t="s">
        <v>96</v>
      </c>
      <c r="E23" s="4">
        <v>3</v>
      </c>
      <c r="F23" s="4">
        <v>7</v>
      </c>
      <c r="G23" s="4">
        <v>5</v>
      </c>
      <c r="H23" s="4" t="s">
        <v>84</v>
      </c>
      <c r="I23" s="4">
        <v>0</v>
      </c>
      <c r="J23" s="4">
        <v>200</v>
      </c>
      <c r="K23" s="4"/>
      <c r="L23" s="4">
        <v>0</v>
      </c>
      <c r="M23" s="4">
        <v>0</v>
      </c>
      <c r="N23" s="4">
        <v>1</v>
      </c>
      <c r="O23" s="4">
        <v>0</v>
      </c>
      <c r="P23" s="4">
        <v>1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4"/>
      <c r="AL23" s="5">
        <v>64100</v>
      </c>
      <c r="AM23" s="5">
        <v>68000</v>
      </c>
      <c r="AN23" s="4"/>
      <c r="AO23" s="4">
        <f t="shared" si="0"/>
        <v>2</v>
      </c>
      <c r="AP23" s="4">
        <f t="shared" si="1"/>
        <v>0</v>
      </c>
      <c r="AQ23" s="4">
        <f t="shared" si="2"/>
        <v>0</v>
      </c>
      <c r="AR23" s="4"/>
      <c r="AS23" s="4"/>
      <c r="AT23" s="4"/>
      <c r="AU23" s="4"/>
      <c r="AV23" s="4">
        <f t="shared" si="3"/>
        <v>0</v>
      </c>
      <c r="AW23" s="4">
        <f t="shared" si="4"/>
        <v>0</v>
      </c>
      <c r="AX23" s="4">
        <f t="shared" si="5"/>
        <v>0</v>
      </c>
      <c r="AY23" s="4"/>
      <c r="AZ23" s="4"/>
      <c r="BA23" s="4">
        <f t="shared" si="6"/>
        <v>8</v>
      </c>
      <c r="BB23" s="4">
        <f t="shared" si="7"/>
        <v>0</v>
      </c>
      <c r="BC23" s="4">
        <f t="shared" si="8"/>
        <v>0</v>
      </c>
      <c r="BD23" s="4">
        <f t="shared" si="9"/>
        <v>0</v>
      </c>
      <c r="BE23" s="4">
        <f t="shared" si="10"/>
        <v>1</v>
      </c>
      <c r="BF23" s="4">
        <f t="shared" si="11"/>
        <v>1</v>
      </c>
      <c r="BG23" s="4">
        <f t="shared" si="12"/>
        <v>3</v>
      </c>
      <c r="BH23" s="4">
        <f t="shared" si="13"/>
        <v>11</v>
      </c>
      <c r="BI23" s="1" t="s">
        <v>99</v>
      </c>
    </row>
    <row r="24" spans="1:62" x14ac:dyDescent="0.25">
      <c r="A24" s="4">
        <v>40</v>
      </c>
      <c r="B24" s="4" t="s">
        <v>60</v>
      </c>
      <c r="C24" s="4" t="s">
        <v>61</v>
      </c>
      <c r="D24" s="4" t="s">
        <v>97</v>
      </c>
      <c r="E24" s="4">
        <v>5</v>
      </c>
      <c r="F24" s="4">
        <v>4</v>
      </c>
      <c r="G24" s="4">
        <v>2</v>
      </c>
      <c r="H24" s="4" t="s">
        <v>98</v>
      </c>
      <c r="I24" s="4">
        <v>64800</v>
      </c>
      <c r="J24" s="4">
        <v>0</v>
      </c>
      <c r="K24" s="4"/>
      <c r="L24" s="4">
        <v>1</v>
      </c>
      <c r="M24" s="4">
        <v>1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4"/>
      <c r="AL24" s="5">
        <v>25000</v>
      </c>
      <c r="AM24" s="5">
        <v>23500</v>
      </c>
      <c r="AN24" s="4"/>
      <c r="AO24" s="4">
        <f t="shared" si="0"/>
        <v>2</v>
      </c>
      <c r="AP24" s="4">
        <f t="shared" si="1"/>
        <v>0</v>
      </c>
      <c r="AQ24" s="4">
        <f t="shared" si="2"/>
        <v>0</v>
      </c>
      <c r="AR24" s="4"/>
      <c r="AS24" s="4"/>
      <c r="AT24" s="4"/>
      <c r="AU24" s="4"/>
      <c r="AV24" s="4">
        <f t="shared" si="3"/>
        <v>0</v>
      </c>
      <c r="AW24" s="4">
        <f t="shared" si="4"/>
        <v>0</v>
      </c>
      <c r="AX24" s="4">
        <f t="shared" si="5"/>
        <v>0</v>
      </c>
      <c r="AY24" s="4"/>
      <c r="AZ24" s="4"/>
      <c r="BA24" s="4">
        <f t="shared" si="6"/>
        <v>8</v>
      </c>
      <c r="BB24" s="4">
        <f t="shared" si="7"/>
        <v>0</v>
      </c>
      <c r="BC24" s="4">
        <f t="shared" si="8"/>
        <v>0</v>
      </c>
      <c r="BD24" s="4">
        <f t="shared" si="9"/>
        <v>1</v>
      </c>
      <c r="BE24" s="4">
        <f t="shared" si="10"/>
        <v>0</v>
      </c>
      <c r="BF24" s="4">
        <f t="shared" si="11"/>
        <v>0</v>
      </c>
      <c r="BG24" s="4">
        <f t="shared" si="12"/>
        <v>1</v>
      </c>
      <c r="BH24" s="4">
        <f t="shared" si="13"/>
        <v>9</v>
      </c>
      <c r="BI24" s="1" t="s">
        <v>99</v>
      </c>
    </row>
    <row r="25" spans="1:62" x14ac:dyDescent="0.25">
      <c r="A25" s="4">
        <v>48</v>
      </c>
      <c r="B25" s="4" t="s">
        <v>60</v>
      </c>
      <c r="C25" s="4" t="s">
        <v>100</v>
      </c>
      <c r="D25" s="4" t="s">
        <v>101</v>
      </c>
      <c r="E25" s="4">
        <v>9</v>
      </c>
      <c r="F25" s="4">
        <v>13</v>
      </c>
      <c r="G25" s="4">
        <v>3</v>
      </c>
      <c r="H25" s="4" t="s">
        <v>102</v>
      </c>
      <c r="I25" s="4">
        <v>123840</v>
      </c>
      <c r="J25" s="4">
        <v>10000</v>
      </c>
      <c r="K25" s="4"/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 s="4"/>
      <c r="AL25" s="5">
        <v>44600</v>
      </c>
      <c r="AM25" s="5">
        <v>75400</v>
      </c>
      <c r="AN25" s="4"/>
      <c r="AO25" s="4">
        <f t="shared" si="0"/>
        <v>0</v>
      </c>
      <c r="AP25" s="4">
        <f t="shared" si="1"/>
        <v>0</v>
      </c>
      <c r="AQ25" s="4">
        <f t="shared" si="2"/>
        <v>0</v>
      </c>
      <c r="AR25" s="4"/>
      <c r="AS25" s="4">
        <v>1</v>
      </c>
      <c r="AT25" s="4"/>
      <c r="AU25" s="4"/>
      <c r="AV25" s="4">
        <f t="shared" si="3"/>
        <v>1</v>
      </c>
      <c r="AW25" s="4">
        <f t="shared" si="4"/>
        <v>0</v>
      </c>
      <c r="AX25" s="4">
        <f t="shared" si="5"/>
        <v>0</v>
      </c>
      <c r="AY25" s="4"/>
      <c r="AZ25" s="4"/>
      <c r="BA25" s="4">
        <f t="shared" si="6"/>
        <v>8</v>
      </c>
      <c r="BB25" s="4">
        <f t="shared" si="7"/>
        <v>0</v>
      </c>
      <c r="BC25" s="4">
        <f t="shared" si="8"/>
        <v>1</v>
      </c>
      <c r="BD25" s="4">
        <f t="shared" si="9"/>
        <v>1</v>
      </c>
      <c r="BE25" s="4">
        <f t="shared" si="10"/>
        <v>0</v>
      </c>
      <c r="BF25" s="4">
        <f t="shared" si="11"/>
        <v>1</v>
      </c>
      <c r="BG25" s="4">
        <f t="shared" si="12"/>
        <v>4</v>
      </c>
      <c r="BH25" s="4">
        <f t="shared" si="13"/>
        <v>12</v>
      </c>
      <c r="BI25" s="1" t="s">
        <v>99</v>
      </c>
    </row>
    <row r="26" spans="1:62" x14ac:dyDescent="0.25">
      <c r="A26" s="4">
        <v>50</v>
      </c>
      <c r="B26" s="4" t="s">
        <v>60</v>
      </c>
      <c r="C26" s="4" t="s">
        <v>100</v>
      </c>
      <c r="D26" s="4" t="s">
        <v>103</v>
      </c>
      <c r="E26" s="4">
        <v>3</v>
      </c>
      <c r="F26" s="4">
        <v>33</v>
      </c>
      <c r="G26" s="4">
        <v>17</v>
      </c>
      <c r="H26" s="4" t="s">
        <v>104</v>
      </c>
      <c r="I26" s="4">
        <v>30</v>
      </c>
      <c r="J26" s="4">
        <v>0</v>
      </c>
      <c r="K26" s="4"/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1</v>
      </c>
      <c r="AC26" s="4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4"/>
      <c r="AL26" s="5">
        <v>102000</v>
      </c>
      <c r="AM26" s="5">
        <v>94200</v>
      </c>
      <c r="AN26" s="4"/>
      <c r="AO26" s="4">
        <f t="shared" si="0"/>
        <v>0</v>
      </c>
      <c r="AP26" s="4">
        <f t="shared" si="1"/>
        <v>0</v>
      </c>
      <c r="AQ26" s="4">
        <f t="shared" si="2"/>
        <v>0</v>
      </c>
      <c r="AR26" s="4"/>
      <c r="AS26" s="4">
        <v>1</v>
      </c>
      <c r="AT26" s="4"/>
      <c r="AU26" s="4"/>
      <c r="AV26" s="4">
        <f t="shared" si="3"/>
        <v>0</v>
      </c>
      <c r="AW26" s="4">
        <f t="shared" si="4"/>
        <v>0</v>
      </c>
      <c r="AX26" s="4">
        <f t="shared" si="5"/>
        <v>1</v>
      </c>
      <c r="AY26" s="4"/>
      <c r="AZ26" s="4"/>
      <c r="BA26" s="4">
        <f t="shared" si="6"/>
        <v>7</v>
      </c>
      <c r="BB26" s="4">
        <f t="shared" si="7"/>
        <v>0</v>
      </c>
      <c r="BC26" s="4">
        <f t="shared" si="8"/>
        <v>0</v>
      </c>
      <c r="BD26" s="4">
        <f t="shared" si="9"/>
        <v>0</v>
      </c>
      <c r="BE26" s="4">
        <f t="shared" si="10"/>
        <v>0</v>
      </c>
      <c r="BF26" s="4">
        <f t="shared" si="11"/>
        <v>1</v>
      </c>
      <c r="BG26" s="4">
        <f t="shared" si="12"/>
        <v>2</v>
      </c>
      <c r="BH26" s="4">
        <f t="shared" si="13"/>
        <v>9</v>
      </c>
      <c r="BI26" s="1" t="s">
        <v>99</v>
      </c>
    </row>
    <row r="27" spans="1:62" x14ac:dyDescent="0.25">
      <c r="A27" s="4">
        <v>51</v>
      </c>
      <c r="B27" s="4" t="s">
        <v>60</v>
      </c>
      <c r="C27" s="4" t="s">
        <v>100</v>
      </c>
      <c r="D27" s="4" t="s">
        <v>105</v>
      </c>
      <c r="E27" s="4">
        <v>3</v>
      </c>
      <c r="F27" s="4">
        <v>5</v>
      </c>
      <c r="G27" s="4">
        <v>3</v>
      </c>
      <c r="H27" s="4" t="s">
        <v>106</v>
      </c>
      <c r="I27" s="4">
        <v>43200</v>
      </c>
      <c r="J27" s="4">
        <v>0</v>
      </c>
      <c r="K27" s="4"/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 s="4"/>
      <c r="AL27" s="5">
        <v>15900</v>
      </c>
      <c r="AM27" s="5">
        <v>16600</v>
      </c>
      <c r="AN27" s="4"/>
      <c r="AO27" s="4">
        <f t="shared" si="0"/>
        <v>0</v>
      </c>
      <c r="AP27" s="4">
        <f t="shared" si="1"/>
        <v>0</v>
      </c>
      <c r="AQ27" s="4">
        <f t="shared" si="2"/>
        <v>0</v>
      </c>
      <c r="AR27" s="4"/>
      <c r="AS27" s="4">
        <v>1</v>
      </c>
      <c r="AT27" s="4"/>
      <c r="AU27" s="4"/>
      <c r="AV27" s="4">
        <f t="shared" si="3"/>
        <v>1</v>
      </c>
      <c r="AW27" s="4">
        <f t="shared" si="4"/>
        <v>0</v>
      </c>
      <c r="AX27" s="4">
        <f t="shared" si="5"/>
        <v>0</v>
      </c>
      <c r="AY27" s="4"/>
      <c r="AZ27" s="4">
        <v>1</v>
      </c>
      <c r="BA27" s="4">
        <f t="shared" si="6"/>
        <v>12</v>
      </c>
      <c r="BB27" s="4">
        <f t="shared" si="7"/>
        <v>0</v>
      </c>
      <c r="BC27" s="4">
        <f t="shared" si="8"/>
        <v>0</v>
      </c>
      <c r="BD27" s="4">
        <f t="shared" si="9"/>
        <v>1</v>
      </c>
      <c r="BE27" s="4">
        <f t="shared" si="10"/>
        <v>0</v>
      </c>
      <c r="BF27" s="4">
        <f t="shared" si="11"/>
        <v>1</v>
      </c>
      <c r="BG27" s="4">
        <f t="shared" si="12"/>
        <v>3</v>
      </c>
      <c r="BH27" s="4">
        <f t="shared" si="13"/>
        <v>15</v>
      </c>
      <c r="BI27" s="1" t="s">
        <v>64</v>
      </c>
      <c r="BJ27">
        <v>3</v>
      </c>
    </row>
    <row r="28" spans="1:62" x14ac:dyDescent="0.25">
      <c r="A28" s="4">
        <v>52</v>
      </c>
      <c r="B28" s="4" t="s">
        <v>60</v>
      </c>
      <c r="C28" s="4" t="s">
        <v>100</v>
      </c>
      <c r="D28" s="4" t="s">
        <v>107</v>
      </c>
      <c r="E28" s="4">
        <v>4</v>
      </c>
      <c r="F28" s="4">
        <v>16</v>
      </c>
      <c r="G28" s="4">
        <v>11</v>
      </c>
      <c r="H28" s="4" t="s">
        <v>108</v>
      </c>
      <c r="I28" s="4">
        <v>36000</v>
      </c>
      <c r="J28" s="4">
        <v>0</v>
      </c>
      <c r="K28" s="4"/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 s="4"/>
      <c r="AL28" s="5">
        <v>5370</v>
      </c>
      <c r="AM28" s="5">
        <v>3660</v>
      </c>
      <c r="AN28" s="4"/>
      <c r="AO28" s="4">
        <f t="shared" si="0"/>
        <v>0</v>
      </c>
      <c r="AP28" s="4">
        <f t="shared" si="1"/>
        <v>0</v>
      </c>
      <c r="AQ28" s="4">
        <f t="shared" si="2"/>
        <v>0</v>
      </c>
      <c r="AR28" s="4"/>
      <c r="AS28" s="4">
        <v>1</v>
      </c>
      <c r="AT28" s="4"/>
      <c r="AU28" s="4"/>
      <c r="AV28" s="4">
        <f t="shared" si="3"/>
        <v>2</v>
      </c>
      <c r="AW28" s="4">
        <f t="shared" si="4"/>
        <v>0</v>
      </c>
      <c r="AX28" s="4">
        <f t="shared" si="5"/>
        <v>0</v>
      </c>
      <c r="AY28" s="4"/>
      <c r="AZ28" s="4">
        <v>1</v>
      </c>
      <c r="BA28" s="4">
        <f t="shared" si="6"/>
        <v>16</v>
      </c>
      <c r="BB28" s="4">
        <f t="shared" si="7"/>
        <v>0</v>
      </c>
      <c r="BC28" s="4">
        <f t="shared" si="8"/>
        <v>0</v>
      </c>
      <c r="BD28" s="4">
        <f t="shared" si="9"/>
        <v>1</v>
      </c>
      <c r="BE28" s="4">
        <f t="shared" si="10"/>
        <v>0</v>
      </c>
      <c r="BF28" s="4">
        <f t="shared" si="11"/>
        <v>1</v>
      </c>
      <c r="BG28" s="4">
        <f t="shared" si="12"/>
        <v>3</v>
      </c>
      <c r="BH28" s="4">
        <f t="shared" si="13"/>
        <v>19</v>
      </c>
      <c r="BI28" s="1" t="s">
        <v>64</v>
      </c>
      <c r="BJ28">
        <v>3</v>
      </c>
    </row>
    <row r="29" spans="1:62" x14ac:dyDescent="0.25">
      <c r="A29" s="4">
        <v>53</v>
      </c>
      <c r="B29" s="4" t="s">
        <v>60</v>
      </c>
      <c r="C29" s="4" t="s">
        <v>100</v>
      </c>
      <c r="D29" s="4" t="s">
        <v>109</v>
      </c>
      <c r="E29" s="4">
        <v>0</v>
      </c>
      <c r="F29" s="4">
        <v>0</v>
      </c>
      <c r="G29" s="4">
        <v>0</v>
      </c>
      <c r="H29" s="4"/>
      <c r="I29" s="4">
        <v>0</v>
      </c>
      <c r="J29" s="4">
        <v>0</v>
      </c>
      <c r="K29" s="4"/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 s="4"/>
      <c r="AL29" s="5">
        <v>34000</v>
      </c>
      <c r="AM29" s="5">
        <v>33900</v>
      </c>
      <c r="AN29" s="4"/>
      <c r="AO29" s="4">
        <f t="shared" si="0"/>
        <v>0</v>
      </c>
      <c r="AP29" s="4">
        <f t="shared" si="1"/>
        <v>0</v>
      </c>
      <c r="AQ29" s="4">
        <f t="shared" si="2"/>
        <v>0</v>
      </c>
      <c r="AR29" s="4"/>
      <c r="AS29" s="4">
        <v>1</v>
      </c>
      <c r="AT29" s="4"/>
      <c r="AU29" s="4"/>
      <c r="AV29" s="4">
        <f t="shared" si="3"/>
        <v>2</v>
      </c>
      <c r="AW29" s="4">
        <f t="shared" si="4"/>
        <v>0</v>
      </c>
      <c r="AX29" s="4">
        <f t="shared" si="5"/>
        <v>1</v>
      </c>
      <c r="AY29" s="4"/>
      <c r="AZ29" s="4"/>
      <c r="BA29" s="4">
        <f t="shared" si="6"/>
        <v>15</v>
      </c>
      <c r="BB29" s="4">
        <f t="shared" si="7"/>
        <v>0</v>
      </c>
      <c r="BC29" s="4">
        <f t="shared" si="8"/>
        <v>0</v>
      </c>
      <c r="BD29" s="4">
        <f t="shared" si="9"/>
        <v>0</v>
      </c>
      <c r="BE29" s="4">
        <f t="shared" si="10"/>
        <v>0</v>
      </c>
      <c r="BF29" s="4">
        <f t="shared" si="11"/>
        <v>0</v>
      </c>
      <c r="BG29" s="4">
        <f t="shared" si="12"/>
        <v>0</v>
      </c>
      <c r="BH29" s="4">
        <f t="shared" si="13"/>
        <v>15</v>
      </c>
      <c r="BI29" s="1" t="s">
        <v>64</v>
      </c>
      <c r="BJ29">
        <v>3</v>
      </c>
    </row>
    <row r="30" spans="1:62" x14ac:dyDescent="0.25">
      <c r="A30" s="4">
        <v>54</v>
      </c>
      <c r="B30" s="4" t="s">
        <v>60</v>
      </c>
      <c r="C30" s="4" t="s">
        <v>100</v>
      </c>
      <c r="D30" s="4" t="s">
        <v>110</v>
      </c>
      <c r="E30" s="4">
        <v>0</v>
      </c>
      <c r="F30" s="4">
        <v>0</v>
      </c>
      <c r="G30" s="4">
        <v>0</v>
      </c>
      <c r="H30" s="4"/>
      <c r="I30" s="4">
        <v>0</v>
      </c>
      <c r="J30" s="4">
        <v>0</v>
      </c>
      <c r="K30" s="4"/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 s="4"/>
      <c r="AL30" s="5">
        <v>28600</v>
      </c>
      <c r="AM30" s="5">
        <v>28600</v>
      </c>
      <c r="AN30" s="4"/>
      <c r="AO30" s="4">
        <f t="shared" si="0"/>
        <v>0</v>
      </c>
      <c r="AP30" s="4">
        <f t="shared" si="1"/>
        <v>0</v>
      </c>
      <c r="AQ30" s="4">
        <f t="shared" si="2"/>
        <v>0</v>
      </c>
      <c r="AR30" s="4"/>
      <c r="AS30" s="4">
        <v>1</v>
      </c>
      <c r="AT30" s="4"/>
      <c r="AU30" s="4"/>
      <c r="AV30" s="4">
        <f t="shared" si="3"/>
        <v>2</v>
      </c>
      <c r="AW30" s="4">
        <f t="shared" si="4"/>
        <v>0</v>
      </c>
      <c r="AX30" s="4">
        <f t="shared" si="5"/>
        <v>1</v>
      </c>
      <c r="AY30" s="4"/>
      <c r="AZ30" s="4"/>
      <c r="BA30" s="4">
        <f t="shared" si="6"/>
        <v>15</v>
      </c>
      <c r="BB30" s="4">
        <f t="shared" si="7"/>
        <v>0</v>
      </c>
      <c r="BC30" s="4">
        <f t="shared" si="8"/>
        <v>0</v>
      </c>
      <c r="BD30" s="4">
        <f t="shared" si="9"/>
        <v>0</v>
      </c>
      <c r="BE30" s="4">
        <f t="shared" si="10"/>
        <v>0</v>
      </c>
      <c r="BF30" s="4">
        <f t="shared" si="11"/>
        <v>0</v>
      </c>
      <c r="BG30" s="4">
        <f t="shared" si="12"/>
        <v>0</v>
      </c>
      <c r="BH30" s="4">
        <f t="shared" si="13"/>
        <v>15</v>
      </c>
      <c r="BI30" s="1" t="s">
        <v>64</v>
      </c>
      <c r="BJ30">
        <v>3</v>
      </c>
    </row>
    <row r="31" spans="1:62" x14ac:dyDescent="0.25">
      <c r="A31" s="4">
        <v>55</v>
      </c>
      <c r="B31" s="4" t="s">
        <v>60</v>
      </c>
      <c r="C31" s="4" t="s">
        <v>100</v>
      </c>
      <c r="D31" s="4" t="s">
        <v>111</v>
      </c>
      <c r="E31" s="4">
        <v>6</v>
      </c>
      <c r="F31" s="4">
        <v>15</v>
      </c>
      <c r="G31" s="4">
        <v>3</v>
      </c>
      <c r="H31" s="4" t="s">
        <v>112</v>
      </c>
      <c r="I31" s="4">
        <v>0</v>
      </c>
      <c r="J31" s="4">
        <v>5000</v>
      </c>
      <c r="K31" s="4"/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 s="4"/>
      <c r="AL31" s="5">
        <v>59400</v>
      </c>
      <c r="AM31" s="5">
        <v>55900</v>
      </c>
      <c r="AN31" s="4"/>
      <c r="AO31" s="4">
        <f t="shared" si="0"/>
        <v>0</v>
      </c>
      <c r="AP31" s="4">
        <f t="shared" si="1"/>
        <v>0</v>
      </c>
      <c r="AQ31" s="4">
        <f t="shared" si="2"/>
        <v>0</v>
      </c>
      <c r="AR31" s="4"/>
      <c r="AS31" s="4">
        <v>1</v>
      </c>
      <c r="AT31" s="4"/>
      <c r="AU31" s="4"/>
      <c r="AV31" s="4">
        <f t="shared" si="3"/>
        <v>1</v>
      </c>
      <c r="AW31" s="4">
        <f t="shared" si="4"/>
        <v>0</v>
      </c>
      <c r="AX31" s="4">
        <f t="shared" si="5"/>
        <v>0</v>
      </c>
      <c r="AY31" s="4"/>
      <c r="AZ31" s="4"/>
      <c r="BA31" s="4">
        <f t="shared" si="6"/>
        <v>8</v>
      </c>
      <c r="BB31" s="4">
        <f t="shared" si="7"/>
        <v>0</v>
      </c>
      <c r="BC31" s="4">
        <f t="shared" si="8"/>
        <v>0</v>
      </c>
      <c r="BD31" s="4">
        <f t="shared" si="9"/>
        <v>0</v>
      </c>
      <c r="BE31" s="4">
        <f t="shared" si="10"/>
        <v>0</v>
      </c>
      <c r="BF31" s="4">
        <f t="shared" si="11"/>
        <v>1</v>
      </c>
      <c r="BG31" s="4">
        <f t="shared" si="12"/>
        <v>2</v>
      </c>
      <c r="BH31" s="4">
        <f t="shared" si="13"/>
        <v>10</v>
      </c>
      <c r="BI31" s="1" t="s">
        <v>99</v>
      </c>
    </row>
    <row r="32" spans="1:62" x14ac:dyDescent="0.25">
      <c r="A32" s="4">
        <v>56</v>
      </c>
      <c r="B32" s="4" t="s">
        <v>60</v>
      </c>
      <c r="C32" s="4" t="s">
        <v>100</v>
      </c>
      <c r="D32" s="4" t="s">
        <v>113</v>
      </c>
      <c r="E32" s="4">
        <v>3</v>
      </c>
      <c r="F32" s="4">
        <v>11</v>
      </c>
      <c r="G32" s="4">
        <v>5</v>
      </c>
      <c r="H32" s="4" t="s">
        <v>104</v>
      </c>
      <c r="I32" s="4">
        <v>30</v>
      </c>
      <c r="J32" s="4">
        <v>0</v>
      </c>
      <c r="K32" s="4"/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1</v>
      </c>
      <c r="AC32" s="4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4"/>
      <c r="AL32" s="5">
        <v>45000</v>
      </c>
      <c r="AM32" s="5">
        <v>40600</v>
      </c>
      <c r="AN32" s="4"/>
      <c r="AO32" s="4">
        <f t="shared" si="0"/>
        <v>0</v>
      </c>
      <c r="AP32" s="4">
        <f t="shared" si="1"/>
        <v>0</v>
      </c>
      <c r="AQ32" s="4">
        <f t="shared" si="2"/>
        <v>0</v>
      </c>
      <c r="AR32" s="4"/>
      <c r="AS32" s="4">
        <v>1</v>
      </c>
      <c r="AT32" s="4"/>
      <c r="AU32" s="4"/>
      <c r="AV32" s="4">
        <f t="shared" si="3"/>
        <v>0</v>
      </c>
      <c r="AW32" s="4">
        <f t="shared" si="4"/>
        <v>0</v>
      </c>
      <c r="AX32" s="4">
        <f t="shared" si="5"/>
        <v>1</v>
      </c>
      <c r="AY32" s="4"/>
      <c r="AZ32" s="4"/>
      <c r="BA32" s="4">
        <f t="shared" si="6"/>
        <v>7</v>
      </c>
      <c r="BB32" s="4">
        <f t="shared" si="7"/>
        <v>0</v>
      </c>
      <c r="BC32" s="4">
        <f t="shared" si="8"/>
        <v>0</v>
      </c>
      <c r="BD32" s="4">
        <f t="shared" si="9"/>
        <v>0</v>
      </c>
      <c r="BE32" s="4">
        <f t="shared" si="10"/>
        <v>0</v>
      </c>
      <c r="BF32" s="4">
        <f t="shared" si="11"/>
        <v>1</v>
      </c>
      <c r="BG32" s="4">
        <f t="shared" si="12"/>
        <v>2</v>
      </c>
      <c r="BH32" s="4">
        <f t="shared" si="13"/>
        <v>9</v>
      </c>
      <c r="BI32" s="1" t="s">
        <v>99</v>
      </c>
    </row>
    <row r="33" spans="1:62" x14ac:dyDescent="0.25">
      <c r="A33" s="4">
        <v>58</v>
      </c>
      <c r="B33" s="4" t="s">
        <v>60</v>
      </c>
      <c r="C33" s="4" t="s">
        <v>100</v>
      </c>
      <c r="D33" s="4" t="s">
        <v>114</v>
      </c>
      <c r="E33" s="4">
        <v>3</v>
      </c>
      <c r="F33" s="4">
        <v>11</v>
      </c>
      <c r="G33" s="4">
        <v>5</v>
      </c>
      <c r="H33" s="4" t="s">
        <v>104</v>
      </c>
      <c r="I33" s="4">
        <v>30</v>
      </c>
      <c r="J33" s="4">
        <v>0</v>
      </c>
      <c r="K33" s="4"/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1</v>
      </c>
      <c r="AC33" s="4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4"/>
      <c r="AL33" s="5">
        <v>316000</v>
      </c>
      <c r="AM33" s="5">
        <v>327000</v>
      </c>
      <c r="AN33" s="4"/>
      <c r="AO33" s="4">
        <f t="shared" si="0"/>
        <v>0</v>
      </c>
      <c r="AP33" s="4">
        <f t="shared" si="1"/>
        <v>0</v>
      </c>
      <c r="AQ33" s="4">
        <f t="shared" si="2"/>
        <v>0</v>
      </c>
      <c r="AR33" s="4"/>
      <c r="AS33" s="4">
        <v>1</v>
      </c>
      <c r="AT33" s="4"/>
      <c r="AU33" s="4"/>
      <c r="AV33" s="4">
        <f t="shared" si="3"/>
        <v>0</v>
      </c>
      <c r="AW33" s="4">
        <f t="shared" si="4"/>
        <v>0</v>
      </c>
      <c r="AX33" s="4">
        <f t="shared" si="5"/>
        <v>1</v>
      </c>
      <c r="AY33" s="4"/>
      <c r="AZ33" s="4">
        <v>1</v>
      </c>
      <c r="BA33" s="4">
        <f t="shared" si="6"/>
        <v>11</v>
      </c>
      <c r="BB33" s="4">
        <f t="shared" si="7"/>
        <v>0</v>
      </c>
      <c r="BC33" s="4">
        <f t="shared" si="8"/>
        <v>0</v>
      </c>
      <c r="BD33" s="4">
        <f t="shared" si="9"/>
        <v>0</v>
      </c>
      <c r="BE33" s="4">
        <f t="shared" si="10"/>
        <v>0</v>
      </c>
      <c r="BF33" s="4">
        <f t="shared" si="11"/>
        <v>1</v>
      </c>
      <c r="BG33" s="4">
        <f t="shared" si="12"/>
        <v>2</v>
      </c>
      <c r="BH33" s="4">
        <f t="shared" si="13"/>
        <v>13</v>
      </c>
      <c r="BI33" s="1" t="s">
        <v>99</v>
      </c>
    </row>
    <row r="34" spans="1:62" x14ac:dyDescent="0.25">
      <c r="A34" s="4">
        <v>61</v>
      </c>
      <c r="B34" s="4" t="s">
        <v>60</v>
      </c>
      <c r="C34" s="4" t="s">
        <v>100</v>
      </c>
      <c r="D34" s="4" t="s">
        <v>115</v>
      </c>
      <c r="E34" s="4">
        <v>5</v>
      </c>
      <c r="F34" s="4">
        <v>8</v>
      </c>
      <c r="G34" s="4">
        <v>2</v>
      </c>
      <c r="H34" s="4" t="s">
        <v>116</v>
      </c>
      <c r="I34" s="4">
        <v>86400</v>
      </c>
      <c r="J34" s="4">
        <v>0</v>
      </c>
      <c r="K34" s="4"/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 s="4"/>
      <c r="AL34" s="5">
        <v>64100</v>
      </c>
      <c r="AM34" s="5">
        <v>61800</v>
      </c>
      <c r="AN34" s="4"/>
      <c r="AO34" s="4">
        <f t="shared" si="0"/>
        <v>0</v>
      </c>
      <c r="AP34" s="4">
        <f t="shared" si="1"/>
        <v>0</v>
      </c>
      <c r="AQ34" s="4">
        <f t="shared" si="2"/>
        <v>0</v>
      </c>
      <c r="AR34" s="4"/>
      <c r="AS34" s="4">
        <v>1</v>
      </c>
      <c r="AT34" s="4"/>
      <c r="AU34" s="4"/>
      <c r="AV34" s="4">
        <f t="shared" si="3"/>
        <v>1</v>
      </c>
      <c r="AW34" s="4">
        <f t="shared" si="4"/>
        <v>0</v>
      </c>
      <c r="AX34" s="4">
        <f t="shared" si="5"/>
        <v>0</v>
      </c>
      <c r="AY34" s="4"/>
      <c r="AZ34" s="4">
        <v>1</v>
      </c>
      <c r="BA34" s="4">
        <f t="shared" si="6"/>
        <v>12</v>
      </c>
      <c r="BB34" s="4">
        <f t="shared" si="7"/>
        <v>0</v>
      </c>
      <c r="BC34" s="4">
        <f t="shared" si="8"/>
        <v>0</v>
      </c>
      <c r="BD34" s="4">
        <f t="shared" si="9"/>
        <v>1</v>
      </c>
      <c r="BE34" s="4">
        <f t="shared" si="10"/>
        <v>0</v>
      </c>
      <c r="BF34" s="4">
        <f t="shared" si="11"/>
        <v>0</v>
      </c>
      <c r="BG34" s="4">
        <f t="shared" si="12"/>
        <v>1</v>
      </c>
      <c r="BH34" s="4">
        <f t="shared" si="13"/>
        <v>13</v>
      </c>
      <c r="BI34" s="1" t="s">
        <v>64</v>
      </c>
      <c r="BJ34">
        <v>3</v>
      </c>
    </row>
    <row r="35" spans="1:62" x14ac:dyDescent="0.25">
      <c r="A35" s="4">
        <v>62</v>
      </c>
      <c r="B35" s="4" t="s">
        <v>60</v>
      </c>
      <c r="C35" s="4" t="s">
        <v>100</v>
      </c>
      <c r="D35" s="4" t="s">
        <v>117</v>
      </c>
      <c r="E35" s="4">
        <v>3</v>
      </c>
      <c r="F35" s="4">
        <v>10</v>
      </c>
      <c r="G35" s="4">
        <v>4</v>
      </c>
      <c r="H35" s="4" t="s">
        <v>104</v>
      </c>
      <c r="I35" s="4">
        <v>30</v>
      </c>
      <c r="J35" s="4">
        <v>0</v>
      </c>
      <c r="K35" s="4"/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1</v>
      </c>
      <c r="AC35" s="4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4"/>
      <c r="AL35" s="5">
        <v>74500</v>
      </c>
      <c r="AM35" s="5">
        <v>74200</v>
      </c>
      <c r="AN35" s="4"/>
      <c r="AO35" s="4">
        <f t="shared" si="0"/>
        <v>0</v>
      </c>
      <c r="AP35" s="4">
        <f t="shared" si="1"/>
        <v>0</v>
      </c>
      <c r="AQ35" s="4">
        <f t="shared" si="2"/>
        <v>0</v>
      </c>
      <c r="AR35" s="4"/>
      <c r="AS35" s="4">
        <v>1</v>
      </c>
      <c r="AT35" s="4"/>
      <c r="AU35" s="4"/>
      <c r="AV35" s="4">
        <f t="shared" si="3"/>
        <v>0</v>
      </c>
      <c r="AW35" s="4">
        <f t="shared" si="4"/>
        <v>0</v>
      </c>
      <c r="AX35" s="4">
        <f t="shared" si="5"/>
        <v>1</v>
      </c>
      <c r="AY35" s="4"/>
      <c r="AZ35" s="4">
        <v>1</v>
      </c>
      <c r="BA35" s="4">
        <f t="shared" si="6"/>
        <v>11</v>
      </c>
      <c r="BB35" s="4">
        <f t="shared" si="7"/>
        <v>0</v>
      </c>
      <c r="BC35" s="4">
        <f t="shared" si="8"/>
        <v>0</v>
      </c>
      <c r="BD35" s="4">
        <f t="shared" si="9"/>
        <v>0</v>
      </c>
      <c r="BE35" s="4">
        <f t="shared" si="10"/>
        <v>0</v>
      </c>
      <c r="BF35" s="4">
        <f t="shared" si="11"/>
        <v>1</v>
      </c>
      <c r="BG35" s="4">
        <f t="shared" si="12"/>
        <v>2</v>
      </c>
      <c r="BH35" s="4">
        <f t="shared" si="13"/>
        <v>13</v>
      </c>
      <c r="BI35" s="1" t="s">
        <v>99</v>
      </c>
    </row>
    <row r="36" spans="1:62" x14ac:dyDescent="0.25">
      <c r="A36" s="4">
        <v>65</v>
      </c>
      <c r="B36" s="4" t="s">
        <v>60</v>
      </c>
      <c r="C36" s="4" t="s">
        <v>100</v>
      </c>
      <c r="D36" s="4" t="s">
        <v>118</v>
      </c>
      <c r="E36" s="4">
        <v>5</v>
      </c>
      <c r="F36" s="4">
        <v>7</v>
      </c>
      <c r="G36" s="4">
        <v>2</v>
      </c>
      <c r="H36" s="4" t="s">
        <v>116</v>
      </c>
      <c r="I36" s="4">
        <v>86400</v>
      </c>
      <c r="J36" s="4">
        <v>0</v>
      </c>
      <c r="K36" s="4"/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 s="4"/>
      <c r="AL36" s="5">
        <v>54900</v>
      </c>
      <c r="AM36" s="5">
        <v>50700</v>
      </c>
      <c r="AN36" s="4"/>
      <c r="AO36" s="4">
        <f t="shared" si="0"/>
        <v>0</v>
      </c>
      <c r="AP36" s="4">
        <f t="shared" si="1"/>
        <v>0</v>
      </c>
      <c r="AQ36" s="4">
        <f t="shared" si="2"/>
        <v>0</v>
      </c>
      <c r="AR36" s="4"/>
      <c r="AS36" s="4">
        <v>1</v>
      </c>
      <c r="AT36" s="4"/>
      <c r="AU36" s="4"/>
      <c r="AV36" s="4">
        <f t="shared" si="3"/>
        <v>1</v>
      </c>
      <c r="AW36" s="4">
        <f t="shared" si="4"/>
        <v>0</v>
      </c>
      <c r="AX36" s="4">
        <f t="shared" si="5"/>
        <v>0</v>
      </c>
      <c r="AY36" s="4"/>
      <c r="AZ36" s="4"/>
      <c r="BA36" s="4">
        <f t="shared" si="6"/>
        <v>8</v>
      </c>
      <c r="BB36" s="4">
        <f t="shared" si="7"/>
        <v>0</v>
      </c>
      <c r="BC36" s="4">
        <f t="shared" si="8"/>
        <v>0</v>
      </c>
      <c r="BD36" s="4">
        <f t="shared" si="9"/>
        <v>1</v>
      </c>
      <c r="BE36" s="4">
        <f t="shared" si="10"/>
        <v>0</v>
      </c>
      <c r="BF36" s="4">
        <f t="shared" si="11"/>
        <v>0</v>
      </c>
      <c r="BG36" s="4">
        <f t="shared" si="12"/>
        <v>1</v>
      </c>
      <c r="BH36" s="4">
        <f t="shared" si="13"/>
        <v>9</v>
      </c>
      <c r="BI36" s="1" t="s">
        <v>64</v>
      </c>
      <c r="BJ36">
        <v>3</v>
      </c>
    </row>
    <row r="37" spans="1:62" x14ac:dyDescent="0.25">
      <c r="A37" s="4">
        <v>67</v>
      </c>
      <c r="B37" s="4" t="s">
        <v>60</v>
      </c>
      <c r="C37" s="4" t="s">
        <v>100</v>
      </c>
      <c r="D37" s="4" t="s">
        <v>119</v>
      </c>
      <c r="E37" s="4">
        <v>3</v>
      </c>
      <c r="F37" s="4">
        <v>10</v>
      </c>
      <c r="G37" s="4">
        <v>8</v>
      </c>
      <c r="H37" s="4" t="s">
        <v>104</v>
      </c>
      <c r="I37" s="4">
        <v>30</v>
      </c>
      <c r="J37" s="4">
        <v>0</v>
      </c>
      <c r="K37" s="4"/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 s="4"/>
      <c r="AL37" s="5">
        <v>60900</v>
      </c>
      <c r="AM37" s="5">
        <v>61600</v>
      </c>
      <c r="AN37" s="4"/>
      <c r="AO37" s="4">
        <f t="shared" si="0"/>
        <v>0</v>
      </c>
      <c r="AP37" s="4">
        <f t="shared" si="1"/>
        <v>0</v>
      </c>
      <c r="AQ37" s="4">
        <f t="shared" si="2"/>
        <v>0</v>
      </c>
      <c r="AR37" s="4"/>
      <c r="AS37" s="4">
        <v>1</v>
      </c>
      <c r="AT37" s="4"/>
      <c r="AU37" s="4"/>
      <c r="AV37" s="4">
        <f t="shared" si="3"/>
        <v>0</v>
      </c>
      <c r="AW37" s="4">
        <f t="shared" si="4"/>
        <v>0</v>
      </c>
      <c r="AX37" s="4">
        <f t="shared" si="5"/>
        <v>1</v>
      </c>
      <c r="AY37" s="4"/>
      <c r="AZ37" s="4"/>
      <c r="BA37" s="4">
        <f t="shared" si="6"/>
        <v>7</v>
      </c>
      <c r="BB37" s="4">
        <f t="shared" si="7"/>
        <v>0</v>
      </c>
      <c r="BC37" s="4">
        <f t="shared" si="8"/>
        <v>0</v>
      </c>
      <c r="BD37" s="4">
        <f t="shared" si="9"/>
        <v>0</v>
      </c>
      <c r="BE37" s="4">
        <f t="shared" si="10"/>
        <v>0</v>
      </c>
      <c r="BF37" s="4">
        <f t="shared" si="11"/>
        <v>1</v>
      </c>
      <c r="BG37" s="4">
        <f t="shared" si="12"/>
        <v>2</v>
      </c>
      <c r="BH37" s="4">
        <f t="shared" si="13"/>
        <v>9</v>
      </c>
      <c r="BI37" s="1" t="s">
        <v>64</v>
      </c>
      <c r="BJ37">
        <v>3</v>
      </c>
    </row>
    <row r="38" spans="1:62" x14ac:dyDescent="0.25">
      <c r="A38" s="4">
        <v>68</v>
      </c>
      <c r="B38" s="4" t="s">
        <v>60</v>
      </c>
      <c r="C38" s="4" t="s">
        <v>100</v>
      </c>
      <c r="D38" s="4" t="s">
        <v>120</v>
      </c>
      <c r="E38" s="4">
        <v>3</v>
      </c>
      <c r="F38" s="4">
        <v>7</v>
      </c>
      <c r="G38" s="4">
        <v>3</v>
      </c>
      <c r="H38" s="4" t="s">
        <v>121</v>
      </c>
      <c r="I38" s="4">
        <v>5760</v>
      </c>
      <c r="J38" s="4">
        <v>0</v>
      </c>
      <c r="K38" s="4"/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s="4"/>
      <c r="AL38" s="5">
        <v>22900000</v>
      </c>
      <c r="AM38" s="5">
        <v>16600000</v>
      </c>
      <c r="AN38" s="4"/>
      <c r="AO38" s="4">
        <f t="shared" si="0"/>
        <v>0</v>
      </c>
      <c r="AP38" s="4">
        <f t="shared" si="1"/>
        <v>0</v>
      </c>
      <c r="AQ38" s="4">
        <f t="shared" si="2"/>
        <v>0</v>
      </c>
      <c r="AR38" s="4"/>
      <c r="AS38" s="4">
        <v>1</v>
      </c>
      <c r="AT38" s="4"/>
      <c r="AU38" s="4"/>
      <c r="AV38" s="4">
        <f t="shared" si="3"/>
        <v>0</v>
      </c>
      <c r="AW38" s="4">
        <f t="shared" si="4"/>
        <v>0</v>
      </c>
      <c r="AX38" s="4">
        <f t="shared" si="5"/>
        <v>0</v>
      </c>
      <c r="AY38" s="4"/>
      <c r="AZ38" s="4"/>
      <c r="BA38" s="4">
        <f t="shared" si="6"/>
        <v>4</v>
      </c>
      <c r="BB38" s="4">
        <f t="shared" si="7"/>
        <v>1</v>
      </c>
      <c r="BC38" s="4">
        <f t="shared" si="8"/>
        <v>0</v>
      </c>
      <c r="BD38" s="4">
        <f t="shared" si="9"/>
        <v>1</v>
      </c>
      <c r="BE38" s="4">
        <f t="shared" si="10"/>
        <v>0</v>
      </c>
      <c r="BF38" s="4">
        <f t="shared" si="11"/>
        <v>1</v>
      </c>
      <c r="BG38" s="4">
        <f t="shared" si="12"/>
        <v>4</v>
      </c>
      <c r="BH38" s="4">
        <f t="shared" si="13"/>
        <v>8</v>
      </c>
      <c r="BI38" s="1" t="s">
        <v>64</v>
      </c>
      <c r="BJ38">
        <v>3</v>
      </c>
    </row>
    <row r="39" spans="1:62" x14ac:dyDescent="0.25">
      <c r="A39" s="4">
        <v>69</v>
      </c>
      <c r="B39" s="4" t="s">
        <v>60</v>
      </c>
      <c r="C39" s="4" t="s">
        <v>100</v>
      </c>
      <c r="D39" s="4" t="s">
        <v>122</v>
      </c>
      <c r="E39" s="4">
        <v>3</v>
      </c>
      <c r="F39" s="4">
        <v>13</v>
      </c>
      <c r="G39" s="4">
        <v>5</v>
      </c>
      <c r="H39" s="4" t="s">
        <v>116</v>
      </c>
      <c r="I39" s="4">
        <v>86400</v>
      </c>
      <c r="J39" s="4">
        <v>0</v>
      </c>
      <c r="K39" s="4"/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4"/>
      <c r="AL39" s="5">
        <v>27100000</v>
      </c>
      <c r="AM39" s="5">
        <v>25100000</v>
      </c>
      <c r="AN39" s="4"/>
      <c r="AO39" s="4">
        <f t="shared" si="0"/>
        <v>0</v>
      </c>
      <c r="AP39" s="4">
        <f t="shared" si="1"/>
        <v>0</v>
      </c>
      <c r="AQ39" s="4">
        <f t="shared" si="2"/>
        <v>0</v>
      </c>
      <c r="AR39" s="4"/>
      <c r="AS39" s="4">
        <v>1</v>
      </c>
      <c r="AT39" s="4"/>
      <c r="AU39" s="4"/>
      <c r="AV39" s="4">
        <f t="shared" si="3"/>
        <v>0</v>
      </c>
      <c r="AW39" s="4">
        <f t="shared" si="4"/>
        <v>0</v>
      </c>
      <c r="AX39" s="4">
        <f t="shared" si="5"/>
        <v>0</v>
      </c>
      <c r="AY39" s="4"/>
      <c r="AZ39" s="4"/>
      <c r="BA39" s="4">
        <f t="shared" si="6"/>
        <v>4</v>
      </c>
      <c r="BB39" s="4">
        <f t="shared" si="7"/>
        <v>1</v>
      </c>
      <c r="BC39" s="4">
        <f t="shared" si="8"/>
        <v>0</v>
      </c>
      <c r="BD39" s="4">
        <f t="shared" si="9"/>
        <v>1</v>
      </c>
      <c r="BE39" s="4">
        <f t="shared" si="10"/>
        <v>0</v>
      </c>
      <c r="BF39" s="4">
        <f t="shared" si="11"/>
        <v>1</v>
      </c>
      <c r="BG39" s="4">
        <f t="shared" si="12"/>
        <v>4</v>
      </c>
      <c r="BH39" s="4">
        <f t="shared" si="13"/>
        <v>8</v>
      </c>
      <c r="BI39" s="1" t="s">
        <v>64</v>
      </c>
      <c r="BJ39">
        <v>3</v>
      </c>
    </row>
    <row r="40" spans="1:62" x14ac:dyDescent="0.25">
      <c r="A40" s="4">
        <v>70</v>
      </c>
      <c r="B40" s="4" t="s">
        <v>60</v>
      </c>
      <c r="C40" s="4" t="s">
        <v>100</v>
      </c>
      <c r="D40" s="4" t="s">
        <v>123</v>
      </c>
      <c r="E40" s="4">
        <v>3</v>
      </c>
      <c r="F40" s="4">
        <v>10</v>
      </c>
      <c r="G40" s="4">
        <v>5</v>
      </c>
      <c r="H40" s="4" t="s">
        <v>104</v>
      </c>
      <c r="I40" s="4">
        <v>30</v>
      </c>
      <c r="J40" s="4">
        <v>0</v>
      </c>
      <c r="K40" s="4"/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1</v>
      </c>
      <c r="AC40" s="4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4"/>
      <c r="AL40" s="5">
        <v>99100</v>
      </c>
      <c r="AM40" s="5">
        <v>96300</v>
      </c>
      <c r="AN40" s="4"/>
      <c r="AO40" s="4">
        <f t="shared" si="0"/>
        <v>0</v>
      </c>
      <c r="AP40" s="4">
        <f t="shared" si="1"/>
        <v>0</v>
      </c>
      <c r="AQ40" s="4">
        <f t="shared" si="2"/>
        <v>0</v>
      </c>
      <c r="AR40" s="4"/>
      <c r="AS40" s="4">
        <v>1</v>
      </c>
      <c r="AT40" s="4"/>
      <c r="AU40" s="4"/>
      <c r="AV40" s="4">
        <f t="shared" si="3"/>
        <v>0</v>
      </c>
      <c r="AW40" s="4">
        <f t="shared" si="4"/>
        <v>0</v>
      </c>
      <c r="AX40" s="4">
        <f t="shared" si="5"/>
        <v>1</v>
      </c>
      <c r="AY40" s="4"/>
      <c r="AZ40" s="4"/>
      <c r="BA40" s="4">
        <f t="shared" si="6"/>
        <v>7</v>
      </c>
      <c r="BB40" s="4">
        <f t="shared" si="7"/>
        <v>0</v>
      </c>
      <c r="BC40" s="4">
        <f t="shared" si="8"/>
        <v>0</v>
      </c>
      <c r="BD40" s="4">
        <f t="shared" si="9"/>
        <v>0</v>
      </c>
      <c r="BE40" s="4">
        <f t="shared" si="10"/>
        <v>0</v>
      </c>
      <c r="BF40" s="4">
        <f t="shared" si="11"/>
        <v>1</v>
      </c>
      <c r="BG40" s="4">
        <f t="shared" si="12"/>
        <v>2</v>
      </c>
      <c r="BH40" s="4">
        <f t="shared" si="13"/>
        <v>9</v>
      </c>
      <c r="BI40" s="1" t="s">
        <v>99</v>
      </c>
    </row>
    <row r="41" spans="1:62" x14ac:dyDescent="0.25">
      <c r="A41" s="4">
        <v>77</v>
      </c>
      <c r="B41" s="4" t="s">
        <v>60</v>
      </c>
      <c r="C41" s="4" t="s">
        <v>100</v>
      </c>
      <c r="D41" s="4" t="s">
        <v>124</v>
      </c>
      <c r="E41" s="4">
        <v>3</v>
      </c>
      <c r="F41" s="4">
        <v>6</v>
      </c>
      <c r="G41" s="4">
        <v>5</v>
      </c>
      <c r="H41" s="4" t="s">
        <v>104</v>
      </c>
      <c r="I41" s="4">
        <v>30</v>
      </c>
      <c r="J41" s="4">
        <v>0</v>
      </c>
      <c r="K41" s="4"/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4"/>
      <c r="AL41" s="5">
        <v>21400000</v>
      </c>
      <c r="AM41" s="5">
        <v>41500000</v>
      </c>
      <c r="AN41" s="4"/>
      <c r="AO41" s="4">
        <f t="shared" si="0"/>
        <v>0</v>
      </c>
      <c r="AP41" s="4">
        <f t="shared" si="1"/>
        <v>0</v>
      </c>
      <c r="AQ41" s="4">
        <f t="shared" si="2"/>
        <v>0</v>
      </c>
      <c r="AR41" s="4"/>
      <c r="AS41" s="4">
        <v>1</v>
      </c>
      <c r="AT41" s="4"/>
      <c r="AU41" s="4"/>
      <c r="AV41" s="4">
        <f t="shared" si="3"/>
        <v>0</v>
      </c>
      <c r="AW41" s="4">
        <f t="shared" si="4"/>
        <v>0</v>
      </c>
      <c r="AX41" s="4">
        <f t="shared" si="5"/>
        <v>0</v>
      </c>
      <c r="AY41" s="4"/>
      <c r="AZ41" s="4"/>
      <c r="BA41" s="4">
        <f t="shared" si="6"/>
        <v>4</v>
      </c>
      <c r="BB41" s="4">
        <f t="shared" si="7"/>
        <v>1</v>
      </c>
      <c r="BC41" s="4">
        <f t="shared" si="8"/>
        <v>1</v>
      </c>
      <c r="BD41" s="4">
        <f t="shared" si="9"/>
        <v>0</v>
      </c>
      <c r="BE41" s="4">
        <f t="shared" si="10"/>
        <v>0</v>
      </c>
      <c r="BF41" s="4">
        <f t="shared" si="11"/>
        <v>1</v>
      </c>
      <c r="BG41" s="4">
        <f t="shared" si="12"/>
        <v>4</v>
      </c>
      <c r="BH41" s="4">
        <f t="shared" si="13"/>
        <v>8</v>
      </c>
      <c r="BI41" s="1" t="s">
        <v>64</v>
      </c>
      <c r="BJ41">
        <v>3</v>
      </c>
    </row>
    <row r="42" spans="1:62" x14ac:dyDescent="0.25">
      <c r="A42" s="4">
        <v>80</v>
      </c>
      <c r="B42" s="4" t="s">
        <v>60</v>
      </c>
      <c r="C42" s="4" t="s">
        <v>100</v>
      </c>
      <c r="D42" s="4" t="s">
        <v>125</v>
      </c>
      <c r="E42" s="4">
        <v>3</v>
      </c>
      <c r="F42" s="4">
        <v>8</v>
      </c>
      <c r="G42" s="4">
        <v>5</v>
      </c>
      <c r="H42" s="4" t="s">
        <v>104</v>
      </c>
      <c r="I42" s="4">
        <v>30</v>
      </c>
      <c r="J42" s="4">
        <v>0</v>
      </c>
      <c r="K42" s="4"/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1</v>
      </c>
      <c r="AC42" s="4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4"/>
      <c r="AL42" s="5">
        <v>75400</v>
      </c>
      <c r="AM42" s="5">
        <v>67800</v>
      </c>
      <c r="AN42" s="4"/>
      <c r="AO42" s="4">
        <f t="shared" si="0"/>
        <v>0</v>
      </c>
      <c r="AP42" s="4">
        <f t="shared" si="1"/>
        <v>0</v>
      </c>
      <c r="AQ42" s="4">
        <f t="shared" si="2"/>
        <v>0</v>
      </c>
      <c r="AR42" s="4"/>
      <c r="AS42" s="4">
        <v>1</v>
      </c>
      <c r="AT42" s="4"/>
      <c r="AU42" s="4"/>
      <c r="AV42" s="4">
        <f t="shared" si="3"/>
        <v>0</v>
      </c>
      <c r="AW42" s="4">
        <f t="shared" si="4"/>
        <v>0</v>
      </c>
      <c r="AX42" s="4">
        <f t="shared" si="5"/>
        <v>1</v>
      </c>
      <c r="AY42" s="4"/>
      <c r="AZ42" s="4"/>
      <c r="BA42" s="4">
        <f t="shared" si="6"/>
        <v>7</v>
      </c>
      <c r="BB42" s="4">
        <f t="shared" si="7"/>
        <v>0</v>
      </c>
      <c r="BC42" s="4">
        <f t="shared" si="8"/>
        <v>0</v>
      </c>
      <c r="BD42" s="4">
        <f t="shared" si="9"/>
        <v>0</v>
      </c>
      <c r="BE42" s="4">
        <f t="shared" si="10"/>
        <v>0</v>
      </c>
      <c r="BF42" s="4">
        <f t="shared" si="11"/>
        <v>1</v>
      </c>
      <c r="BG42" s="4">
        <f t="shared" si="12"/>
        <v>2</v>
      </c>
      <c r="BH42" s="4">
        <f t="shared" si="13"/>
        <v>9</v>
      </c>
      <c r="BI42" s="1" t="s">
        <v>64</v>
      </c>
      <c r="BJ42">
        <v>3</v>
      </c>
    </row>
    <row r="43" spans="1:62" x14ac:dyDescent="0.25">
      <c r="A43" s="4">
        <v>81</v>
      </c>
      <c r="B43" s="4" t="s">
        <v>60</v>
      </c>
      <c r="C43" s="4" t="s">
        <v>100</v>
      </c>
      <c r="D43" s="4" t="s">
        <v>126</v>
      </c>
      <c r="E43" s="4">
        <v>3</v>
      </c>
      <c r="F43" s="4">
        <v>6</v>
      </c>
      <c r="G43" s="4">
        <v>4</v>
      </c>
      <c r="H43" s="4" t="s">
        <v>104</v>
      </c>
      <c r="I43" s="4">
        <v>30</v>
      </c>
      <c r="J43" s="4">
        <v>0</v>
      </c>
      <c r="K43" s="4"/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1</v>
      </c>
      <c r="AC43" s="4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4"/>
      <c r="AL43" s="5">
        <v>14700</v>
      </c>
      <c r="AM43" s="5">
        <v>11100</v>
      </c>
      <c r="AN43" s="4"/>
      <c r="AO43" s="4">
        <f t="shared" si="0"/>
        <v>0</v>
      </c>
      <c r="AP43" s="4">
        <f t="shared" si="1"/>
        <v>0</v>
      </c>
      <c r="AQ43" s="4">
        <f t="shared" si="2"/>
        <v>0</v>
      </c>
      <c r="AR43" s="4"/>
      <c r="AS43" s="4">
        <v>1</v>
      </c>
      <c r="AT43" s="4"/>
      <c r="AU43" s="4"/>
      <c r="AV43" s="4">
        <f t="shared" si="3"/>
        <v>0</v>
      </c>
      <c r="AW43" s="4">
        <f t="shared" si="4"/>
        <v>0</v>
      </c>
      <c r="AX43" s="4">
        <f t="shared" si="5"/>
        <v>1</v>
      </c>
      <c r="AY43" s="4"/>
      <c r="AZ43" s="4"/>
      <c r="BA43" s="4">
        <f t="shared" si="6"/>
        <v>7</v>
      </c>
      <c r="BB43" s="4">
        <f t="shared" si="7"/>
        <v>0</v>
      </c>
      <c r="BC43" s="4">
        <f t="shared" si="8"/>
        <v>0</v>
      </c>
      <c r="BD43" s="4">
        <f t="shared" si="9"/>
        <v>0</v>
      </c>
      <c r="BE43" s="4">
        <f t="shared" si="10"/>
        <v>0</v>
      </c>
      <c r="BF43" s="4">
        <f t="shared" si="11"/>
        <v>1</v>
      </c>
      <c r="BG43" s="4">
        <f t="shared" si="12"/>
        <v>2</v>
      </c>
      <c r="BH43" s="4">
        <f t="shared" si="13"/>
        <v>9</v>
      </c>
      <c r="BI43" s="1" t="s">
        <v>64</v>
      </c>
      <c r="BJ43">
        <v>3</v>
      </c>
    </row>
    <row r="44" spans="1:62" x14ac:dyDescent="0.25">
      <c r="A44" s="4">
        <v>93</v>
      </c>
      <c r="B44" s="4" t="s">
        <v>60</v>
      </c>
      <c r="C44" s="4" t="s">
        <v>100</v>
      </c>
      <c r="D44" s="4" t="s">
        <v>127</v>
      </c>
      <c r="E44" s="4">
        <v>3</v>
      </c>
      <c r="F44" s="4">
        <v>11</v>
      </c>
      <c r="G44" s="4">
        <v>5</v>
      </c>
      <c r="H44" s="4" t="s">
        <v>95</v>
      </c>
      <c r="I44" s="4">
        <v>1440</v>
      </c>
      <c r="J44" s="4">
        <v>0</v>
      </c>
      <c r="K44" s="4"/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 s="4"/>
      <c r="AL44" s="5">
        <v>4930</v>
      </c>
      <c r="AM44" s="5">
        <v>2830</v>
      </c>
      <c r="AN44" s="4"/>
      <c r="AO44" s="4">
        <f t="shared" si="0"/>
        <v>0</v>
      </c>
      <c r="AP44" s="4">
        <f t="shared" si="1"/>
        <v>0</v>
      </c>
      <c r="AQ44" s="4">
        <f t="shared" si="2"/>
        <v>0</v>
      </c>
      <c r="AR44" s="4"/>
      <c r="AS44" s="4">
        <v>1</v>
      </c>
      <c r="AT44" s="4"/>
      <c r="AU44" s="4"/>
      <c r="AV44" s="4">
        <f t="shared" si="3"/>
        <v>2</v>
      </c>
      <c r="AW44" s="4">
        <f t="shared" si="4"/>
        <v>0</v>
      </c>
      <c r="AX44" s="4">
        <f t="shared" si="5"/>
        <v>0</v>
      </c>
      <c r="AY44" s="4"/>
      <c r="AZ44" s="4"/>
      <c r="BA44" s="4">
        <f t="shared" si="6"/>
        <v>12</v>
      </c>
      <c r="BB44" s="4">
        <f t="shared" si="7"/>
        <v>0</v>
      </c>
      <c r="BC44" s="4">
        <f t="shared" si="8"/>
        <v>0</v>
      </c>
      <c r="BD44" s="4">
        <f t="shared" si="9"/>
        <v>0</v>
      </c>
      <c r="BE44" s="4">
        <f t="shared" si="10"/>
        <v>0</v>
      </c>
      <c r="BF44" s="4">
        <f t="shared" si="11"/>
        <v>1</v>
      </c>
      <c r="BG44" s="4">
        <f t="shared" si="12"/>
        <v>2</v>
      </c>
      <c r="BH44" s="4">
        <f t="shared" si="13"/>
        <v>14</v>
      </c>
      <c r="BI44" s="1" t="s">
        <v>64</v>
      </c>
      <c r="BJ44">
        <v>3</v>
      </c>
    </row>
    <row r="45" spans="1:62" x14ac:dyDescent="0.25">
      <c r="A45" s="4">
        <v>97</v>
      </c>
      <c r="B45" s="4" t="s">
        <v>60</v>
      </c>
      <c r="C45" s="4" t="s">
        <v>100</v>
      </c>
      <c r="D45" s="4" t="s">
        <v>128</v>
      </c>
      <c r="E45" s="4">
        <v>8</v>
      </c>
      <c r="F45" s="4">
        <v>22</v>
      </c>
      <c r="G45" s="4">
        <v>4</v>
      </c>
      <c r="H45" s="4" t="s">
        <v>91</v>
      </c>
      <c r="I45" s="4">
        <v>76320</v>
      </c>
      <c r="J45" s="4">
        <v>10000</v>
      </c>
      <c r="K45" s="4"/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 s="4"/>
      <c r="AL45" s="5">
        <v>33700</v>
      </c>
      <c r="AM45" s="5">
        <v>14400</v>
      </c>
      <c r="AN45" s="4"/>
      <c r="AO45" s="4">
        <f t="shared" si="0"/>
        <v>0</v>
      </c>
      <c r="AP45" s="4">
        <f t="shared" si="1"/>
        <v>0</v>
      </c>
      <c r="AQ45" s="4">
        <f t="shared" si="2"/>
        <v>0</v>
      </c>
      <c r="AR45" s="4"/>
      <c r="AS45" s="4">
        <v>1</v>
      </c>
      <c r="AT45" s="4"/>
      <c r="AU45" s="4"/>
      <c r="AV45" s="4">
        <f t="shared" si="3"/>
        <v>1</v>
      </c>
      <c r="AW45" s="4">
        <f t="shared" si="4"/>
        <v>0</v>
      </c>
      <c r="AX45" s="4">
        <f t="shared" si="5"/>
        <v>0</v>
      </c>
      <c r="AY45" s="4"/>
      <c r="AZ45" s="4"/>
      <c r="BA45" s="4">
        <f t="shared" si="6"/>
        <v>8</v>
      </c>
      <c r="BB45" s="4">
        <f t="shared" si="7"/>
        <v>0</v>
      </c>
      <c r="BC45" s="4">
        <f t="shared" si="8"/>
        <v>0</v>
      </c>
      <c r="BD45" s="4">
        <f t="shared" si="9"/>
        <v>1</v>
      </c>
      <c r="BE45" s="4">
        <f t="shared" si="10"/>
        <v>0</v>
      </c>
      <c r="BF45" s="4">
        <f t="shared" si="11"/>
        <v>1</v>
      </c>
      <c r="BG45" s="4">
        <f t="shared" si="12"/>
        <v>3</v>
      </c>
      <c r="BH45" s="4">
        <f t="shared" si="13"/>
        <v>11</v>
      </c>
      <c r="BI45" s="1" t="s">
        <v>99</v>
      </c>
    </row>
    <row r="46" spans="1:62" x14ac:dyDescent="0.25">
      <c r="A46" s="4">
        <v>99</v>
      </c>
      <c r="B46" s="4" t="s">
        <v>60</v>
      </c>
      <c r="C46" s="4" t="s">
        <v>100</v>
      </c>
      <c r="D46" s="4" t="s">
        <v>129</v>
      </c>
      <c r="E46" s="4">
        <v>8</v>
      </c>
      <c r="F46" s="4">
        <v>21</v>
      </c>
      <c r="G46" s="4">
        <v>4</v>
      </c>
      <c r="H46" s="4" t="s">
        <v>91</v>
      </c>
      <c r="I46" s="4">
        <v>76320</v>
      </c>
      <c r="J46" s="4">
        <v>10000</v>
      </c>
      <c r="K46" s="4"/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 s="4"/>
      <c r="AL46" s="5">
        <v>6790</v>
      </c>
      <c r="AM46" s="5">
        <v>2050</v>
      </c>
      <c r="AN46" s="4"/>
      <c r="AO46" s="4">
        <f t="shared" si="0"/>
        <v>0</v>
      </c>
      <c r="AP46" s="4">
        <f t="shared" si="1"/>
        <v>0</v>
      </c>
      <c r="AQ46" s="4">
        <f t="shared" si="2"/>
        <v>0</v>
      </c>
      <c r="AR46" s="4"/>
      <c r="AS46" s="4">
        <v>1</v>
      </c>
      <c r="AT46" s="4"/>
      <c r="AU46" s="4"/>
      <c r="AV46" s="4">
        <f t="shared" si="3"/>
        <v>1</v>
      </c>
      <c r="AW46" s="4">
        <f t="shared" si="4"/>
        <v>0</v>
      </c>
      <c r="AX46" s="4">
        <f t="shared" si="5"/>
        <v>0</v>
      </c>
      <c r="AY46" s="4"/>
      <c r="AZ46" s="4"/>
      <c r="BA46" s="4">
        <f t="shared" si="6"/>
        <v>8</v>
      </c>
      <c r="BB46" s="4">
        <f t="shared" si="7"/>
        <v>0</v>
      </c>
      <c r="BC46" s="4">
        <f t="shared" si="8"/>
        <v>0</v>
      </c>
      <c r="BD46" s="4">
        <f t="shared" si="9"/>
        <v>1</v>
      </c>
      <c r="BE46" s="4">
        <f t="shared" si="10"/>
        <v>0</v>
      </c>
      <c r="BF46" s="4">
        <f t="shared" si="11"/>
        <v>1</v>
      </c>
      <c r="BG46" s="4">
        <f t="shared" si="12"/>
        <v>3</v>
      </c>
      <c r="BH46" s="4">
        <f t="shared" si="13"/>
        <v>11</v>
      </c>
      <c r="BI46" s="1" t="s">
        <v>99</v>
      </c>
    </row>
    <row r="47" spans="1:62" x14ac:dyDescent="0.25">
      <c r="A47" s="4">
        <v>105</v>
      </c>
      <c r="B47" s="4" t="s">
        <v>60</v>
      </c>
      <c r="C47" s="4" t="s">
        <v>100</v>
      </c>
      <c r="D47" s="4" t="s">
        <v>130</v>
      </c>
      <c r="E47" s="4">
        <v>4</v>
      </c>
      <c r="F47" s="4">
        <v>20</v>
      </c>
      <c r="G47" s="4">
        <v>4</v>
      </c>
      <c r="H47" s="4" t="s">
        <v>131</v>
      </c>
      <c r="I47" s="4">
        <v>21600</v>
      </c>
      <c r="J47" s="4">
        <v>0</v>
      </c>
      <c r="K47" s="4"/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 s="4"/>
      <c r="AL47" s="5">
        <v>27200</v>
      </c>
      <c r="AM47" s="5">
        <v>27200</v>
      </c>
      <c r="AN47" s="4"/>
      <c r="AO47" s="4">
        <f t="shared" si="0"/>
        <v>0</v>
      </c>
      <c r="AP47" s="4">
        <f t="shared" si="1"/>
        <v>0</v>
      </c>
      <c r="AQ47" s="4">
        <f t="shared" si="2"/>
        <v>0</v>
      </c>
      <c r="AR47" s="4"/>
      <c r="AS47" s="4">
        <v>1</v>
      </c>
      <c r="AT47" s="4"/>
      <c r="AU47" s="4"/>
      <c r="AV47" s="4">
        <f t="shared" si="3"/>
        <v>1</v>
      </c>
      <c r="AW47" s="4">
        <f t="shared" si="4"/>
        <v>0</v>
      </c>
      <c r="AX47" s="4">
        <f t="shared" si="5"/>
        <v>1</v>
      </c>
      <c r="AY47" s="4"/>
      <c r="AZ47" s="4"/>
      <c r="BA47" s="4">
        <f t="shared" si="6"/>
        <v>11</v>
      </c>
      <c r="BB47" s="4">
        <f t="shared" si="7"/>
        <v>0</v>
      </c>
      <c r="BC47" s="4">
        <f t="shared" si="8"/>
        <v>0</v>
      </c>
      <c r="BD47" s="4">
        <f t="shared" si="9"/>
        <v>1</v>
      </c>
      <c r="BE47" s="4">
        <f t="shared" si="10"/>
        <v>0</v>
      </c>
      <c r="BF47" s="4">
        <f t="shared" si="11"/>
        <v>1</v>
      </c>
      <c r="BG47" s="4">
        <f t="shared" si="12"/>
        <v>3</v>
      </c>
      <c r="BH47" s="4">
        <f t="shared" si="13"/>
        <v>14</v>
      </c>
      <c r="BI47" s="1" t="s">
        <v>64</v>
      </c>
      <c r="BJ47">
        <v>3</v>
      </c>
    </row>
    <row r="48" spans="1:62" x14ac:dyDescent="0.25">
      <c r="A48" s="4">
        <v>106</v>
      </c>
      <c r="B48" s="4" t="s">
        <v>60</v>
      </c>
      <c r="C48" s="4" t="s">
        <v>100</v>
      </c>
      <c r="D48" s="4" t="s">
        <v>132</v>
      </c>
      <c r="E48" s="4">
        <v>4</v>
      </c>
      <c r="F48" s="4">
        <v>4</v>
      </c>
      <c r="G48" s="4">
        <v>2</v>
      </c>
      <c r="H48" s="4" t="s">
        <v>131</v>
      </c>
      <c r="I48" s="4">
        <v>21600</v>
      </c>
      <c r="J48" s="4">
        <v>0</v>
      </c>
      <c r="K48" s="4"/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 s="4"/>
      <c r="AL48" s="5">
        <v>29400</v>
      </c>
      <c r="AM48" s="5">
        <v>22800</v>
      </c>
      <c r="AN48" s="4"/>
      <c r="AO48" s="4">
        <f t="shared" si="0"/>
        <v>0</v>
      </c>
      <c r="AP48" s="4">
        <f t="shared" si="1"/>
        <v>0</v>
      </c>
      <c r="AQ48" s="4">
        <f t="shared" si="2"/>
        <v>0</v>
      </c>
      <c r="AR48" s="4"/>
      <c r="AS48" s="4">
        <v>1</v>
      </c>
      <c r="AT48" s="4"/>
      <c r="AU48" s="4"/>
      <c r="AV48" s="4">
        <f t="shared" si="3"/>
        <v>1</v>
      </c>
      <c r="AW48" s="4">
        <f t="shared" si="4"/>
        <v>0</v>
      </c>
      <c r="AX48" s="4">
        <f t="shared" si="5"/>
        <v>2</v>
      </c>
      <c r="AY48" s="4"/>
      <c r="AZ48" s="4"/>
      <c r="BA48" s="4">
        <f t="shared" si="6"/>
        <v>14</v>
      </c>
      <c r="BB48" s="4">
        <f t="shared" si="7"/>
        <v>0</v>
      </c>
      <c r="BC48" s="4">
        <f t="shared" si="8"/>
        <v>0</v>
      </c>
      <c r="BD48" s="4">
        <f t="shared" si="9"/>
        <v>1</v>
      </c>
      <c r="BE48" s="4">
        <f t="shared" si="10"/>
        <v>0</v>
      </c>
      <c r="BF48" s="4">
        <f t="shared" si="11"/>
        <v>0</v>
      </c>
      <c r="BG48" s="4">
        <f t="shared" si="12"/>
        <v>1</v>
      </c>
      <c r="BH48" s="4">
        <f t="shared" si="13"/>
        <v>15</v>
      </c>
      <c r="BI48" s="1" t="s">
        <v>64</v>
      </c>
      <c r="BJ48">
        <v>3</v>
      </c>
    </row>
    <row r="49" spans="1:62" x14ac:dyDescent="0.25">
      <c r="A49" s="4">
        <v>107</v>
      </c>
      <c r="B49" s="4" t="s">
        <v>60</v>
      </c>
      <c r="C49" s="4" t="s">
        <v>100</v>
      </c>
      <c r="D49" s="4" t="s">
        <v>133</v>
      </c>
      <c r="E49" s="4">
        <v>4</v>
      </c>
      <c r="F49" s="4">
        <v>3</v>
      </c>
      <c r="G49" s="4">
        <v>2</v>
      </c>
      <c r="H49" s="4" t="s">
        <v>131</v>
      </c>
      <c r="I49" s="4">
        <v>21600</v>
      </c>
      <c r="J49" s="4">
        <v>0</v>
      </c>
      <c r="K49" s="4"/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 s="4"/>
      <c r="AL49" s="5">
        <v>28000</v>
      </c>
      <c r="AM49" s="5">
        <v>22800</v>
      </c>
      <c r="AN49" s="4"/>
      <c r="AO49" s="4">
        <f t="shared" si="0"/>
        <v>0</v>
      </c>
      <c r="AP49" s="4">
        <f t="shared" si="1"/>
        <v>0</v>
      </c>
      <c r="AQ49" s="4">
        <f t="shared" si="2"/>
        <v>0</v>
      </c>
      <c r="AR49" s="4"/>
      <c r="AS49" s="4">
        <v>1</v>
      </c>
      <c r="AT49" s="4"/>
      <c r="AU49" s="4"/>
      <c r="AV49" s="4">
        <f t="shared" si="3"/>
        <v>1</v>
      </c>
      <c r="AW49" s="4">
        <f t="shared" si="4"/>
        <v>0</v>
      </c>
      <c r="AX49" s="4">
        <f t="shared" si="5"/>
        <v>1</v>
      </c>
      <c r="AY49" s="4"/>
      <c r="AZ49" s="4"/>
      <c r="BA49" s="4">
        <f t="shared" si="6"/>
        <v>11</v>
      </c>
      <c r="BB49" s="4">
        <f t="shared" si="7"/>
        <v>0</v>
      </c>
      <c r="BC49" s="4">
        <f t="shared" si="8"/>
        <v>0</v>
      </c>
      <c r="BD49" s="4">
        <f t="shared" si="9"/>
        <v>1</v>
      </c>
      <c r="BE49" s="4">
        <f t="shared" si="10"/>
        <v>0</v>
      </c>
      <c r="BF49" s="4">
        <f t="shared" si="11"/>
        <v>0</v>
      </c>
      <c r="BG49" s="4">
        <f t="shared" si="12"/>
        <v>1</v>
      </c>
      <c r="BH49" s="4">
        <f t="shared" si="13"/>
        <v>12</v>
      </c>
      <c r="BI49" s="1" t="s">
        <v>64</v>
      </c>
      <c r="BJ49">
        <v>3</v>
      </c>
    </row>
    <row r="50" spans="1:62" x14ac:dyDescent="0.25">
      <c r="A50" s="4">
        <v>108</v>
      </c>
      <c r="B50" s="4" t="s">
        <v>60</v>
      </c>
      <c r="C50" s="4" t="s">
        <v>100</v>
      </c>
      <c r="D50" s="4" t="s">
        <v>134</v>
      </c>
      <c r="E50" s="4">
        <v>4</v>
      </c>
      <c r="F50" s="4">
        <v>16</v>
      </c>
      <c r="G50" s="4">
        <v>10</v>
      </c>
      <c r="H50" s="4" t="s">
        <v>95</v>
      </c>
      <c r="I50" s="4">
        <v>1440</v>
      </c>
      <c r="J50" s="4">
        <v>0</v>
      </c>
      <c r="K50" s="4"/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 s="4"/>
      <c r="AL50" s="5">
        <v>8880</v>
      </c>
      <c r="AM50" s="5">
        <v>8900</v>
      </c>
      <c r="AN50" s="4"/>
      <c r="AO50" s="4">
        <f t="shared" si="0"/>
        <v>0</v>
      </c>
      <c r="AP50" s="4">
        <f t="shared" si="1"/>
        <v>0</v>
      </c>
      <c r="AQ50" s="4">
        <f t="shared" si="2"/>
        <v>0</v>
      </c>
      <c r="AR50" s="4"/>
      <c r="AS50" s="4">
        <v>1</v>
      </c>
      <c r="AT50" s="4"/>
      <c r="AU50" s="4"/>
      <c r="AV50" s="4">
        <f t="shared" si="3"/>
        <v>1</v>
      </c>
      <c r="AW50" s="4">
        <f t="shared" si="4"/>
        <v>0</v>
      </c>
      <c r="AX50" s="4">
        <f t="shared" si="5"/>
        <v>1</v>
      </c>
      <c r="AY50" s="4"/>
      <c r="AZ50" s="4"/>
      <c r="BA50" s="4">
        <f t="shared" si="6"/>
        <v>11</v>
      </c>
      <c r="BB50" s="4">
        <f t="shared" si="7"/>
        <v>0</v>
      </c>
      <c r="BC50" s="4">
        <f t="shared" si="8"/>
        <v>0</v>
      </c>
      <c r="BD50" s="4">
        <f t="shared" si="9"/>
        <v>0</v>
      </c>
      <c r="BE50" s="4">
        <f t="shared" si="10"/>
        <v>0</v>
      </c>
      <c r="BF50" s="4">
        <f t="shared" si="11"/>
        <v>1</v>
      </c>
      <c r="BG50" s="4">
        <f t="shared" si="12"/>
        <v>2</v>
      </c>
      <c r="BH50" s="4">
        <f t="shared" si="13"/>
        <v>13</v>
      </c>
      <c r="BI50" s="1" t="s">
        <v>64</v>
      </c>
      <c r="BJ50">
        <v>3</v>
      </c>
    </row>
    <row r="51" spans="1:62" x14ac:dyDescent="0.25">
      <c r="A51" s="4">
        <v>109</v>
      </c>
      <c r="B51" s="4" t="s">
        <v>60</v>
      </c>
      <c r="C51" s="4" t="s">
        <v>100</v>
      </c>
      <c r="D51" s="4" t="s">
        <v>135</v>
      </c>
      <c r="E51" s="4">
        <v>4</v>
      </c>
      <c r="F51" s="4">
        <v>14</v>
      </c>
      <c r="G51" s="4">
        <v>8</v>
      </c>
      <c r="H51" s="4" t="s">
        <v>95</v>
      </c>
      <c r="I51" s="4">
        <v>1440</v>
      </c>
      <c r="J51" s="4">
        <v>0</v>
      </c>
      <c r="K51" s="4"/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 s="4"/>
      <c r="AL51" s="5">
        <v>12500</v>
      </c>
      <c r="AM51" s="5">
        <v>10700</v>
      </c>
      <c r="AN51" s="4"/>
      <c r="AO51" s="4">
        <f t="shared" si="0"/>
        <v>0</v>
      </c>
      <c r="AP51" s="4">
        <f t="shared" si="1"/>
        <v>0</v>
      </c>
      <c r="AQ51" s="4">
        <f t="shared" si="2"/>
        <v>0</v>
      </c>
      <c r="AR51" s="4"/>
      <c r="AS51" s="4">
        <v>1</v>
      </c>
      <c r="AT51" s="4"/>
      <c r="AU51" s="4"/>
      <c r="AV51" s="4">
        <f t="shared" si="3"/>
        <v>1</v>
      </c>
      <c r="AW51" s="4">
        <f t="shared" si="4"/>
        <v>0</v>
      </c>
      <c r="AX51" s="4">
        <f t="shared" si="5"/>
        <v>1</v>
      </c>
      <c r="AY51" s="4"/>
      <c r="AZ51" s="4"/>
      <c r="BA51" s="4">
        <f t="shared" si="6"/>
        <v>11</v>
      </c>
      <c r="BB51" s="4">
        <f t="shared" si="7"/>
        <v>0</v>
      </c>
      <c r="BC51" s="4">
        <f t="shared" si="8"/>
        <v>0</v>
      </c>
      <c r="BD51" s="4">
        <f t="shared" si="9"/>
        <v>0</v>
      </c>
      <c r="BE51" s="4">
        <f t="shared" si="10"/>
        <v>0</v>
      </c>
      <c r="BF51" s="4">
        <f t="shared" si="11"/>
        <v>1</v>
      </c>
      <c r="BG51" s="4">
        <f t="shared" si="12"/>
        <v>2</v>
      </c>
      <c r="BH51" s="4">
        <f t="shared" si="13"/>
        <v>13</v>
      </c>
      <c r="BI51" s="1" t="s">
        <v>64</v>
      </c>
      <c r="BJ51">
        <v>3</v>
      </c>
    </row>
    <row r="52" spans="1:62" x14ac:dyDescent="0.25">
      <c r="A52" s="4">
        <v>110</v>
      </c>
      <c r="B52" s="4" t="s">
        <v>60</v>
      </c>
      <c r="C52" s="4" t="s">
        <v>100</v>
      </c>
      <c r="D52" s="4" t="s">
        <v>136</v>
      </c>
      <c r="E52" s="4">
        <v>4</v>
      </c>
      <c r="F52" s="4">
        <v>17</v>
      </c>
      <c r="G52" s="4">
        <v>11</v>
      </c>
      <c r="H52" s="4" t="s">
        <v>95</v>
      </c>
      <c r="I52" s="4">
        <v>1440</v>
      </c>
      <c r="J52" s="4">
        <v>0</v>
      </c>
      <c r="K52" s="4"/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 s="4"/>
      <c r="AL52" s="5">
        <v>20400</v>
      </c>
      <c r="AM52" s="5">
        <v>20400</v>
      </c>
      <c r="AN52" s="4"/>
      <c r="AO52" s="4">
        <f t="shared" si="0"/>
        <v>0</v>
      </c>
      <c r="AP52" s="4">
        <f t="shared" si="1"/>
        <v>0</v>
      </c>
      <c r="AQ52" s="4">
        <f t="shared" si="2"/>
        <v>0</v>
      </c>
      <c r="AR52" s="4"/>
      <c r="AS52" s="4">
        <v>1</v>
      </c>
      <c r="AT52" s="4"/>
      <c r="AU52" s="4"/>
      <c r="AV52" s="4">
        <f t="shared" si="3"/>
        <v>1</v>
      </c>
      <c r="AW52" s="4">
        <f t="shared" si="4"/>
        <v>0</v>
      </c>
      <c r="AX52" s="4">
        <f t="shared" si="5"/>
        <v>1</v>
      </c>
      <c r="AY52" s="4"/>
      <c r="AZ52" s="4"/>
      <c r="BA52" s="4">
        <f t="shared" si="6"/>
        <v>11</v>
      </c>
      <c r="BB52" s="4">
        <f t="shared" si="7"/>
        <v>0</v>
      </c>
      <c r="BC52" s="4">
        <f t="shared" si="8"/>
        <v>0</v>
      </c>
      <c r="BD52" s="4">
        <f t="shared" si="9"/>
        <v>0</v>
      </c>
      <c r="BE52" s="4">
        <f t="shared" si="10"/>
        <v>0</v>
      </c>
      <c r="BF52" s="4">
        <f t="shared" si="11"/>
        <v>1</v>
      </c>
      <c r="BG52" s="4">
        <f t="shared" si="12"/>
        <v>2</v>
      </c>
      <c r="BH52" s="4">
        <f t="shared" si="13"/>
        <v>13</v>
      </c>
      <c r="BI52" s="1" t="s">
        <v>64</v>
      </c>
      <c r="BJ52">
        <v>3</v>
      </c>
    </row>
    <row r="53" spans="1:62" x14ac:dyDescent="0.25">
      <c r="A53" s="4">
        <v>111</v>
      </c>
      <c r="B53" s="4" t="s">
        <v>60</v>
      </c>
      <c r="C53" s="4" t="s">
        <v>137</v>
      </c>
      <c r="D53" s="4" t="s">
        <v>138</v>
      </c>
      <c r="E53" s="4">
        <v>4</v>
      </c>
      <c r="F53" s="4">
        <v>22</v>
      </c>
      <c r="G53" s="4">
        <v>4</v>
      </c>
      <c r="H53" s="4" t="s">
        <v>139</v>
      </c>
      <c r="I53" s="4">
        <v>10080</v>
      </c>
      <c r="J53" s="4">
        <v>1800</v>
      </c>
      <c r="K53" s="4"/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4"/>
      <c r="AL53" s="5">
        <v>216000</v>
      </c>
      <c r="AM53" s="5">
        <v>902000</v>
      </c>
      <c r="AN53" s="4"/>
      <c r="AO53" s="4">
        <f t="shared" si="0"/>
        <v>0</v>
      </c>
      <c r="AP53" s="4">
        <f t="shared" si="1"/>
        <v>0</v>
      </c>
      <c r="AQ53" s="4">
        <f t="shared" si="2"/>
        <v>0</v>
      </c>
      <c r="AR53" s="4"/>
      <c r="AS53" s="4"/>
      <c r="AT53" s="4">
        <v>1</v>
      </c>
      <c r="AU53" s="4"/>
      <c r="AV53" s="4">
        <f t="shared" si="3"/>
        <v>0</v>
      </c>
      <c r="AW53" s="4">
        <f t="shared" si="4"/>
        <v>0</v>
      </c>
      <c r="AX53" s="4">
        <f t="shared" si="5"/>
        <v>0</v>
      </c>
      <c r="AY53" s="4"/>
      <c r="AZ53" s="4"/>
      <c r="BA53" s="4">
        <f t="shared" si="6"/>
        <v>4</v>
      </c>
      <c r="BB53" s="4">
        <f t="shared" si="7"/>
        <v>0</v>
      </c>
      <c r="BC53" s="4">
        <f t="shared" si="8"/>
        <v>1</v>
      </c>
      <c r="BD53" s="4">
        <f t="shared" si="9"/>
        <v>1</v>
      </c>
      <c r="BE53" s="4">
        <f t="shared" si="10"/>
        <v>0</v>
      </c>
      <c r="BF53" s="4">
        <f t="shared" si="11"/>
        <v>1</v>
      </c>
      <c r="BG53" s="4">
        <f t="shared" si="12"/>
        <v>4</v>
      </c>
      <c r="BH53" s="4">
        <f t="shared" si="13"/>
        <v>8</v>
      </c>
      <c r="BI53" s="1" t="s">
        <v>64</v>
      </c>
      <c r="BJ53">
        <v>3</v>
      </c>
    </row>
    <row r="54" spans="1:62" x14ac:dyDescent="0.25">
      <c r="A54" s="4">
        <v>113</v>
      </c>
      <c r="B54" s="4" t="s">
        <v>60</v>
      </c>
      <c r="C54" s="4" t="s">
        <v>137</v>
      </c>
      <c r="D54" s="4" t="s">
        <v>140</v>
      </c>
      <c r="E54" s="4">
        <v>3</v>
      </c>
      <c r="F54" s="4">
        <v>6</v>
      </c>
      <c r="G54" s="4">
        <v>4</v>
      </c>
      <c r="H54" s="4" t="s">
        <v>131</v>
      </c>
      <c r="I54" s="4">
        <v>21600</v>
      </c>
      <c r="J54" s="4">
        <v>0</v>
      </c>
      <c r="K54" s="4"/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 s="4"/>
      <c r="AL54" s="5">
        <v>41100</v>
      </c>
      <c r="AM54" s="5">
        <v>38000</v>
      </c>
      <c r="AN54" s="4"/>
      <c r="AO54" s="4">
        <f t="shared" si="0"/>
        <v>0</v>
      </c>
      <c r="AP54" s="4">
        <f t="shared" si="1"/>
        <v>0</v>
      </c>
      <c r="AQ54" s="4">
        <f t="shared" si="2"/>
        <v>0</v>
      </c>
      <c r="AR54" s="4"/>
      <c r="AS54" s="4"/>
      <c r="AT54" s="4">
        <v>1</v>
      </c>
      <c r="AU54" s="4"/>
      <c r="AV54" s="4">
        <f t="shared" si="3"/>
        <v>2</v>
      </c>
      <c r="AW54" s="4">
        <f t="shared" si="4"/>
        <v>0</v>
      </c>
      <c r="AX54" s="4">
        <f t="shared" si="5"/>
        <v>0</v>
      </c>
      <c r="AY54" s="4"/>
      <c r="AZ54" s="4">
        <v>1</v>
      </c>
      <c r="BA54" s="4">
        <f t="shared" si="6"/>
        <v>16</v>
      </c>
      <c r="BB54" s="4">
        <f t="shared" si="7"/>
        <v>0</v>
      </c>
      <c r="BC54" s="4">
        <f t="shared" si="8"/>
        <v>0</v>
      </c>
      <c r="BD54" s="4">
        <f t="shared" si="9"/>
        <v>1</v>
      </c>
      <c r="BE54" s="4">
        <f t="shared" si="10"/>
        <v>0</v>
      </c>
      <c r="BF54" s="4">
        <f t="shared" si="11"/>
        <v>1</v>
      </c>
      <c r="BG54" s="4">
        <f t="shared" si="12"/>
        <v>3</v>
      </c>
      <c r="BH54" s="4">
        <f t="shared" si="13"/>
        <v>19</v>
      </c>
      <c r="BI54" s="1" t="s">
        <v>64</v>
      </c>
      <c r="BJ54">
        <v>3</v>
      </c>
    </row>
    <row r="55" spans="1:62" x14ac:dyDescent="0.25">
      <c r="A55" s="4">
        <v>114</v>
      </c>
      <c r="B55" s="4" t="s">
        <v>60</v>
      </c>
      <c r="C55" s="4" t="s">
        <v>137</v>
      </c>
      <c r="D55" s="4" t="s">
        <v>141</v>
      </c>
      <c r="E55" s="4">
        <v>4</v>
      </c>
      <c r="F55" s="4">
        <v>8</v>
      </c>
      <c r="G55" s="4">
        <v>5</v>
      </c>
      <c r="H55" s="4" t="s">
        <v>142</v>
      </c>
      <c r="I55" s="4">
        <v>20160</v>
      </c>
      <c r="J55" s="4">
        <v>150000</v>
      </c>
      <c r="K55" s="4"/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1</v>
      </c>
      <c r="AB55" s="4">
        <v>0</v>
      </c>
      <c r="AC55" s="4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 s="4"/>
      <c r="AL55" s="5">
        <v>695000</v>
      </c>
      <c r="AM55" s="5">
        <v>278000</v>
      </c>
      <c r="AN55" s="4"/>
      <c r="AO55" s="4">
        <f t="shared" si="0"/>
        <v>0</v>
      </c>
      <c r="AP55" s="4">
        <f t="shared" si="1"/>
        <v>0</v>
      </c>
      <c r="AQ55" s="4">
        <f t="shared" si="2"/>
        <v>0</v>
      </c>
      <c r="AR55" s="4"/>
      <c r="AS55" s="4"/>
      <c r="AT55" s="4">
        <v>1</v>
      </c>
      <c r="AU55" s="4"/>
      <c r="AV55" s="4">
        <f t="shared" si="3"/>
        <v>1</v>
      </c>
      <c r="AW55" s="4">
        <f t="shared" si="4"/>
        <v>0</v>
      </c>
      <c r="AX55" s="4">
        <f t="shared" si="5"/>
        <v>2</v>
      </c>
      <c r="AY55" s="4"/>
      <c r="AZ55" s="4">
        <v>1</v>
      </c>
      <c r="BA55" s="4">
        <f t="shared" si="6"/>
        <v>18</v>
      </c>
      <c r="BB55" s="4">
        <f t="shared" si="7"/>
        <v>0</v>
      </c>
      <c r="BC55" s="4">
        <f t="shared" si="8"/>
        <v>0</v>
      </c>
      <c r="BD55" s="4">
        <f t="shared" si="9"/>
        <v>1</v>
      </c>
      <c r="BE55" s="4">
        <f t="shared" si="10"/>
        <v>0</v>
      </c>
      <c r="BF55" s="4">
        <f t="shared" si="11"/>
        <v>1</v>
      </c>
      <c r="BG55" s="4">
        <f t="shared" si="12"/>
        <v>3</v>
      </c>
      <c r="BH55" s="4">
        <f t="shared" si="13"/>
        <v>21</v>
      </c>
      <c r="BI55" s="1" t="s">
        <v>143</v>
      </c>
      <c r="BJ55">
        <v>1</v>
      </c>
    </row>
    <row r="56" spans="1:62" x14ac:dyDescent="0.25">
      <c r="A56" s="4">
        <v>115</v>
      </c>
      <c r="B56" s="4" t="s">
        <v>60</v>
      </c>
      <c r="C56" s="4" t="s">
        <v>137</v>
      </c>
      <c r="D56" s="4" t="s">
        <v>144</v>
      </c>
      <c r="E56" s="4">
        <v>3</v>
      </c>
      <c r="F56" s="4">
        <v>13</v>
      </c>
      <c r="G56" s="4">
        <v>9</v>
      </c>
      <c r="H56" s="4" t="s">
        <v>145</v>
      </c>
      <c r="I56" s="4">
        <v>4320</v>
      </c>
      <c r="J56" s="4">
        <v>0</v>
      </c>
      <c r="K56" s="4"/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1</v>
      </c>
      <c r="AB56" s="4">
        <v>0</v>
      </c>
      <c r="AC56" s="4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s="4"/>
      <c r="AL56" s="5">
        <v>59000</v>
      </c>
      <c r="AM56" s="5">
        <v>57900</v>
      </c>
      <c r="AN56" s="4"/>
      <c r="AO56" s="4">
        <f t="shared" si="0"/>
        <v>0</v>
      </c>
      <c r="AP56" s="4">
        <f t="shared" si="1"/>
        <v>0</v>
      </c>
      <c r="AQ56" s="4">
        <f t="shared" si="2"/>
        <v>0</v>
      </c>
      <c r="AR56" s="4"/>
      <c r="AS56" s="4"/>
      <c r="AT56" s="4">
        <v>1</v>
      </c>
      <c r="AU56" s="4"/>
      <c r="AV56" s="4">
        <f t="shared" si="3"/>
        <v>0</v>
      </c>
      <c r="AW56" s="4">
        <f t="shared" si="4"/>
        <v>0</v>
      </c>
      <c r="AX56" s="4">
        <f t="shared" si="5"/>
        <v>1</v>
      </c>
      <c r="AY56" s="4"/>
      <c r="AZ56" s="4"/>
      <c r="BA56" s="4">
        <f t="shared" si="6"/>
        <v>7</v>
      </c>
      <c r="BB56" s="4">
        <f t="shared" si="7"/>
        <v>0</v>
      </c>
      <c r="BC56" s="4">
        <f t="shared" si="8"/>
        <v>0</v>
      </c>
      <c r="BD56" s="4">
        <f t="shared" si="9"/>
        <v>1</v>
      </c>
      <c r="BE56" s="4">
        <f t="shared" si="10"/>
        <v>0</v>
      </c>
      <c r="BF56" s="4">
        <f t="shared" si="11"/>
        <v>1</v>
      </c>
      <c r="BG56" s="4">
        <f t="shared" si="12"/>
        <v>3</v>
      </c>
      <c r="BH56" s="4">
        <f t="shared" si="13"/>
        <v>10</v>
      </c>
      <c r="BI56" s="1" t="s">
        <v>64</v>
      </c>
      <c r="BJ56">
        <v>3</v>
      </c>
    </row>
    <row r="57" spans="1:62" x14ac:dyDescent="0.25">
      <c r="A57" s="4">
        <v>117</v>
      </c>
      <c r="B57" s="4" t="s">
        <v>60</v>
      </c>
      <c r="C57" s="4" t="s">
        <v>137</v>
      </c>
      <c r="D57" s="4" t="s">
        <v>146</v>
      </c>
      <c r="E57" s="4">
        <v>3</v>
      </c>
      <c r="F57" s="4">
        <v>8</v>
      </c>
      <c r="G57" s="4">
        <v>5</v>
      </c>
      <c r="H57" s="4" t="s">
        <v>145</v>
      </c>
      <c r="I57" s="4">
        <v>4320</v>
      </c>
      <c r="J57" s="4">
        <v>0</v>
      </c>
      <c r="K57" s="4"/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 s="4"/>
      <c r="AL57" s="5">
        <v>35700</v>
      </c>
      <c r="AM57" s="5">
        <v>35700</v>
      </c>
      <c r="AN57" s="4"/>
      <c r="AO57" s="4">
        <f t="shared" si="0"/>
        <v>0</v>
      </c>
      <c r="AP57" s="4">
        <f t="shared" si="1"/>
        <v>0</v>
      </c>
      <c r="AQ57" s="4">
        <f t="shared" si="2"/>
        <v>0</v>
      </c>
      <c r="AR57" s="4"/>
      <c r="AS57" s="4"/>
      <c r="AT57" s="4">
        <v>1</v>
      </c>
      <c r="AU57" s="4"/>
      <c r="AV57" s="4">
        <f t="shared" si="3"/>
        <v>1</v>
      </c>
      <c r="AW57" s="4">
        <f t="shared" si="4"/>
        <v>0</v>
      </c>
      <c r="AX57" s="4">
        <f t="shared" si="5"/>
        <v>0</v>
      </c>
      <c r="AY57" s="4"/>
      <c r="AZ57" s="4"/>
      <c r="BA57" s="4">
        <f t="shared" si="6"/>
        <v>8</v>
      </c>
      <c r="BB57" s="4">
        <f t="shared" si="7"/>
        <v>0</v>
      </c>
      <c r="BC57" s="4">
        <f t="shared" si="8"/>
        <v>0</v>
      </c>
      <c r="BD57" s="4">
        <f t="shared" si="9"/>
        <v>1</v>
      </c>
      <c r="BE57" s="4">
        <f t="shared" si="10"/>
        <v>0</v>
      </c>
      <c r="BF57" s="4">
        <f t="shared" si="11"/>
        <v>1</v>
      </c>
      <c r="BG57" s="4">
        <f t="shared" si="12"/>
        <v>3</v>
      </c>
      <c r="BH57" s="4">
        <f t="shared" si="13"/>
        <v>11</v>
      </c>
      <c r="BI57" s="1" t="s">
        <v>64</v>
      </c>
      <c r="BJ57">
        <v>3</v>
      </c>
    </row>
    <row r="58" spans="1:62" x14ac:dyDescent="0.25">
      <c r="A58" s="4">
        <v>118</v>
      </c>
      <c r="B58" s="4" t="s">
        <v>60</v>
      </c>
      <c r="C58" s="4" t="s">
        <v>137</v>
      </c>
      <c r="D58" s="4" t="s">
        <v>147</v>
      </c>
      <c r="E58" s="4">
        <v>4</v>
      </c>
      <c r="F58" s="4">
        <v>8</v>
      </c>
      <c r="G58" s="4">
        <v>6</v>
      </c>
      <c r="H58" s="4" t="s">
        <v>131</v>
      </c>
      <c r="I58" s="4">
        <v>21600</v>
      </c>
      <c r="J58" s="4">
        <v>0</v>
      </c>
      <c r="K58" s="4"/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 s="4"/>
      <c r="AL58" s="5">
        <v>12900</v>
      </c>
      <c r="AM58" s="5">
        <v>16500</v>
      </c>
      <c r="AN58" s="4"/>
      <c r="AO58" s="4">
        <f t="shared" si="0"/>
        <v>0</v>
      </c>
      <c r="AP58" s="4">
        <f t="shared" si="1"/>
        <v>0</v>
      </c>
      <c r="AQ58" s="4">
        <f t="shared" si="2"/>
        <v>0</v>
      </c>
      <c r="AR58" s="4"/>
      <c r="AS58" s="4"/>
      <c r="AT58" s="4">
        <v>1</v>
      </c>
      <c r="AU58" s="4"/>
      <c r="AV58" s="4">
        <f t="shared" si="3"/>
        <v>1</v>
      </c>
      <c r="AW58" s="4">
        <f t="shared" si="4"/>
        <v>0</v>
      </c>
      <c r="AX58" s="4">
        <f t="shared" si="5"/>
        <v>0</v>
      </c>
      <c r="AY58" s="4"/>
      <c r="AZ58" s="4"/>
      <c r="BA58" s="4">
        <f t="shared" si="6"/>
        <v>8</v>
      </c>
      <c r="BB58" s="4">
        <f t="shared" si="7"/>
        <v>0</v>
      </c>
      <c r="BC58" s="4">
        <f t="shared" si="8"/>
        <v>0</v>
      </c>
      <c r="BD58" s="4">
        <f t="shared" si="9"/>
        <v>1</v>
      </c>
      <c r="BE58" s="4">
        <f t="shared" si="10"/>
        <v>0</v>
      </c>
      <c r="BF58" s="4">
        <f t="shared" si="11"/>
        <v>1</v>
      </c>
      <c r="BG58" s="4">
        <f t="shared" si="12"/>
        <v>3</v>
      </c>
      <c r="BH58" s="4">
        <f t="shared" si="13"/>
        <v>11</v>
      </c>
      <c r="BI58" s="1" t="s">
        <v>64</v>
      </c>
      <c r="BJ58">
        <v>3</v>
      </c>
    </row>
    <row r="59" spans="1:62" x14ac:dyDescent="0.25">
      <c r="A59" s="4">
        <v>120</v>
      </c>
      <c r="B59" s="4" t="s">
        <v>60</v>
      </c>
      <c r="C59" s="4" t="s">
        <v>137</v>
      </c>
      <c r="D59" s="4" t="s">
        <v>148</v>
      </c>
      <c r="E59" s="4">
        <v>4</v>
      </c>
      <c r="F59" s="4">
        <v>8</v>
      </c>
      <c r="G59" s="4">
        <v>4</v>
      </c>
      <c r="H59" s="4" t="s">
        <v>131</v>
      </c>
      <c r="I59" s="4">
        <v>21600</v>
      </c>
      <c r="J59" s="4">
        <v>0</v>
      </c>
      <c r="K59" s="4"/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 s="4"/>
      <c r="AL59" s="5">
        <v>133000</v>
      </c>
      <c r="AM59" s="5">
        <v>113000</v>
      </c>
      <c r="AN59" s="4"/>
      <c r="AO59" s="4">
        <f t="shared" si="0"/>
        <v>0</v>
      </c>
      <c r="AP59" s="4">
        <f t="shared" si="1"/>
        <v>0</v>
      </c>
      <c r="AQ59" s="4">
        <f t="shared" si="2"/>
        <v>0</v>
      </c>
      <c r="AR59" s="4"/>
      <c r="AS59" s="4"/>
      <c r="AT59" s="4">
        <v>1</v>
      </c>
      <c r="AU59" s="4"/>
      <c r="AV59" s="4">
        <f t="shared" si="3"/>
        <v>1</v>
      </c>
      <c r="AW59" s="4">
        <f t="shared" si="4"/>
        <v>0</v>
      </c>
      <c r="AX59" s="4">
        <f t="shared" si="5"/>
        <v>0</v>
      </c>
      <c r="AY59" s="4"/>
      <c r="AZ59" s="4"/>
      <c r="BA59" s="4">
        <f t="shared" si="6"/>
        <v>8</v>
      </c>
      <c r="BB59" s="4">
        <f t="shared" si="7"/>
        <v>0</v>
      </c>
      <c r="BC59" s="4">
        <f t="shared" si="8"/>
        <v>0</v>
      </c>
      <c r="BD59" s="4">
        <f t="shared" si="9"/>
        <v>1</v>
      </c>
      <c r="BE59" s="4">
        <f t="shared" si="10"/>
        <v>0</v>
      </c>
      <c r="BF59" s="4">
        <f t="shared" si="11"/>
        <v>1</v>
      </c>
      <c r="BG59" s="4">
        <f t="shared" si="12"/>
        <v>3</v>
      </c>
      <c r="BH59" s="4">
        <f t="shared" si="13"/>
        <v>11</v>
      </c>
      <c r="BI59" s="1" t="s">
        <v>64</v>
      </c>
      <c r="BJ59">
        <v>3</v>
      </c>
    </row>
    <row r="60" spans="1:62" x14ac:dyDescent="0.25">
      <c r="A60" s="4">
        <v>121</v>
      </c>
      <c r="B60" s="4" t="s">
        <v>60</v>
      </c>
      <c r="C60" s="4" t="s">
        <v>137</v>
      </c>
      <c r="D60" s="4" t="s">
        <v>149</v>
      </c>
      <c r="E60" s="4">
        <v>3</v>
      </c>
      <c r="F60" s="4">
        <v>11</v>
      </c>
      <c r="G60" s="4">
        <v>4</v>
      </c>
      <c r="H60" s="4" t="s">
        <v>150</v>
      </c>
      <c r="I60" s="4">
        <v>120</v>
      </c>
      <c r="J60" s="4">
        <v>0</v>
      </c>
      <c r="K60" s="4"/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 s="4"/>
      <c r="AL60" s="5">
        <v>136000</v>
      </c>
      <c r="AM60" s="5">
        <v>120000</v>
      </c>
      <c r="AN60" s="4"/>
      <c r="AO60" s="4">
        <f t="shared" si="0"/>
        <v>0</v>
      </c>
      <c r="AP60" s="4">
        <f t="shared" si="1"/>
        <v>0</v>
      </c>
      <c r="AQ60" s="4">
        <f t="shared" si="2"/>
        <v>0</v>
      </c>
      <c r="AR60" s="4"/>
      <c r="AS60" s="4"/>
      <c r="AT60" s="4">
        <v>1</v>
      </c>
      <c r="AU60" s="4"/>
      <c r="AV60" s="4">
        <f t="shared" si="3"/>
        <v>1</v>
      </c>
      <c r="AW60" s="4">
        <f t="shared" si="4"/>
        <v>0</v>
      </c>
      <c r="AX60" s="4">
        <f t="shared" si="5"/>
        <v>0</v>
      </c>
      <c r="AY60" s="4"/>
      <c r="AZ60" s="4"/>
      <c r="BA60" s="4">
        <f t="shared" si="6"/>
        <v>8</v>
      </c>
      <c r="BB60" s="4">
        <f t="shared" si="7"/>
        <v>0</v>
      </c>
      <c r="BC60" s="4">
        <f t="shared" si="8"/>
        <v>0</v>
      </c>
      <c r="BD60" s="4">
        <f t="shared" si="9"/>
        <v>0</v>
      </c>
      <c r="BE60" s="4">
        <f t="shared" si="10"/>
        <v>0</v>
      </c>
      <c r="BF60" s="4">
        <f t="shared" si="11"/>
        <v>1</v>
      </c>
      <c r="BG60" s="4">
        <f t="shared" si="12"/>
        <v>2</v>
      </c>
      <c r="BH60" s="4">
        <f t="shared" si="13"/>
        <v>10</v>
      </c>
      <c r="BI60" s="1" t="s">
        <v>64</v>
      </c>
      <c r="BJ60">
        <v>3</v>
      </c>
    </row>
    <row r="61" spans="1:62" x14ac:dyDescent="0.25">
      <c r="A61" s="4">
        <v>124</v>
      </c>
      <c r="B61" s="4" t="s">
        <v>60</v>
      </c>
      <c r="C61" s="4" t="s">
        <v>137</v>
      </c>
      <c r="D61" s="4" t="s">
        <v>151</v>
      </c>
      <c r="E61" s="4">
        <v>3</v>
      </c>
      <c r="F61" s="4">
        <v>12</v>
      </c>
      <c r="G61" s="4">
        <v>5</v>
      </c>
      <c r="H61" s="4" t="s">
        <v>152</v>
      </c>
      <c r="I61" s="4">
        <v>7200</v>
      </c>
      <c r="J61" s="4">
        <v>0</v>
      </c>
      <c r="K61" s="4"/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 s="4"/>
      <c r="AL61" s="5">
        <v>49200</v>
      </c>
      <c r="AM61" s="5">
        <v>41000</v>
      </c>
      <c r="AN61" s="4"/>
      <c r="AO61" s="4">
        <f t="shared" si="0"/>
        <v>0</v>
      </c>
      <c r="AP61" s="4">
        <f t="shared" si="1"/>
        <v>0</v>
      </c>
      <c r="AQ61" s="4">
        <f t="shared" si="2"/>
        <v>0</v>
      </c>
      <c r="AR61" s="4"/>
      <c r="AS61" s="4"/>
      <c r="AT61" s="4">
        <v>1</v>
      </c>
      <c r="AU61" s="4"/>
      <c r="AV61" s="4">
        <f t="shared" si="3"/>
        <v>1</v>
      </c>
      <c r="AW61" s="4">
        <f t="shared" si="4"/>
        <v>0</v>
      </c>
      <c r="AX61" s="4">
        <f t="shared" si="5"/>
        <v>0</v>
      </c>
      <c r="AY61" s="4"/>
      <c r="AZ61" s="4"/>
      <c r="BA61" s="4">
        <f t="shared" si="6"/>
        <v>8</v>
      </c>
      <c r="BB61" s="4">
        <f t="shared" si="7"/>
        <v>0</v>
      </c>
      <c r="BC61" s="4">
        <f t="shared" si="8"/>
        <v>0</v>
      </c>
      <c r="BD61" s="4">
        <f t="shared" si="9"/>
        <v>1</v>
      </c>
      <c r="BE61" s="4">
        <f t="shared" si="10"/>
        <v>0</v>
      </c>
      <c r="BF61" s="4">
        <f t="shared" si="11"/>
        <v>1</v>
      </c>
      <c r="BG61" s="4">
        <f t="shared" si="12"/>
        <v>3</v>
      </c>
      <c r="BH61" s="4">
        <f t="shared" si="13"/>
        <v>11</v>
      </c>
      <c r="BI61" s="1" t="s">
        <v>64</v>
      </c>
      <c r="BJ61">
        <v>3</v>
      </c>
    </row>
    <row r="62" spans="1:62" x14ac:dyDescent="0.25">
      <c r="A62" s="4">
        <v>126</v>
      </c>
      <c r="B62" s="4" t="s">
        <v>60</v>
      </c>
      <c r="C62" s="4" t="s">
        <v>137</v>
      </c>
      <c r="D62" s="4" t="s">
        <v>153</v>
      </c>
      <c r="E62" s="4">
        <v>5</v>
      </c>
      <c r="F62" s="4">
        <v>6</v>
      </c>
      <c r="G62" s="4">
        <v>4</v>
      </c>
      <c r="H62" s="4" t="s">
        <v>131</v>
      </c>
      <c r="I62" s="4">
        <v>21600</v>
      </c>
      <c r="J62" s="4">
        <v>0</v>
      </c>
      <c r="K62" s="4"/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 s="4"/>
      <c r="AL62" s="5">
        <v>25900</v>
      </c>
      <c r="AM62" s="5">
        <v>25900</v>
      </c>
      <c r="AN62" s="4"/>
      <c r="AO62" s="4">
        <f t="shared" si="0"/>
        <v>0</v>
      </c>
      <c r="AP62" s="4">
        <f t="shared" si="1"/>
        <v>0</v>
      </c>
      <c r="AQ62" s="4">
        <f t="shared" si="2"/>
        <v>0</v>
      </c>
      <c r="AR62" s="4"/>
      <c r="AS62" s="4"/>
      <c r="AT62" s="4">
        <v>1</v>
      </c>
      <c r="AU62" s="4"/>
      <c r="AV62" s="4">
        <f t="shared" si="3"/>
        <v>2</v>
      </c>
      <c r="AW62" s="4">
        <f t="shared" si="4"/>
        <v>0</v>
      </c>
      <c r="AX62" s="4">
        <f t="shared" si="5"/>
        <v>0</v>
      </c>
      <c r="AY62" s="4"/>
      <c r="AZ62" s="4"/>
      <c r="BA62" s="4">
        <f t="shared" si="6"/>
        <v>12</v>
      </c>
      <c r="BB62" s="4">
        <f t="shared" si="7"/>
        <v>0</v>
      </c>
      <c r="BC62" s="4">
        <f t="shared" si="8"/>
        <v>0</v>
      </c>
      <c r="BD62" s="4">
        <f t="shared" si="9"/>
        <v>1</v>
      </c>
      <c r="BE62" s="4">
        <f t="shared" si="10"/>
        <v>0</v>
      </c>
      <c r="BF62" s="4">
        <f t="shared" si="11"/>
        <v>1</v>
      </c>
      <c r="BG62" s="4">
        <f t="shared" si="12"/>
        <v>3</v>
      </c>
      <c r="BH62" s="4">
        <f t="shared" si="13"/>
        <v>15</v>
      </c>
      <c r="BI62" s="1" t="s">
        <v>64</v>
      </c>
      <c r="BJ62">
        <v>3</v>
      </c>
    </row>
    <row r="63" spans="1:62" x14ac:dyDescent="0.25">
      <c r="A63" s="4">
        <v>128</v>
      </c>
      <c r="B63" s="4" t="s">
        <v>60</v>
      </c>
      <c r="C63" s="4" t="s">
        <v>137</v>
      </c>
      <c r="D63" s="4" t="s">
        <v>154</v>
      </c>
      <c r="E63" s="4">
        <v>3</v>
      </c>
      <c r="F63" s="4">
        <v>7</v>
      </c>
      <c r="G63" s="4">
        <v>4</v>
      </c>
      <c r="H63" s="4" t="s">
        <v>155</v>
      </c>
      <c r="I63" s="4">
        <v>28800</v>
      </c>
      <c r="J63" s="4">
        <v>0</v>
      </c>
      <c r="K63" s="4"/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 s="4"/>
      <c r="AL63" s="5">
        <v>163000</v>
      </c>
      <c r="AM63" s="5">
        <v>407000</v>
      </c>
      <c r="AN63" s="4"/>
      <c r="AO63" s="4">
        <f t="shared" si="0"/>
        <v>0</v>
      </c>
      <c r="AP63" s="4">
        <f t="shared" si="1"/>
        <v>0</v>
      </c>
      <c r="AQ63" s="4">
        <f t="shared" si="2"/>
        <v>0</v>
      </c>
      <c r="AR63" s="4"/>
      <c r="AS63" s="4"/>
      <c r="AT63" s="4">
        <v>1</v>
      </c>
      <c r="AU63" s="4"/>
      <c r="AV63" s="4">
        <f t="shared" si="3"/>
        <v>0</v>
      </c>
      <c r="AW63" s="4">
        <f t="shared" si="4"/>
        <v>0</v>
      </c>
      <c r="AX63" s="4">
        <f t="shared" si="5"/>
        <v>0</v>
      </c>
      <c r="AY63" s="4"/>
      <c r="AZ63" s="4">
        <v>1</v>
      </c>
      <c r="BA63" s="4">
        <f t="shared" si="6"/>
        <v>8</v>
      </c>
      <c r="BB63" s="4">
        <f t="shared" si="7"/>
        <v>0</v>
      </c>
      <c r="BC63" s="4">
        <f t="shared" si="8"/>
        <v>1</v>
      </c>
      <c r="BD63" s="4">
        <f t="shared" si="9"/>
        <v>1</v>
      </c>
      <c r="BE63" s="4">
        <f t="shared" si="10"/>
        <v>0</v>
      </c>
      <c r="BF63" s="4">
        <f t="shared" si="11"/>
        <v>1</v>
      </c>
      <c r="BG63" s="4">
        <f t="shared" si="12"/>
        <v>4</v>
      </c>
      <c r="BH63" s="4">
        <f t="shared" si="13"/>
        <v>12</v>
      </c>
      <c r="BI63" s="1" t="s">
        <v>64</v>
      </c>
      <c r="BJ63">
        <v>3</v>
      </c>
    </row>
    <row r="64" spans="1:62" x14ac:dyDescent="0.25">
      <c r="A64" s="4">
        <v>132</v>
      </c>
      <c r="B64" s="4" t="s">
        <v>60</v>
      </c>
      <c r="C64" s="4" t="s">
        <v>137</v>
      </c>
      <c r="D64" s="4" t="s">
        <v>156</v>
      </c>
      <c r="E64" s="4">
        <v>3</v>
      </c>
      <c r="F64" s="4">
        <v>8</v>
      </c>
      <c r="G64" s="4">
        <v>5</v>
      </c>
      <c r="H64" s="4" t="s">
        <v>131</v>
      </c>
      <c r="I64" s="4">
        <v>21600</v>
      </c>
      <c r="J64" s="4">
        <v>0</v>
      </c>
      <c r="K64" s="4"/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s="4"/>
      <c r="AL64" s="5">
        <v>79700</v>
      </c>
      <c r="AM64" s="5">
        <v>81000</v>
      </c>
      <c r="AN64" s="4"/>
      <c r="AO64" s="4">
        <f t="shared" si="0"/>
        <v>0</v>
      </c>
      <c r="AP64" s="4">
        <f t="shared" si="1"/>
        <v>0</v>
      </c>
      <c r="AQ64" s="4">
        <f t="shared" si="2"/>
        <v>0</v>
      </c>
      <c r="AR64" s="4"/>
      <c r="AS64" s="4"/>
      <c r="AT64" s="4">
        <v>1</v>
      </c>
      <c r="AU64" s="4"/>
      <c r="AV64" s="4">
        <f t="shared" si="3"/>
        <v>0</v>
      </c>
      <c r="AW64" s="4">
        <f t="shared" si="4"/>
        <v>0</v>
      </c>
      <c r="AX64" s="4">
        <f t="shared" si="5"/>
        <v>1</v>
      </c>
      <c r="AY64" s="4"/>
      <c r="AZ64" s="4">
        <v>1</v>
      </c>
      <c r="BA64" s="4">
        <f t="shared" si="6"/>
        <v>11</v>
      </c>
      <c r="BB64" s="4">
        <f t="shared" si="7"/>
        <v>0</v>
      </c>
      <c r="BC64" s="4">
        <f t="shared" si="8"/>
        <v>0</v>
      </c>
      <c r="BD64" s="4">
        <f t="shared" si="9"/>
        <v>1</v>
      </c>
      <c r="BE64" s="4">
        <f t="shared" si="10"/>
        <v>0</v>
      </c>
      <c r="BF64" s="4">
        <f t="shared" si="11"/>
        <v>1</v>
      </c>
      <c r="BG64" s="4">
        <f t="shared" si="12"/>
        <v>3</v>
      </c>
      <c r="BH64" s="4">
        <f t="shared" si="13"/>
        <v>14</v>
      </c>
      <c r="BI64" s="1" t="s">
        <v>64</v>
      </c>
      <c r="BJ64">
        <v>3</v>
      </c>
    </row>
    <row r="65" spans="1:62" x14ac:dyDescent="0.25">
      <c r="A65" s="4">
        <v>133</v>
      </c>
      <c r="B65" s="4" t="s">
        <v>60</v>
      </c>
      <c r="C65" s="4" t="s">
        <v>137</v>
      </c>
      <c r="D65" s="4" t="s">
        <v>157</v>
      </c>
      <c r="E65" s="4">
        <v>3</v>
      </c>
      <c r="F65" s="4">
        <v>6</v>
      </c>
      <c r="G65" s="4">
        <v>4</v>
      </c>
      <c r="H65" s="4" t="s">
        <v>139</v>
      </c>
      <c r="I65" s="4">
        <v>10080</v>
      </c>
      <c r="J65" s="4">
        <v>0</v>
      </c>
      <c r="K65" s="4"/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 s="4"/>
      <c r="AL65" s="5">
        <v>1330</v>
      </c>
      <c r="AM65" s="5">
        <v>581</v>
      </c>
      <c r="AN65" s="4"/>
      <c r="AO65" s="4">
        <f t="shared" si="0"/>
        <v>0</v>
      </c>
      <c r="AP65" s="4">
        <f t="shared" si="1"/>
        <v>0</v>
      </c>
      <c r="AQ65" s="4">
        <f t="shared" si="2"/>
        <v>0</v>
      </c>
      <c r="AR65" s="4"/>
      <c r="AS65" s="4"/>
      <c r="AT65" s="4">
        <v>1</v>
      </c>
      <c r="AU65" s="4"/>
      <c r="AV65" s="4">
        <f t="shared" si="3"/>
        <v>1</v>
      </c>
      <c r="AW65" s="4">
        <f t="shared" si="4"/>
        <v>0</v>
      </c>
      <c r="AX65" s="4">
        <f t="shared" si="5"/>
        <v>0</v>
      </c>
      <c r="AY65" s="4"/>
      <c r="AZ65" s="4">
        <v>1</v>
      </c>
      <c r="BA65" s="4">
        <f t="shared" si="6"/>
        <v>12</v>
      </c>
      <c r="BB65" s="4">
        <f t="shared" si="7"/>
        <v>0</v>
      </c>
      <c r="BC65" s="4">
        <f t="shared" si="8"/>
        <v>0</v>
      </c>
      <c r="BD65" s="4">
        <f t="shared" si="9"/>
        <v>1</v>
      </c>
      <c r="BE65" s="4">
        <f t="shared" si="10"/>
        <v>0</v>
      </c>
      <c r="BF65" s="4">
        <f t="shared" si="11"/>
        <v>1</v>
      </c>
      <c r="BG65" s="4">
        <f t="shared" si="12"/>
        <v>3</v>
      </c>
      <c r="BH65" s="4">
        <f t="shared" si="13"/>
        <v>15</v>
      </c>
      <c r="BI65" s="1" t="s">
        <v>64</v>
      </c>
      <c r="BJ65">
        <v>3</v>
      </c>
    </row>
    <row r="66" spans="1:62" x14ac:dyDescent="0.25">
      <c r="A66" s="4">
        <v>135</v>
      </c>
      <c r="B66" s="4" t="s">
        <v>60</v>
      </c>
      <c r="C66" s="4" t="s">
        <v>137</v>
      </c>
      <c r="D66" s="4" t="s">
        <v>158</v>
      </c>
      <c r="E66" s="4">
        <v>3</v>
      </c>
      <c r="F66" s="4">
        <v>7</v>
      </c>
      <c r="G66" s="4">
        <v>4</v>
      </c>
      <c r="H66" s="4" t="s">
        <v>131</v>
      </c>
      <c r="I66" s="4">
        <v>21600</v>
      </c>
      <c r="J66" s="4">
        <v>0</v>
      </c>
      <c r="K66" s="4"/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 s="4"/>
      <c r="AL66" s="5">
        <v>466000</v>
      </c>
      <c r="AM66" s="5">
        <v>322000</v>
      </c>
      <c r="AN66" s="4"/>
      <c r="AO66" s="4">
        <f t="shared" si="0"/>
        <v>0</v>
      </c>
      <c r="AP66" s="4">
        <f t="shared" si="1"/>
        <v>0</v>
      </c>
      <c r="AQ66" s="4">
        <f t="shared" si="2"/>
        <v>0</v>
      </c>
      <c r="AR66" s="4"/>
      <c r="AS66" s="4"/>
      <c r="AT66" s="4">
        <v>1</v>
      </c>
      <c r="AU66" s="4"/>
      <c r="AV66" s="4">
        <f t="shared" si="3"/>
        <v>1</v>
      </c>
      <c r="AW66" s="4">
        <f t="shared" si="4"/>
        <v>0</v>
      </c>
      <c r="AX66" s="4">
        <f t="shared" si="5"/>
        <v>0</v>
      </c>
      <c r="AY66" s="4"/>
      <c r="AZ66" s="4">
        <v>1</v>
      </c>
      <c r="BA66" s="4">
        <f t="shared" si="6"/>
        <v>12</v>
      </c>
      <c r="BB66" s="4">
        <f t="shared" si="7"/>
        <v>0</v>
      </c>
      <c r="BC66" s="4">
        <f t="shared" si="8"/>
        <v>0</v>
      </c>
      <c r="BD66" s="4">
        <f t="shared" si="9"/>
        <v>1</v>
      </c>
      <c r="BE66" s="4">
        <f t="shared" si="10"/>
        <v>0</v>
      </c>
      <c r="BF66" s="4">
        <f t="shared" si="11"/>
        <v>1</v>
      </c>
      <c r="BG66" s="4">
        <f t="shared" si="12"/>
        <v>3</v>
      </c>
      <c r="BH66" s="4">
        <f t="shared" si="13"/>
        <v>15</v>
      </c>
      <c r="BI66" s="1" t="s">
        <v>64</v>
      </c>
      <c r="BJ66">
        <v>3</v>
      </c>
    </row>
    <row r="67" spans="1:62" x14ac:dyDescent="0.25">
      <c r="A67" s="4">
        <v>136</v>
      </c>
      <c r="B67" s="4" t="s">
        <v>60</v>
      </c>
      <c r="C67" s="4" t="s">
        <v>137</v>
      </c>
      <c r="D67" s="4" t="s">
        <v>159</v>
      </c>
      <c r="E67" s="4">
        <v>3</v>
      </c>
      <c r="F67" s="4">
        <v>6</v>
      </c>
      <c r="G67" s="4">
        <v>4</v>
      </c>
      <c r="H67" s="4" t="s">
        <v>160</v>
      </c>
      <c r="I67" s="4">
        <v>2880</v>
      </c>
      <c r="J67" s="4">
        <v>1500</v>
      </c>
      <c r="K67" s="4"/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1</v>
      </c>
      <c r="AB67" s="4">
        <v>0</v>
      </c>
      <c r="AC67" s="4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 s="4"/>
      <c r="AL67" s="5">
        <v>2020000</v>
      </c>
      <c r="AM67" s="5">
        <v>334000</v>
      </c>
      <c r="AN67" s="4"/>
      <c r="AO67" s="4">
        <f t="shared" si="0"/>
        <v>0</v>
      </c>
      <c r="AP67" s="4">
        <f t="shared" si="1"/>
        <v>0</v>
      </c>
      <c r="AQ67" s="4">
        <f t="shared" si="2"/>
        <v>0</v>
      </c>
      <c r="AR67" s="4"/>
      <c r="AS67" s="4"/>
      <c r="AT67" s="4">
        <v>1</v>
      </c>
      <c r="AU67" s="4"/>
      <c r="AV67" s="4">
        <f t="shared" si="3"/>
        <v>1</v>
      </c>
      <c r="AW67" s="4">
        <f t="shared" si="4"/>
        <v>0</v>
      </c>
      <c r="AX67" s="4">
        <f t="shared" si="5"/>
        <v>1</v>
      </c>
      <c r="AY67" s="4"/>
      <c r="AZ67" s="4">
        <v>1</v>
      </c>
      <c r="BA67" s="4">
        <f t="shared" si="6"/>
        <v>15</v>
      </c>
      <c r="BB67" s="4">
        <f t="shared" si="7"/>
        <v>0</v>
      </c>
      <c r="BC67" s="4">
        <f t="shared" si="8"/>
        <v>0</v>
      </c>
      <c r="BD67" s="4">
        <f t="shared" si="9"/>
        <v>1</v>
      </c>
      <c r="BE67" s="4">
        <f t="shared" si="10"/>
        <v>0</v>
      </c>
      <c r="BF67" s="4">
        <f t="shared" si="11"/>
        <v>1</v>
      </c>
      <c r="BG67" s="4">
        <f t="shared" si="12"/>
        <v>3</v>
      </c>
      <c r="BH67" s="4">
        <f t="shared" si="13"/>
        <v>18</v>
      </c>
      <c r="BI67" s="1" t="s">
        <v>64</v>
      </c>
      <c r="BJ67">
        <v>3</v>
      </c>
    </row>
    <row r="68" spans="1:62" x14ac:dyDescent="0.25">
      <c r="A68" s="4">
        <v>139</v>
      </c>
      <c r="B68" s="4" t="s">
        <v>60</v>
      </c>
      <c r="C68" s="4" t="s">
        <v>137</v>
      </c>
      <c r="D68" s="4" t="s">
        <v>161</v>
      </c>
      <c r="E68" s="4">
        <v>3</v>
      </c>
      <c r="F68" s="4">
        <v>8</v>
      </c>
      <c r="G68" s="4">
        <v>5</v>
      </c>
      <c r="H68" s="4" t="s">
        <v>145</v>
      </c>
      <c r="I68" s="4">
        <v>4320</v>
      </c>
      <c r="J68" s="4">
        <v>0</v>
      </c>
      <c r="K68" s="4"/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 s="4"/>
      <c r="AL68" s="5">
        <v>5730</v>
      </c>
      <c r="AM68" s="5">
        <v>3170</v>
      </c>
      <c r="AN68" s="4"/>
      <c r="AO68" s="4">
        <f t="shared" ref="AO68:AO131" si="14">SUM(L68:S68)</f>
        <v>0</v>
      </c>
      <c r="AP68" s="4">
        <f t="shared" ref="AP68:AP131" si="15">T68+U68</f>
        <v>0</v>
      </c>
      <c r="AQ68" s="4">
        <f t="shared" ref="AQ68:AQ131" si="16">W68</f>
        <v>0</v>
      </c>
      <c r="AR68" s="4"/>
      <c r="AS68" s="4"/>
      <c r="AT68" s="4">
        <v>1</v>
      </c>
      <c r="AU68" s="4"/>
      <c r="AV68" s="4">
        <f t="shared" ref="AV68:AV131" si="17">AI68+AJ68</f>
        <v>1</v>
      </c>
      <c r="AW68" s="4">
        <f t="shared" ref="AW68:AW131" si="18">V68</f>
        <v>0</v>
      </c>
      <c r="AX68" s="4">
        <f t="shared" ref="AX68:AX131" si="19">SUM(X68:AH68)</f>
        <v>0</v>
      </c>
      <c r="AY68" s="4"/>
      <c r="AZ68" s="4">
        <v>1</v>
      </c>
      <c r="BA68" s="4">
        <f t="shared" ref="BA68:BA131" si="20">AN68*4+AO68*4+AP68*4+AQ68*3+AR68*4+AS68*4+(AT68+AU68+AV68)*4+AW68*4+AX68*3-AY68*3+AZ68*4</f>
        <v>12</v>
      </c>
      <c r="BB68" s="4">
        <f t="shared" ref="BB68:BB131" si="21">IF(AM68&gt;3000000,1,0)</f>
        <v>0</v>
      </c>
      <c r="BC68" s="4">
        <f t="shared" ref="BC68:BC131" si="22">IF(AM68/AL68&gt;1.5,1,0)</f>
        <v>0</v>
      </c>
      <c r="BD68" s="4">
        <f t="shared" ref="BD68:BD131" si="23">IF(AND(I68&gt;1440,I68&lt;365*1440),1,0)</f>
        <v>1</v>
      </c>
      <c r="BE68" s="4">
        <f t="shared" ref="BE68:BE131" si="24">IF(AND(J68&gt;=200,J68&lt;1000),1,0)</f>
        <v>0</v>
      </c>
      <c r="BF68" s="4">
        <f t="shared" ref="BF68:BF131" si="25">IF(G68&gt;=3,1,0)</f>
        <v>1</v>
      </c>
      <c r="BG68" s="4">
        <f t="shared" ref="BG68:BG131" si="26">IF(BA68&gt;0,BB68+BC68+BD68+BE68+BF68*2,0)</f>
        <v>3</v>
      </c>
      <c r="BH68" s="4">
        <f t="shared" ref="BH68:BH131" si="27">BA68+BG68</f>
        <v>15</v>
      </c>
      <c r="BI68" s="1" t="s">
        <v>64</v>
      </c>
      <c r="BJ68">
        <v>3</v>
      </c>
    </row>
    <row r="69" spans="1:62" x14ac:dyDescent="0.25">
      <c r="A69" s="4">
        <v>140</v>
      </c>
      <c r="B69" s="4" t="s">
        <v>60</v>
      </c>
      <c r="C69" s="4" t="s">
        <v>137</v>
      </c>
      <c r="D69" s="4" t="s">
        <v>162</v>
      </c>
      <c r="E69" s="4">
        <v>3</v>
      </c>
      <c r="F69" s="4">
        <v>6</v>
      </c>
      <c r="G69" s="4">
        <v>4</v>
      </c>
      <c r="H69" s="4" t="s">
        <v>131</v>
      </c>
      <c r="I69" s="4">
        <v>21600</v>
      </c>
      <c r="J69" s="4">
        <v>0</v>
      </c>
      <c r="K69" s="4"/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 s="4"/>
      <c r="AL69" s="5">
        <v>1870000</v>
      </c>
      <c r="AM69" s="5">
        <v>272000</v>
      </c>
      <c r="AN69" s="4"/>
      <c r="AO69" s="4">
        <f t="shared" si="14"/>
        <v>0</v>
      </c>
      <c r="AP69" s="4">
        <f t="shared" si="15"/>
        <v>0</v>
      </c>
      <c r="AQ69" s="4">
        <f t="shared" si="16"/>
        <v>0</v>
      </c>
      <c r="AR69" s="4"/>
      <c r="AS69" s="4"/>
      <c r="AT69" s="4">
        <v>1</v>
      </c>
      <c r="AU69" s="4"/>
      <c r="AV69" s="4">
        <f t="shared" si="17"/>
        <v>1</v>
      </c>
      <c r="AW69" s="4">
        <f t="shared" si="18"/>
        <v>0</v>
      </c>
      <c r="AX69" s="4">
        <f t="shared" si="19"/>
        <v>0</v>
      </c>
      <c r="AY69" s="4"/>
      <c r="AZ69" s="4">
        <v>1</v>
      </c>
      <c r="BA69" s="4">
        <f t="shared" si="20"/>
        <v>12</v>
      </c>
      <c r="BB69" s="4">
        <f t="shared" si="21"/>
        <v>0</v>
      </c>
      <c r="BC69" s="4">
        <f t="shared" si="22"/>
        <v>0</v>
      </c>
      <c r="BD69" s="4">
        <f t="shared" si="23"/>
        <v>1</v>
      </c>
      <c r="BE69" s="4">
        <f t="shared" si="24"/>
        <v>0</v>
      </c>
      <c r="BF69" s="4">
        <f t="shared" si="25"/>
        <v>1</v>
      </c>
      <c r="BG69" s="4">
        <f t="shared" si="26"/>
        <v>3</v>
      </c>
      <c r="BH69" s="4">
        <f t="shared" si="27"/>
        <v>15</v>
      </c>
      <c r="BI69" s="1" t="s">
        <v>64</v>
      </c>
      <c r="BJ69">
        <v>3</v>
      </c>
    </row>
    <row r="70" spans="1:62" x14ac:dyDescent="0.25">
      <c r="A70" s="4">
        <v>141</v>
      </c>
      <c r="B70" s="4" t="s">
        <v>60</v>
      </c>
      <c r="C70" s="4" t="s">
        <v>137</v>
      </c>
      <c r="D70" s="4" t="s">
        <v>163</v>
      </c>
      <c r="E70" s="4">
        <v>3</v>
      </c>
      <c r="F70" s="4">
        <v>8</v>
      </c>
      <c r="G70" s="4">
        <v>4</v>
      </c>
      <c r="H70" s="4" t="s">
        <v>131</v>
      </c>
      <c r="I70" s="4">
        <v>21600</v>
      </c>
      <c r="J70" s="4">
        <v>0</v>
      </c>
      <c r="K70" s="4"/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 s="4"/>
      <c r="AL70" s="5">
        <v>37100</v>
      </c>
      <c r="AM70" s="5">
        <v>30300</v>
      </c>
      <c r="AN70" s="4"/>
      <c r="AO70" s="4">
        <f t="shared" si="14"/>
        <v>0</v>
      </c>
      <c r="AP70" s="4">
        <f t="shared" si="15"/>
        <v>0</v>
      </c>
      <c r="AQ70" s="4">
        <f t="shared" si="16"/>
        <v>0</v>
      </c>
      <c r="AR70" s="4"/>
      <c r="AS70" s="4"/>
      <c r="AT70" s="4">
        <v>1</v>
      </c>
      <c r="AU70" s="4"/>
      <c r="AV70" s="4">
        <f t="shared" si="17"/>
        <v>1</v>
      </c>
      <c r="AW70" s="4">
        <f t="shared" si="18"/>
        <v>0</v>
      </c>
      <c r="AX70" s="4">
        <f t="shared" si="19"/>
        <v>0</v>
      </c>
      <c r="AY70" s="4"/>
      <c r="AZ70" s="4">
        <v>1</v>
      </c>
      <c r="BA70" s="4">
        <f t="shared" si="20"/>
        <v>12</v>
      </c>
      <c r="BB70" s="4">
        <f t="shared" si="21"/>
        <v>0</v>
      </c>
      <c r="BC70" s="4">
        <f t="shared" si="22"/>
        <v>0</v>
      </c>
      <c r="BD70" s="4">
        <f t="shared" si="23"/>
        <v>1</v>
      </c>
      <c r="BE70" s="4">
        <f t="shared" si="24"/>
        <v>0</v>
      </c>
      <c r="BF70" s="4">
        <f t="shared" si="25"/>
        <v>1</v>
      </c>
      <c r="BG70" s="4">
        <f t="shared" si="26"/>
        <v>3</v>
      </c>
      <c r="BH70" s="4">
        <f t="shared" si="27"/>
        <v>15</v>
      </c>
      <c r="BI70" s="1" t="s">
        <v>64</v>
      </c>
      <c r="BJ70">
        <v>3</v>
      </c>
    </row>
    <row r="71" spans="1:62" x14ac:dyDescent="0.25">
      <c r="A71" s="4">
        <v>142</v>
      </c>
      <c r="B71" s="4" t="s">
        <v>60</v>
      </c>
      <c r="C71" s="4" t="s">
        <v>137</v>
      </c>
      <c r="D71" s="4" t="s">
        <v>164</v>
      </c>
      <c r="E71" s="4">
        <v>3</v>
      </c>
      <c r="F71" s="4">
        <v>0</v>
      </c>
      <c r="G71" s="4">
        <v>0</v>
      </c>
      <c r="H71" s="4" t="s">
        <v>145</v>
      </c>
      <c r="I71" s="4">
        <v>4320</v>
      </c>
      <c r="J71" s="4">
        <v>0</v>
      </c>
      <c r="K71" s="4"/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 s="4"/>
      <c r="AL71" s="5">
        <v>55000</v>
      </c>
      <c r="AM71" s="5">
        <v>41500</v>
      </c>
      <c r="AN71" s="4"/>
      <c r="AO71" s="4">
        <f t="shared" si="14"/>
        <v>0</v>
      </c>
      <c r="AP71" s="4">
        <f t="shared" si="15"/>
        <v>0</v>
      </c>
      <c r="AQ71" s="4">
        <f t="shared" si="16"/>
        <v>0</v>
      </c>
      <c r="AR71" s="4"/>
      <c r="AS71" s="4"/>
      <c r="AT71" s="4">
        <v>1</v>
      </c>
      <c r="AU71" s="4"/>
      <c r="AV71" s="4">
        <f t="shared" si="17"/>
        <v>1</v>
      </c>
      <c r="AW71" s="4">
        <f t="shared" si="18"/>
        <v>0</v>
      </c>
      <c r="AX71" s="4">
        <f t="shared" si="19"/>
        <v>1</v>
      </c>
      <c r="AY71" s="4"/>
      <c r="AZ71" s="4">
        <v>1</v>
      </c>
      <c r="BA71" s="4">
        <f t="shared" si="20"/>
        <v>15</v>
      </c>
      <c r="BB71" s="4">
        <f t="shared" si="21"/>
        <v>0</v>
      </c>
      <c r="BC71" s="4">
        <f t="shared" si="22"/>
        <v>0</v>
      </c>
      <c r="BD71" s="4">
        <f t="shared" si="23"/>
        <v>1</v>
      </c>
      <c r="BE71" s="4">
        <f t="shared" si="24"/>
        <v>0</v>
      </c>
      <c r="BF71" s="4">
        <f t="shared" si="25"/>
        <v>0</v>
      </c>
      <c r="BG71" s="4">
        <f t="shared" si="26"/>
        <v>1</v>
      </c>
      <c r="BH71" s="4">
        <f t="shared" si="27"/>
        <v>16</v>
      </c>
      <c r="BI71" s="1" t="s">
        <v>64</v>
      </c>
      <c r="BJ71">
        <v>3</v>
      </c>
    </row>
    <row r="72" spans="1:62" x14ac:dyDescent="0.25">
      <c r="A72" s="4">
        <v>143</v>
      </c>
      <c r="B72" s="4" t="s">
        <v>60</v>
      </c>
      <c r="C72" s="4" t="s">
        <v>137</v>
      </c>
      <c r="D72" s="4" t="s">
        <v>165</v>
      </c>
      <c r="E72" s="4">
        <v>3</v>
      </c>
      <c r="F72" s="4">
        <v>11</v>
      </c>
      <c r="G72" s="4">
        <v>6</v>
      </c>
      <c r="H72" s="4" t="s">
        <v>145</v>
      </c>
      <c r="I72" s="4">
        <v>4320</v>
      </c>
      <c r="J72" s="4">
        <v>60000</v>
      </c>
      <c r="K72" s="4"/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1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 s="4"/>
      <c r="AL72" s="5">
        <v>15600</v>
      </c>
      <c r="AM72" s="5">
        <v>6340</v>
      </c>
      <c r="AN72" s="4"/>
      <c r="AO72" s="4">
        <f t="shared" si="14"/>
        <v>0</v>
      </c>
      <c r="AP72" s="4">
        <f t="shared" si="15"/>
        <v>0</v>
      </c>
      <c r="AQ72" s="4">
        <f t="shared" si="16"/>
        <v>0</v>
      </c>
      <c r="AR72" s="4"/>
      <c r="AS72" s="4"/>
      <c r="AT72" s="4">
        <v>1</v>
      </c>
      <c r="AU72" s="4"/>
      <c r="AV72" s="4">
        <f t="shared" si="17"/>
        <v>0</v>
      </c>
      <c r="AW72" s="4">
        <f t="shared" si="18"/>
        <v>0</v>
      </c>
      <c r="AX72" s="4">
        <f t="shared" si="19"/>
        <v>1</v>
      </c>
      <c r="AY72" s="4"/>
      <c r="AZ72" s="4">
        <v>1</v>
      </c>
      <c r="BA72" s="4">
        <f t="shared" si="20"/>
        <v>11</v>
      </c>
      <c r="BB72" s="4">
        <f t="shared" si="21"/>
        <v>0</v>
      </c>
      <c r="BC72" s="4">
        <f t="shared" si="22"/>
        <v>0</v>
      </c>
      <c r="BD72" s="4">
        <f t="shared" si="23"/>
        <v>1</v>
      </c>
      <c r="BE72" s="4">
        <f t="shared" si="24"/>
        <v>0</v>
      </c>
      <c r="BF72" s="4">
        <f t="shared" si="25"/>
        <v>1</v>
      </c>
      <c r="BG72" s="4">
        <f t="shared" si="26"/>
        <v>3</v>
      </c>
      <c r="BH72" s="4">
        <f t="shared" si="27"/>
        <v>14</v>
      </c>
      <c r="BI72" s="1" t="s">
        <v>64</v>
      </c>
      <c r="BJ72">
        <v>3</v>
      </c>
    </row>
    <row r="73" spans="1:62" x14ac:dyDescent="0.25">
      <c r="A73" s="4">
        <v>146</v>
      </c>
      <c r="B73" s="4" t="s">
        <v>60</v>
      </c>
      <c r="C73" s="4" t="s">
        <v>137</v>
      </c>
      <c r="D73" s="4" t="s">
        <v>166</v>
      </c>
      <c r="E73" s="4">
        <v>3</v>
      </c>
      <c r="F73" s="4">
        <v>8</v>
      </c>
      <c r="G73" s="4">
        <v>4</v>
      </c>
      <c r="H73" s="4" t="s">
        <v>131</v>
      </c>
      <c r="I73" s="4">
        <v>21600</v>
      </c>
      <c r="J73" s="4">
        <v>0</v>
      </c>
      <c r="K73" s="4"/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 s="4"/>
      <c r="AL73" s="5">
        <v>44800</v>
      </c>
      <c r="AM73" s="5">
        <v>43600</v>
      </c>
      <c r="AN73" s="4"/>
      <c r="AO73" s="4">
        <f t="shared" si="14"/>
        <v>0</v>
      </c>
      <c r="AP73" s="4">
        <f t="shared" si="15"/>
        <v>0</v>
      </c>
      <c r="AQ73" s="4">
        <f t="shared" si="16"/>
        <v>0</v>
      </c>
      <c r="AR73" s="4"/>
      <c r="AS73" s="4"/>
      <c r="AT73" s="4">
        <v>1</v>
      </c>
      <c r="AU73" s="4"/>
      <c r="AV73" s="4">
        <f t="shared" si="17"/>
        <v>1</v>
      </c>
      <c r="AW73" s="4">
        <f t="shared" si="18"/>
        <v>0</v>
      </c>
      <c r="AX73" s="4">
        <f t="shared" si="19"/>
        <v>0</v>
      </c>
      <c r="AY73" s="4"/>
      <c r="AZ73" s="4">
        <v>1</v>
      </c>
      <c r="BA73" s="4">
        <f t="shared" si="20"/>
        <v>12</v>
      </c>
      <c r="BB73" s="4">
        <f t="shared" si="21"/>
        <v>0</v>
      </c>
      <c r="BC73" s="4">
        <f t="shared" si="22"/>
        <v>0</v>
      </c>
      <c r="BD73" s="4">
        <f t="shared" si="23"/>
        <v>1</v>
      </c>
      <c r="BE73" s="4">
        <f t="shared" si="24"/>
        <v>0</v>
      </c>
      <c r="BF73" s="4">
        <f t="shared" si="25"/>
        <v>1</v>
      </c>
      <c r="BG73" s="4">
        <f t="shared" si="26"/>
        <v>3</v>
      </c>
      <c r="BH73" s="4">
        <f t="shared" si="27"/>
        <v>15</v>
      </c>
      <c r="BI73" s="1" t="s">
        <v>64</v>
      </c>
      <c r="BJ73">
        <v>3</v>
      </c>
    </row>
    <row r="74" spans="1:62" x14ac:dyDescent="0.25">
      <c r="A74" s="4">
        <v>149</v>
      </c>
      <c r="B74" s="4" t="s">
        <v>60</v>
      </c>
      <c r="C74" s="4" t="s">
        <v>137</v>
      </c>
      <c r="D74" s="4" t="s">
        <v>167</v>
      </c>
      <c r="E74" s="4">
        <v>3</v>
      </c>
      <c r="F74" s="4">
        <v>14</v>
      </c>
      <c r="G74" s="4">
        <v>5</v>
      </c>
      <c r="H74" s="4" t="s">
        <v>152</v>
      </c>
      <c r="I74" s="4">
        <v>7200</v>
      </c>
      <c r="J74" s="4">
        <v>0</v>
      </c>
      <c r="K74" s="4"/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 s="4"/>
      <c r="AL74" s="5">
        <v>11100</v>
      </c>
      <c r="AM74" s="5">
        <v>11100</v>
      </c>
      <c r="AN74" s="4"/>
      <c r="AO74" s="4">
        <f t="shared" si="14"/>
        <v>0</v>
      </c>
      <c r="AP74" s="4">
        <f t="shared" si="15"/>
        <v>0</v>
      </c>
      <c r="AQ74" s="4">
        <f t="shared" si="16"/>
        <v>0</v>
      </c>
      <c r="AR74" s="4"/>
      <c r="AS74" s="4"/>
      <c r="AT74" s="4">
        <v>1</v>
      </c>
      <c r="AU74" s="4"/>
      <c r="AV74" s="4">
        <f t="shared" si="17"/>
        <v>1</v>
      </c>
      <c r="AW74" s="4">
        <f t="shared" si="18"/>
        <v>0</v>
      </c>
      <c r="AX74" s="4">
        <f t="shared" si="19"/>
        <v>0</v>
      </c>
      <c r="AY74" s="4"/>
      <c r="AZ74" s="4">
        <v>1</v>
      </c>
      <c r="BA74" s="4">
        <f t="shared" si="20"/>
        <v>12</v>
      </c>
      <c r="BB74" s="4">
        <f t="shared" si="21"/>
        <v>0</v>
      </c>
      <c r="BC74" s="4">
        <f t="shared" si="22"/>
        <v>0</v>
      </c>
      <c r="BD74" s="4">
        <f t="shared" si="23"/>
        <v>1</v>
      </c>
      <c r="BE74" s="4">
        <f t="shared" si="24"/>
        <v>0</v>
      </c>
      <c r="BF74" s="4">
        <f t="shared" si="25"/>
        <v>1</v>
      </c>
      <c r="BG74" s="4">
        <f t="shared" si="26"/>
        <v>3</v>
      </c>
      <c r="BH74" s="4">
        <f t="shared" si="27"/>
        <v>15</v>
      </c>
      <c r="BI74" s="1" t="s">
        <v>64</v>
      </c>
      <c r="BJ74">
        <v>3</v>
      </c>
    </row>
    <row r="75" spans="1:62" x14ac:dyDescent="0.25">
      <c r="A75" s="4">
        <v>150</v>
      </c>
      <c r="B75" s="4" t="s">
        <v>60</v>
      </c>
      <c r="C75" s="4" t="s">
        <v>137</v>
      </c>
      <c r="D75" s="4" t="s">
        <v>168</v>
      </c>
      <c r="E75" s="4">
        <v>3</v>
      </c>
      <c r="F75" s="4">
        <v>8</v>
      </c>
      <c r="G75" s="4">
        <v>4</v>
      </c>
      <c r="H75" s="4" t="s">
        <v>131</v>
      </c>
      <c r="I75" s="4">
        <v>21600</v>
      </c>
      <c r="J75" s="4">
        <v>0</v>
      </c>
      <c r="K75" s="4"/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 s="4"/>
      <c r="AL75" s="5">
        <v>36000</v>
      </c>
      <c r="AM75" s="5">
        <v>8280</v>
      </c>
      <c r="AN75" s="4"/>
      <c r="AO75" s="4">
        <f t="shared" si="14"/>
        <v>0</v>
      </c>
      <c r="AP75" s="4">
        <f t="shared" si="15"/>
        <v>0</v>
      </c>
      <c r="AQ75" s="4">
        <f t="shared" si="16"/>
        <v>0</v>
      </c>
      <c r="AR75" s="4"/>
      <c r="AS75" s="4"/>
      <c r="AT75" s="4">
        <v>1</v>
      </c>
      <c r="AU75" s="4"/>
      <c r="AV75" s="4">
        <f t="shared" si="17"/>
        <v>1</v>
      </c>
      <c r="AW75" s="4">
        <f t="shared" si="18"/>
        <v>0</v>
      </c>
      <c r="AX75" s="4">
        <f t="shared" si="19"/>
        <v>0</v>
      </c>
      <c r="AY75" s="4"/>
      <c r="AZ75" s="4">
        <v>1</v>
      </c>
      <c r="BA75" s="4">
        <f t="shared" si="20"/>
        <v>12</v>
      </c>
      <c r="BB75" s="4">
        <f t="shared" si="21"/>
        <v>0</v>
      </c>
      <c r="BC75" s="4">
        <f t="shared" si="22"/>
        <v>0</v>
      </c>
      <c r="BD75" s="4">
        <f t="shared" si="23"/>
        <v>1</v>
      </c>
      <c r="BE75" s="4">
        <f t="shared" si="24"/>
        <v>0</v>
      </c>
      <c r="BF75" s="4">
        <f t="shared" si="25"/>
        <v>1</v>
      </c>
      <c r="BG75" s="4">
        <f t="shared" si="26"/>
        <v>3</v>
      </c>
      <c r="BH75" s="4">
        <f t="shared" si="27"/>
        <v>15</v>
      </c>
      <c r="BI75" s="1" t="s">
        <v>64</v>
      </c>
      <c r="BJ75">
        <v>3</v>
      </c>
    </row>
    <row r="76" spans="1:62" x14ac:dyDescent="0.25">
      <c r="A76" s="4">
        <v>151</v>
      </c>
      <c r="B76" s="4" t="s">
        <v>60</v>
      </c>
      <c r="C76" s="4" t="s">
        <v>137</v>
      </c>
      <c r="D76" s="4" t="s">
        <v>169</v>
      </c>
      <c r="E76" s="4">
        <v>4</v>
      </c>
      <c r="F76" s="4">
        <v>5</v>
      </c>
      <c r="G76" s="4">
        <v>4</v>
      </c>
      <c r="H76" s="4" t="s">
        <v>160</v>
      </c>
      <c r="I76" s="4">
        <v>2880</v>
      </c>
      <c r="J76" s="4">
        <v>0</v>
      </c>
      <c r="K76" s="4"/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1</v>
      </c>
      <c r="AB76" s="4">
        <v>0</v>
      </c>
      <c r="AC76" s="4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 s="4"/>
      <c r="AL76" s="5">
        <v>1300000</v>
      </c>
      <c r="AM76" s="5">
        <v>372000</v>
      </c>
      <c r="AN76" s="4"/>
      <c r="AO76" s="4">
        <f t="shared" si="14"/>
        <v>0</v>
      </c>
      <c r="AP76" s="4">
        <f t="shared" si="15"/>
        <v>0</v>
      </c>
      <c r="AQ76" s="4">
        <f t="shared" si="16"/>
        <v>0</v>
      </c>
      <c r="AR76" s="4"/>
      <c r="AS76" s="4"/>
      <c r="AT76" s="4">
        <v>1</v>
      </c>
      <c r="AU76" s="4"/>
      <c r="AV76" s="4">
        <f t="shared" si="17"/>
        <v>1</v>
      </c>
      <c r="AW76" s="4">
        <f t="shared" si="18"/>
        <v>0</v>
      </c>
      <c r="AX76" s="4">
        <f t="shared" si="19"/>
        <v>1</v>
      </c>
      <c r="AY76" s="4"/>
      <c r="AZ76" s="4"/>
      <c r="BA76" s="4">
        <f t="shared" si="20"/>
        <v>11</v>
      </c>
      <c r="BB76" s="4">
        <f t="shared" si="21"/>
        <v>0</v>
      </c>
      <c r="BC76" s="4">
        <f t="shared" si="22"/>
        <v>0</v>
      </c>
      <c r="BD76" s="4">
        <f t="shared" si="23"/>
        <v>1</v>
      </c>
      <c r="BE76" s="4">
        <f t="shared" si="24"/>
        <v>0</v>
      </c>
      <c r="BF76" s="4">
        <f t="shared" si="25"/>
        <v>1</v>
      </c>
      <c r="BG76" s="4">
        <f t="shared" si="26"/>
        <v>3</v>
      </c>
      <c r="BH76" s="4">
        <f t="shared" si="27"/>
        <v>14</v>
      </c>
      <c r="BI76" s="1" t="s">
        <v>64</v>
      </c>
      <c r="BJ76">
        <v>3</v>
      </c>
    </row>
    <row r="77" spans="1:62" x14ac:dyDescent="0.25">
      <c r="A77" s="4">
        <v>153</v>
      </c>
      <c r="B77" s="4" t="s">
        <v>60</v>
      </c>
      <c r="C77" s="4" t="s">
        <v>137</v>
      </c>
      <c r="D77" s="4" t="s">
        <v>170</v>
      </c>
      <c r="E77" s="4">
        <v>3</v>
      </c>
      <c r="F77" s="4">
        <v>11</v>
      </c>
      <c r="G77" s="4">
        <v>6</v>
      </c>
      <c r="H77" s="4" t="s">
        <v>95</v>
      </c>
      <c r="I77" s="4">
        <v>1440</v>
      </c>
      <c r="J77" s="4">
        <v>0</v>
      </c>
      <c r="K77" s="4"/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 s="4"/>
      <c r="AL77" s="5">
        <v>23500</v>
      </c>
      <c r="AM77" s="5">
        <v>41800</v>
      </c>
      <c r="AN77" s="4"/>
      <c r="AO77" s="4">
        <f t="shared" si="14"/>
        <v>0</v>
      </c>
      <c r="AP77" s="4">
        <f t="shared" si="15"/>
        <v>0</v>
      </c>
      <c r="AQ77" s="4">
        <f t="shared" si="16"/>
        <v>0</v>
      </c>
      <c r="AR77" s="4"/>
      <c r="AS77" s="4"/>
      <c r="AT77" s="4">
        <v>1</v>
      </c>
      <c r="AU77" s="4"/>
      <c r="AV77" s="4">
        <f t="shared" si="17"/>
        <v>1</v>
      </c>
      <c r="AW77" s="4">
        <f t="shared" si="18"/>
        <v>0</v>
      </c>
      <c r="AX77" s="4">
        <f t="shared" si="19"/>
        <v>0</v>
      </c>
      <c r="AY77" s="4"/>
      <c r="AZ77" s="4"/>
      <c r="BA77" s="4">
        <f t="shared" si="20"/>
        <v>8</v>
      </c>
      <c r="BB77" s="4">
        <f t="shared" si="21"/>
        <v>0</v>
      </c>
      <c r="BC77" s="4">
        <f t="shared" si="22"/>
        <v>1</v>
      </c>
      <c r="BD77" s="4">
        <f t="shared" si="23"/>
        <v>0</v>
      </c>
      <c r="BE77" s="4">
        <f t="shared" si="24"/>
        <v>0</v>
      </c>
      <c r="BF77" s="4">
        <f t="shared" si="25"/>
        <v>1</v>
      </c>
      <c r="BG77" s="4">
        <f t="shared" si="26"/>
        <v>3</v>
      </c>
      <c r="BH77" s="4">
        <f t="shared" si="27"/>
        <v>11</v>
      </c>
      <c r="BI77" s="1" t="s">
        <v>64</v>
      </c>
      <c r="BJ77">
        <v>3</v>
      </c>
    </row>
    <row r="78" spans="1:62" x14ac:dyDescent="0.25">
      <c r="A78" s="4">
        <v>154</v>
      </c>
      <c r="B78" s="4" t="s">
        <v>60</v>
      </c>
      <c r="C78" s="4" t="s">
        <v>137</v>
      </c>
      <c r="D78" s="4" t="s">
        <v>171</v>
      </c>
      <c r="E78" s="4">
        <v>4</v>
      </c>
      <c r="F78" s="4">
        <v>13</v>
      </c>
      <c r="G78" s="4">
        <v>5</v>
      </c>
      <c r="H78" s="4" t="s">
        <v>106</v>
      </c>
      <c r="I78" s="4">
        <v>43200</v>
      </c>
      <c r="J78" s="4">
        <v>60000</v>
      </c>
      <c r="K78" s="4"/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 s="4"/>
      <c r="AL78" s="5">
        <v>77000</v>
      </c>
      <c r="AM78" s="5">
        <v>122000</v>
      </c>
      <c r="AN78" s="4"/>
      <c r="AO78" s="4">
        <f t="shared" si="14"/>
        <v>0</v>
      </c>
      <c r="AP78" s="4">
        <f t="shared" si="15"/>
        <v>0</v>
      </c>
      <c r="AQ78" s="4">
        <f t="shared" si="16"/>
        <v>0</v>
      </c>
      <c r="AR78" s="4"/>
      <c r="AS78" s="4"/>
      <c r="AT78" s="4">
        <v>1</v>
      </c>
      <c r="AU78" s="4"/>
      <c r="AV78" s="4">
        <f t="shared" si="17"/>
        <v>0</v>
      </c>
      <c r="AW78" s="4">
        <f t="shared" si="18"/>
        <v>0</v>
      </c>
      <c r="AX78" s="4">
        <f t="shared" si="19"/>
        <v>0</v>
      </c>
      <c r="AY78" s="4"/>
      <c r="AZ78" s="4"/>
      <c r="BA78" s="4">
        <f t="shared" si="20"/>
        <v>4</v>
      </c>
      <c r="BB78" s="4">
        <f t="shared" si="21"/>
        <v>0</v>
      </c>
      <c r="BC78" s="4">
        <f t="shared" si="22"/>
        <v>1</v>
      </c>
      <c r="BD78" s="4">
        <f t="shared" si="23"/>
        <v>1</v>
      </c>
      <c r="BE78" s="4">
        <f t="shared" si="24"/>
        <v>0</v>
      </c>
      <c r="BF78" s="4">
        <f t="shared" si="25"/>
        <v>1</v>
      </c>
      <c r="BG78" s="4">
        <f t="shared" si="26"/>
        <v>4</v>
      </c>
      <c r="BH78" s="4">
        <f t="shared" si="27"/>
        <v>8</v>
      </c>
      <c r="BI78" s="1" t="s">
        <v>99</v>
      </c>
    </row>
    <row r="79" spans="1:62" x14ac:dyDescent="0.25">
      <c r="A79" s="4">
        <v>156</v>
      </c>
      <c r="B79" s="4" t="s">
        <v>60</v>
      </c>
      <c r="C79" s="4" t="s">
        <v>137</v>
      </c>
      <c r="D79" s="4" t="s">
        <v>172</v>
      </c>
      <c r="E79" s="4">
        <v>3</v>
      </c>
      <c r="F79" s="4">
        <v>7</v>
      </c>
      <c r="G79" s="4">
        <v>4</v>
      </c>
      <c r="H79" s="4" t="s">
        <v>131</v>
      </c>
      <c r="I79" s="4">
        <v>21600</v>
      </c>
      <c r="J79" s="4">
        <v>0</v>
      </c>
      <c r="K79" s="4"/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 s="4"/>
      <c r="AL79" s="5">
        <v>32500</v>
      </c>
      <c r="AM79" s="5">
        <v>71700</v>
      </c>
      <c r="AN79" s="4"/>
      <c r="AO79" s="4">
        <f t="shared" si="14"/>
        <v>0</v>
      </c>
      <c r="AP79" s="4">
        <f t="shared" si="15"/>
        <v>0</v>
      </c>
      <c r="AQ79" s="4">
        <f t="shared" si="16"/>
        <v>0</v>
      </c>
      <c r="AR79" s="4"/>
      <c r="AS79" s="4"/>
      <c r="AT79" s="4">
        <v>1</v>
      </c>
      <c r="AU79" s="4"/>
      <c r="AV79" s="4">
        <f t="shared" si="17"/>
        <v>1</v>
      </c>
      <c r="AW79" s="4">
        <f t="shared" si="18"/>
        <v>0</v>
      </c>
      <c r="AX79" s="4">
        <f t="shared" si="19"/>
        <v>0</v>
      </c>
      <c r="AY79" s="4"/>
      <c r="AZ79" s="4"/>
      <c r="BA79" s="4">
        <f t="shared" si="20"/>
        <v>8</v>
      </c>
      <c r="BB79" s="4">
        <f t="shared" si="21"/>
        <v>0</v>
      </c>
      <c r="BC79" s="4">
        <f t="shared" si="22"/>
        <v>1</v>
      </c>
      <c r="BD79" s="4">
        <f t="shared" si="23"/>
        <v>1</v>
      </c>
      <c r="BE79" s="4">
        <f t="shared" si="24"/>
        <v>0</v>
      </c>
      <c r="BF79" s="4">
        <f t="shared" si="25"/>
        <v>1</v>
      </c>
      <c r="BG79" s="4">
        <f t="shared" si="26"/>
        <v>4</v>
      </c>
      <c r="BH79" s="4">
        <f t="shared" si="27"/>
        <v>12</v>
      </c>
      <c r="BI79" s="1" t="s">
        <v>64</v>
      </c>
      <c r="BJ79">
        <v>3</v>
      </c>
    </row>
    <row r="80" spans="1:62" x14ac:dyDescent="0.25">
      <c r="A80" s="4">
        <v>159</v>
      </c>
      <c r="B80" s="4" t="s">
        <v>60</v>
      </c>
      <c r="C80" s="4" t="s">
        <v>137</v>
      </c>
      <c r="D80" s="4" t="s">
        <v>173</v>
      </c>
      <c r="E80" s="4">
        <v>3</v>
      </c>
      <c r="F80" s="4">
        <v>7</v>
      </c>
      <c r="G80" s="4">
        <v>3</v>
      </c>
      <c r="H80" s="4" t="s">
        <v>145</v>
      </c>
      <c r="I80" s="4">
        <v>4320</v>
      </c>
      <c r="J80" s="4">
        <v>0</v>
      </c>
      <c r="K80" s="4"/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 s="4"/>
      <c r="AL80" s="5">
        <v>31900</v>
      </c>
      <c r="AM80" s="5">
        <v>49400</v>
      </c>
      <c r="AN80" s="4"/>
      <c r="AO80" s="4">
        <f t="shared" si="14"/>
        <v>0</v>
      </c>
      <c r="AP80" s="4">
        <f t="shared" si="15"/>
        <v>0</v>
      </c>
      <c r="AQ80" s="4">
        <f t="shared" si="16"/>
        <v>0</v>
      </c>
      <c r="AR80" s="4"/>
      <c r="AS80" s="4"/>
      <c r="AT80" s="4">
        <v>1</v>
      </c>
      <c r="AU80" s="4"/>
      <c r="AV80" s="4">
        <f t="shared" si="17"/>
        <v>1</v>
      </c>
      <c r="AW80" s="4">
        <f t="shared" si="18"/>
        <v>0</v>
      </c>
      <c r="AX80" s="4">
        <f t="shared" si="19"/>
        <v>0</v>
      </c>
      <c r="AY80" s="4"/>
      <c r="AZ80" s="4"/>
      <c r="BA80" s="4">
        <f t="shared" si="20"/>
        <v>8</v>
      </c>
      <c r="BB80" s="4">
        <f t="shared" si="21"/>
        <v>0</v>
      </c>
      <c r="BC80" s="4">
        <f t="shared" si="22"/>
        <v>1</v>
      </c>
      <c r="BD80" s="4">
        <f t="shared" si="23"/>
        <v>1</v>
      </c>
      <c r="BE80" s="4">
        <f t="shared" si="24"/>
        <v>0</v>
      </c>
      <c r="BF80" s="4">
        <f t="shared" si="25"/>
        <v>1</v>
      </c>
      <c r="BG80" s="4">
        <f t="shared" si="26"/>
        <v>4</v>
      </c>
      <c r="BH80" s="4">
        <f t="shared" si="27"/>
        <v>12</v>
      </c>
      <c r="BI80" s="1" t="s">
        <v>64</v>
      </c>
      <c r="BJ80">
        <v>3</v>
      </c>
    </row>
    <row r="81" spans="1:62" x14ac:dyDescent="0.25">
      <c r="A81" s="4">
        <v>160</v>
      </c>
      <c r="B81" s="4" t="s">
        <v>60</v>
      </c>
      <c r="C81" s="4" t="s">
        <v>137</v>
      </c>
      <c r="D81" s="4" t="s">
        <v>174</v>
      </c>
      <c r="E81" s="4">
        <v>3</v>
      </c>
      <c r="F81" s="4">
        <v>1</v>
      </c>
      <c r="G81" s="4">
        <v>0</v>
      </c>
      <c r="H81" s="4" t="s">
        <v>145</v>
      </c>
      <c r="I81" s="4">
        <v>4320</v>
      </c>
      <c r="J81" s="4">
        <v>0</v>
      </c>
      <c r="K81" s="4"/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 s="4"/>
      <c r="AL81" s="5">
        <v>6380</v>
      </c>
      <c r="AM81" s="5">
        <v>2360</v>
      </c>
      <c r="AN81" s="4"/>
      <c r="AO81" s="4">
        <f t="shared" si="14"/>
        <v>0</v>
      </c>
      <c r="AP81" s="4">
        <f t="shared" si="15"/>
        <v>0</v>
      </c>
      <c r="AQ81" s="4">
        <f t="shared" si="16"/>
        <v>0</v>
      </c>
      <c r="AR81" s="4"/>
      <c r="AS81" s="4"/>
      <c r="AT81" s="4">
        <v>1</v>
      </c>
      <c r="AU81" s="4"/>
      <c r="AV81" s="4">
        <f t="shared" si="17"/>
        <v>1</v>
      </c>
      <c r="AW81" s="4">
        <f t="shared" si="18"/>
        <v>0</v>
      </c>
      <c r="AX81" s="4">
        <f t="shared" si="19"/>
        <v>0</v>
      </c>
      <c r="AY81" s="4"/>
      <c r="AZ81" s="4"/>
      <c r="BA81" s="4">
        <f t="shared" si="20"/>
        <v>8</v>
      </c>
      <c r="BB81" s="4">
        <f t="shared" si="21"/>
        <v>0</v>
      </c>
      <c r="BC81" s="4">
        <f t="shared" si="22"/>
        <v>0</v>
      </c>
      <c r="BD81" s="4">
        <f t="shared" si="23"/>
        <v>1</v>
      </c>
      <c r="BE81" s="4">
        <f t="shared" si="24"/>
        <v>0</v>
      </c>
      <c r="BF81" s="4">
        <f t="shared" si="25"/>
        <v>0</v>
      </c>
      <c r="BG81" s="4">
        <f t="shared" si="26"/>
        <v>1</v>
      </c>
      <c r="BH81" s="4">
        <f t="shared" si="27"/>
        <v>9</v>
      </c>
      <c r="BI81" s="1" t="s">
        <v>64</v>
      </c>
      <c r="BJ81">
        <v>3</v>
      </c>
    </row>
    <row r="82" spans="1:62" x14ac:dyDescent="0.25">
      <c r="A82" s="4">
        <v>163</v>
      </c>
      <c r="B82" s="4" t="s">
        <v>60</v>
      </c>
      <c r="C82" s="4" t="s">
        <v>137</v>
      </c>
      <c r="D82" s="4" t="s">
        <v>175</v>
      </c>
      <c r="E82" s="4">
        <v>3</v>
      </c>
      <c r="F82" s="4">
        <v>12</v>
      </c>
      <c r="G82" s="4">
        <v>5</v>
      </c>
      <c r="H82" s="4" t="s">
        <v>145</v>
      </c>
      <c r="I82" s="4">
        <v>4320</v>
      </c>
      <c r="J82" s="4">
        <v>300</v>
      </c>
      <c r="K82" s="4"/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 s="4"/>
      <c r="AL82" s="5">
        <v>61800</v>
      </c>
      <c r="AM82" s="5">
        <v>57200</v>
      </c>
      <c r="AN82" s="4"/>
      <c r="AO82" s="4">
        <f t="shared" si="14"/>
        <v>0</v>
      </c>
      <c r="AP82" s="4">
        <f t="shared" si="15"/>
        <v>0</v>
      </c>
      <c r="AQ82" s="4">
        <f t="shared" si="16"/>
        <v>0</v>
      </c>
      <c r="AR82" s="4"/>
      <c r="AS82" s="4"/>
      <c r="AT82" s="4">
        <v>1</v>
      </c>
      <c r="AU82" s="4"/>
      <c r="AV82" s="4">
        <f t="shared" si="17"/>
        <v>0</v>
      </c>
      <c r="AW82" s="4">
        <f t="shared" si="18"/>
        <v>0</v>
      </c>
      <c r="AX82" s="4">
        <f t="shared" si="19"/>
        <v>0</v>
      </c>
      <c r="AY82" s="4"/>
      <c r="AZ82" s="4"/>
      <c r="BA82" s="4">
        <f t="shared" si="20"/>
        <v>4</v>
      </c>
      <c r="BB82" s="4">
        <f t="shared" si="21"/>
        <v>0</v>
      </c>
      <c r="BC82" s="4">
        <f t="shared" si="22"/>
        <v>0</v>
      </c>
      <c r="BD82" s="4">
        <f t="shared" si="23"/>
        <v>1</v>
      </c>
      <c r="BE82" s="4">
        <f t="shared" si="24"/>
        <v>1</v>
      </c>
      <c r="BF82" s="4">
        <f t="shared" si="25"/>
        <v>1</v>
      </c>
      <c r="BG82" s="4">
        <f t="shared" si="26"/>
        <v>4</v>
      </c>
      <c r="BH82" s="4">
        <f t="shared" si="27"/>
        <v>8</v>
      </c>
      <c r="BI82" s="1" t="s">
        <v>64</v>
      </c>
      <c r="BJ82">
        <v>3</v>
      </c>
    </row>
    <row r="83" spans="1:62" x14ac:dyDescent="0.25">
      <c r="A83" s="4">
        <v>164</v>
      </c>
      <c r="B83" s="4" t="s">
        <v>60</v>
      </c>
      <c r="C83" s="4" t="s">
        <v>137</v>
      </c>
      <c r="D83" s="4" t="s">
        <v>176</v>
      </c>
      <c r="E83" s="4">
        <v>3</v>
      </c>
      <c r="F83" s="4">
        <v>9</v>
      </c>
      <c r="G83" s="4">
        <v>3</v>
      </c>
      <c r="H83" s="4" t="s">
        <v>131</v>
      </c>
      <c r="I83" s="4">
        <v>21600</v>
      </c>
      <c r="J83" s="4">
        <v>0</v>
      </c>
      <c r="K83" s="4"/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 s="4"/>
      <c r="AL83" s="5">
        <v>5890000</v>
      </c>
      <c r="AM83" s="5">
        <v>47300000</v>
      </c>
      <c r="AN83" s="4"/>
      <c r="AO83" s="4">
        <f t="shared" si="14"/>
        <v>0</v>
      </c>
      <c r="AP83" s="4">
        <f t="shared" si="15"/>
        <v>0</v>
      </c>
      <c r="AQ83" s="4">
        <f t="shared" si="16"/>
        <v>0</v>
      </c>
      <c r="AR83" s="4"/>
      <c r="AS83" s="4"/>
      <c r="AT83" s="4">
        <v>1</v>
      </c>
      <c r="AU83" s="4"/>
      <c r="AV83" s="4">
        <f t="shared" si="17"/>
        <v>0</v>
      </c>
      <c r="AW83" s="4">
        <f t="shared" si="18"/>
        <v>0</v>
      </c>
      <c r="AX83" s="4">
        <f t="shared" si="19"/>
        <v>1</v>
      </c>
      <c r="AY83" s="4"/>
      <c r="AZ83" s="4"/>
      <c r="BA83" s="4">
        <f t="shared" si="20"/>
        <v>7</v>
      </c>
      <c r="BB83" s="4">
        <f t="shared" si="21"/>
        <v>1</v>
      </c>
      <c r="BC83" s="4">
        <f t="shared" si="22"/>
        <v>1</v>
      </c>
      <c r="BD83" s="4">
        <f t="shared" si="23"/>
        <v>1</v>
      </c>
      <c r="BE83" s="4">
        <f t="shared" si="24"/>
        <v>0</v>
      </c>
      <c r="BF83" s="4">
        <f t="shared" si="25"/>
        <v>1</v>
      </c>
      <c r="BG83" s="4">
        <f t="shared" si="26"/>
        <v>5</v>
      </c>
      <c r="BH83" s="4">
        <f t="shared" si="27"/>
        <v>12</v>
      </c>
      <c r="BI83" s="1" t="s">
        <v>64</v>
      </c>
      <c r="BJ83">
        <v>3</v>
      </c>
    </row>
    <row r="84" spans="1:62" x14ac:dyDescent="0.25">
      <c r="A84" s="4">
        <v>165</v>
      </c>
      <c r="B84" s="4" t="s">
        <v>60</v>
      </c>
      <c r="C84" s="4" t="s">
        <v>137</v>
      </c>
      <c r="D84" s="4" t="s">
        <v>177</v>
      </c>
      <c r="E84" s="4">
        <v>3</v>
      </c>
      <c r="F84" s="4">
        <v>6</v>
      </c>
      <c r="G84" s="4">
        <v>5</v>
      </c>
      <c r="H84" s="4" t="s">
        <v>145</v>
      </c>
      <c r="I84" s="4">
        <v>4320</v>
      </c>
      <c r="J84" s="4">
        <v>0</v>
      </c>
      <c r="K84" s="4"/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s="4"/>
      <c r="AL84" s="5">
        <v>16200000</v>
      </c>
      <c r="AM84" s="5">
        <v>11800000</v>
      </c>
      <c r="AN84" s="4"/>
      <c r="AO84" s="4">
        <f t="shared" si="14"/>
        <v>0</v>
      </c>
      <c r="AP84" s="4">
        <f t="shared" si="15"/>
        <v>0</v>
      </c>
      <c r="AQ84" s="4">
        <f t="shared" si="16"/>
        <v>0</v>
      </c>
      <c r="AR84" s="4"/>
      <c r="AS84" s="4"/>
      <c r="AT84" s="4">
        <v>1</v>
      </c>
      <c r="AU84" s="4"/>
      <c r="AV84" s="4">
        <f t="shared" si="17"/>
        <v>0</v>
      </c>
      <c r="AW84" s="4">
        <f t="shared" si="18"/>
        <v>0</v>
      </c>
      <c r="AX84" s="4">
        <f t="shared" si="19"/>
        <v>0</v>
      </c>
      <c r="AY84" s="4"/>
      <c r="AZ84" s="4"/>
      <c r="BA84" s="4">
        <f t="shared" si="20"/>
        <v>4</v>
      </c>
      <c r="BB84" s="4">
        <f t="shared" si="21"/>
        <v>1</v>
      </c>
      <c r="BC84" s="4">
        <f t="shared" si="22"/>
        <v>0</v>
      </c>
      <c r="BD84" s="4">
        <f t="shared" si="23"/>
        <v>1</v>
      </c>
      <c r="BE84" s="4">
        <f t="shared" si="24"/>
        <v>0</v>
      </c>
      <c r="BF84" s="4">
        <f t="shared" si="25"/>
        <v>1</v>
      </c>
      <c r="BG84" s="4">
        <f t="shared" si="26"/>
        <v>4</v>
      </c>
      <c r="BH84" s="4">
        <f t="shared" si="27"/>
        <v>8</v>
      </c>
      <c r="BI84" s="1" t="s">
        <v>64</v>
      </c>
      <c r="BJ84">
        <v>3</v>
      </c>
    </row>
    <row r="85" spans="1:62" x14ac:dyDescent="0.25">
      <c r="A85" s="4">
        <v>166</v>
      </c>
      <c r="B85" s="4" t="s">
        <v>60</v>
      </c>
      <c r="C85" s="4" t="s">
        <v>137</v>
      </c>
      <c r="D85" s="4" t="s">
        <v>178</v>
      </c>
      <c r="E85" s="4">
        <v>3</v>
      </c>
      <c r="F85" s="4">
        <v>10</v>
      </c>
      <c r="G85" s="4">
        <v>5</v>
      </c>
      <c r="H85" s="4" t="s">
        <v>152</v>
      </c>
      <c r="I85" s="4">
        <v>7200</v>
      </c>
      <c r="J85" s="4">
        <v>0</v>
      </c>
      <c r="K85" s="4"/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1</v>
      </c>
      <c r="AC85" s="4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 s="4"/>
      <c r="AL85" s="5">
        <v>48000</v>
      </c>
      <c r="AM85" s="5">
        <v>48000</v>
      </c>
      <c r="AN85" s="4"/>
      <c r="AO85" s="4">
        <f t="shared" si="14"/>
        <v>0</v>
      </c>
      <c r="AP85" s="4">
        <f t="shared" si="15"/>
        <v>0</v>
      </c>
      <c r="AQ85" s="4">
        <f t="shared" si="16"/>
        <v>0</v>
      </c>
      <c r="AR85" s="4"/>
      <c r="AS85" s="4"/>
      <c r="AT85" s="4">
        <v>1</v>
      </c>
      <c r="AU85" s="4"/>
      <c r="AV85" s="4">
        <f t="shared" si="17"/>
        <v>1</v>
      </c>
      <c r="AW85" s="4">
        <f t="shared" si="18"/>
        <v>0</v>
      </c>
      <c r="AX85" s="4">
        <f t="shared" si="19"/>
        <v>1</v>
      </c>
      <c r="AY85" s="4"/>
      <c r="AZ85" s="4"/>
      <c r="BA85" s="4">
        <f t="shared" si="20"/>
        <v>11</v>
      </c>
      <c r="BB85" s="4">
        <f t="shared" si="21"/>
        <v>0</v>
      </c>
      <c r="BC85" s="4">
        <f t="shared" si="22"/>
        <v>0</v>
      </c>
      <c r="BD85" s="4">
        <f t="shared" si="23"/>
        <v>1</v>
      </c>
      <c r="BE85" s="4">
        <f t="shared" si="24"/>
        <v>0</v>
      </c>
      <c r="BF85" s="4">
        <f t="shared" si="25"/>
        <v>1</v>
      </c>
      <c r="BG85" s="4">
        <f t="shared" si="26"/>
        <v>3</v>
      </c>
      <c r="BH85" s="4">
        <f t="shared" si="27"/>
        <v>14</v>
      </c>
      <c r="BI85" s="1" t="s">
        <v>64</v>
      </c>
      <c r="BJ85">
        <v>3</v>
      </c>
    </row>
    <row r="86" spans="1:62" x14ac:dyDescent="0.25">
      <c r="A86" s="4">
        <v>167</v>
      </c>
      <c r="B86" s="4" t="s">
        <v>60</v>
      </c>
      <c r="C86" s="4" t="s">
        <v>137</v>
      </c>
      <c r="D86" s="4" t="s">
        <v>179</v>
      </c>
      <c r="E86" s="4">
        <v>3</v>
      </c>
      <c r="F86" s="4">
        <v>7</v>
      </c>
      <c r="G86" s="4">
        <v>4</v>
      </c>
      <c r="H86" s="4" t="s">
        <v>108</v>
      </c>
      <c r="I86" s="4">
        <v>36000</v>
      </c>
      <c r="J86" s="4">
        <v>0</v>
      </c>
      <c r="K86" s="4"/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1</v>
      </c>
      <c r="AB86" s="4">
        <v>0</v>
      </c>
      <c r="AC86" s="4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 s="4"/>
      <c r="AL86" s="5">
        <v>1550000</v>
      </c>
      <c r="AM86" s="5">
        <v>365000</v>
      </c>
      <c r="AN86" s="4"/>
      <c r="AO86" s="4">
        <f t="shared" si="14"/>
        <v>0</v>
      </c>
      <c r="AP86" s="4">
        <f t="shared" si="15"/>
        <v>0</v>
      </c>
      <c r="AQ86" s="4">
        <f t="shared" si="16"/>
        <v>0</v>
      </c>
      <c r="AR86" s="4"/>
      <c r="AS86" s="4"/>
      <c r="AT86" s="4">
        <v>1</v>
      </c>
      <c r="AU86" s="4"/>
      <c r="AV86" s="4">
        <f t="shared" si="17"/>
        <v>1</v>
      </c>
      <c r="AW86" s="4">
        <f t="shared" si="18"/>
        <v>0</v>
      </c>
      <c r="AX86" s="4">
        <f t="shared" si="19"/>
        <v>1</v>
      </c>
      <c r="AY86" s="4"/>
      <c r="AZ86" s="4"/>
      <c r="BA86" s="4">
        <f t="shared" si="20"/>
        <v>11</v>
      </c>
      <c r="BB86" s="4">
        <f t="shared" si="21"/>
        <v>0</v>
      </c>
      <c r="BC86" s="4">
        <f t="shared" si="22"/>
        <v>0</v>
      </c>
      <c r="BD86" s="4">
        <f t="shared" si="23"/>
        <v>1</v>
      </c>
      <c r="BE86" s="4">
        <f t="shared" si="24"/>
        <v>0</v>
      </c>
      <c r="BF86" s="4">
        <f t="shared" si="25"/>
        <v>1</v>
      </c>
      <c r="BG86" s="4">
        <f t="shared" si="26"/>
        <v>3</v>
      </c>
      <c r="BH86" s="4">
        <f t="shared" si="27"/>
        <v>14</v>
      </c>
      <c r="BI86" s="1" t="s">
        <v>64</v>
      </c>
      <c r="BJ86">
        <v>3</v>
      </c>
    </row>
    <row r="87" spans="1:62" x14ac:dyDescent="0.25">
      <c r="A87" s="4">
        <v>168</v>
      </c>
      <c r="B87" s="4" t="s">
        <v>60</v>
      </c>
      <c r="C87" s="4" t="s">
        <v>137</v>
      </c>
      <c r="D87" s="4" t="s">
        <v>180</v>
      </c>
      <c r="E87" s="4">
        <v>5</v>
      </c>
      <c r="F87" s="4">
        <v>6</v>
      </c>
      <c r="G87" s="4">
        <v>4</v>
      </c>
      <c r="H87" s="4" t="s">
        <v>131</v>
      </c>
      <c r="I87" s="4">
        <v>21600</v>
      </c>
      <c r="J87" s="4">
        <v>0</v>
      </c>
      <c r="K87" s="4"/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 s="4"/>
      <c r="AL87" s="5">
        <v>37400</v>
      </c>
      <c r="AM87" s="5">
        <v>37600</v>
      </c>
      <c r="AN87" s="4"/>
      <c r="AO87" s="4">
        <f t="shared" si="14"/>
        <v>0</v>
      </c>
      <c r="AP87" s="4">
        <f t="shared" si="15"/>
        <v>0</v>
      </c>
      <c r="AQ87" s="4">
        <f t="shared" si="16"/>
        <v>0</v>
      </c>
      <c r="AR87" s="4"/>
      <c r="AS87" s="4"/>
      <c r="AT87" s="4">
        <v>1</v>
      </c>
      <c r="AU87" s="4"/>
      <c r="AV87" s="4">
        <f t="shared" si="17"/>
        <v>1</v>
      </c>
      <c r="AW87" s="4">
        <f t="shared" si="18"/>
        <v>0</v>
      </c>
      <c r="AX87" s="4">
        <f t="shared" si="19"/>
        <v>0</v>
      </c>
      <c r="AY87" s="4"/>
      <c r="AZ87" s="4"/>
      <c r="BA87" s="4">
        <f t="shared" si="20"/>
        <v>8</v>
      </c>
      <c r="BB87" s="4">
        <f t="shared" si="21"/>
        <v>0</v>
      </c>
      <c r="BC87" s="4">
        <f t="shared" si="22"/>
        <v>0</v>
      </c>
      <c r="BD87" s="4">
        <f t="shared" si="23"/>
        <v>1</v>
      </c>
      <c r="BE87" s="4">
        <f t="shared" si="24"/>
        <v>0</v>
      </c>
      <c r="BF87" s="4">
        <f t="shared" si="25"/>
        <v>1</v>
      </c>
      <c r="BG87" s="4">
        <f t="shared" si="26"/>
        <v>3</v>
      </c>
      <c r="BH87" s="4">
        <f t="shared" si="27"/>
        <v>11</v>
      </c>
      <c r="BI87" s="1" t="s">
        <v>64</v>
      </c>
      <c r="BJ87">
        <v>3</v>
      </c>
    </row>
    <row r="88" spans="1:62" x14ac:dyDescent="0.25">
      <c r="A88" s="4">
        <v>170</v>
      </c>
      <c r="B88" s="4" t="s">
        <v>60</v>
      </c>
      <c r="C88" s="4" t="s">
        <v>137</v>
      </c>
      <c r="D88" s="4" t="s">
        <v>181</v>
      </c>
      <c r="E88" s="4">
        <v>6</v>
      </c>
      <c r="F88" s="4">
        <v>5</v>
      </c>
      <c r="G88" s="4">
        <v>4</v>
      </c>
      <c r="H88" s="4" t="s">
        <v>106</v>
      </c>
      <c r="I88" s="4">
        <v>43200</v>
      </c>
      <c r="J88" s="4">
        <v>3000</v>
      </c>
      <c r="K88" s="4"/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1</v>
      </c>
      <c r="AB88" s="4">
        <v>0</v>
      </c>
      <c r="AC88" s="4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 s="4"/>
      <c r="AL88" s="5">
        <v>552000</v>
      </c>
      <c r="AM88" s="5">
        <v>416000</v>
      </c>
      <c r="AN88" s="4"/>
      <c r="AO88" s="4">
        <f t="shared" si="14"/>
        <v>0</v>
      </c>
      <c r="AP88" s="4">
        <f t="shared" si="15"/>
        <v>0</v>
      </c>
      <c r="AQ88" s="4">
        <f t="shared" si="16"/>
        <v>0</v>
      </c>
      <c r="AR88" s="4"/>
      <c r="AS88" s="4"/>
      <c r="AT88" s="4">
        <v>1</v>
      </c>
      <c r="AU88" s="4"/>
      <c r="AV88" s="4">
        <f t="shared" si="17"/>
        <v>1</v>
      </c>
      <c r="AW88" s="4">
        <f t="shared" si="18"/>
        <v>0</v>
      </c>
      <c r="AX88" s="4">
        <f t="shared" si="19"/>
        <v>1</v>
      </c>
      <c r="AY88" s="4"/>
      <c r="AZ88" s="4"/>
      <c r="BA88" s="4">
        <f t="shared" si="20"/>
        <v>11</v>
      </c>
      <c r="BB88" s="4">
        <f t="shared" si="21"/>
        <v>0</v>
      </c>
      <c r="BC88" s="4">
        <f t="shared" si="22"/>
        <v>0</v>
      </c>
      <c r="BD88" s="4">
        <f t="shared" si="23"/>
        <v>1</v>
      </c>
      <c r="BE88" s="4">
        <f t="shared" si="24"/>
        <v>0</v>
      </c>
      <c r="BF88" s="4">
        <f t="shared" si="25"/>
        <v>1</v>
      </c>
      <c r="BG88" s="4">
        <f t="shared" si="26"/>
        <v>3</v>
      </c>
      <c r="BH88" s="4">
        <f t="shared" si="27"/>
        <v>14</v>
      </c>
      <c r="BI88" s="1" t="s">
        <v>64</v>
      </c>
      <c r="BJ88">
        <v>3</v>
      </c>
    </row>
    <row r="89" spans="1:62" x14ac:dyDescent="0.25">
      <c r="A89" s="4">
        <v>171</v>
      </c>
      <c r="B89" s="4" t="s">
        <v>60</v>
      </c>
      <c r="C89" s="4" t="s">
        <v>137</v>
      </c>
      <c r="D89" s="4" t="s">
        <v>182</v>
      </c>
      <c r="E89" s="4">
        <v>4</v>
      </c>
      <c r="F89" s="4">
        <v>8</v>
      </c>
      <c r="G89" s="4">
        <v>5</v>
      </c>
      <c r="H89" s="4" t="s">
        <v>142</v>
      </c>
      <c r="I89" s="4">
        <v>20160</v>
      </c>
      <c r="J89" s="4">
        <v>150000</v>
      </c>
      <c r="K89" s="4"/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1</v>
      </c>
      <c r="AB89" s="4">
        <v>0</v>
      </c>
      <c r="AC89" s="4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 s="4"/>
      <c r="AL89" s="5">
        <v>622000</v>
      </c>
      <c r="AM89" s="5">
        <v>262000</v>
      </c>
      <c r="AN89" s="4"/>
      <c r="AO89" s="4">
        <f t="shared" si="14"/>
        <v>0</v>
      </c>
      <c r="AP89" s="4">
        <f t="shared" si="15"/>
        <v>0</v>
      </c>
      <c r="AQ89" s="4">
        <f t="shared" si="16"/>
        <v>0</v>
      </c>
      <c r="AR89" s="4"/>
      <c r="AS89" s="4"/>
      <c r="AT89" s="4">
        <v>1</v>
      </c>
      <c r="AU89" s="4"/>
      <c r="AV89" s="4">
        <f t="shared" si="17"/>
        <v>1</v>
      </c>
      <c r="AW89" s="4">
        <f t="shared" si="18"/>
        <v>0</v>
      </c>
      <c r="AX89" s="4">
        <f t="shared" si="19"/>
        <v>1</v>
      </c>
      <c r="AY89" s="4"/>
      <c r="AZ89" s="4"/>
      <c r="BA89" s="4">
        <f t="shared" si="20"/>
        <v>11</v>
      </c>
      <c r="BB89" s="4">
        <f t="shared" si="21"/>
        <v>0</v>
      </c>
      <c r="BC89" s="4">
        <f t="shared" si="22"/>
        <v>0</v>
      </c>
      <c r="BD89" s="4">
        <f t="shared" si="23"/>
        <v>1</v>
      </c>
      <c r="BE89" s="4">
        <f t="shared" si="24"/>
        <v>0</v>
      </c>
      <c r="BF89" s="4">
        <f t="shared" si="25"/>
        <v>1</v>
      </c>
      <c r="BG89" s="4">
        <f t="shared" si="26"/>
        <v>3</v>
      </c>
      <c r="BH89" s="4">
        <f t="shared" si="27"/>
        <v>14</v>
      </c>
      <c r="BI89" s="1" t="s">
        <v>99</v>
      </c>
    </row>
    <row r="90" spans="1:62" x14ac:dyDescent="0.25">
      <c r="A90" s="4">
        <v>172</v>
      </c>
      <c r="B90" s="4" t="s">
        <v>60</v>
      </c>
      <c r="C90" s="4" t="s">
        <v>137</v>
      </c>
      <c r="D90" s="4" t="s">
        <v>183</v>
      </c>
      <c r="E90" s="4">
        <v>10</v>
      </c>
      <c r="F90" s="4">
        <v>5</v>
      </c>
      <c r="G90" s="4">
        <v>2</v>
      </c>
      <c r="H90" s="4" t="s">
        <v>70</v>
      </c>
      <c r="I90" s="4">
        <v>33120</v>
      </c>
      <c r="J90" s="4">
        <v>0</v>
      </c>
      <c r="K90" s="4"/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1</v>
      </c>
      <c r="AB90" s="4">
        <v>0</v>
      </c>
      <c r="AC90" s="4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 s="4"/>
      <c r="AL90" s="5">
        <v>1220000</v>
      </c>
      <c r="AM90" s="5">
        <v>399000</v>
      </c>
      <c r="AN90" s="4"/>
      <c r="AO90" s="4">
        <f t="shared" si="14"/>
        <v>0</v>
      </c>
      <c r="AP90" s="4">
        <f t="shared" si="15"/>
        <v>0</v>
      </c>
      <c r="AQ90" s="4">
        <f t="shared" si="16"/>
        <v>0</v>
      </c>
      <c r="AR90" s="4"/>
      <c r="AS90" s="4"/>
      <c r="AT90" s="4">
        <v>1</v>
      </c>
      <c r="AU90" s="4"/>
      <c r="AV90" s="4">
        <f t="shared" si="17"/>
        <v>1</v>
      </c>
      <c r="AW90" s="4">
        <f t="shared" si="18"/>
        <v>0</v>
      </c>
      <c r="AX90" s="4">
        <f t="shared" si="19"/>
        <v>1</v>
      </c>
      <c r="AY90" s="4"/>
      <c r="AZ90" s="4"/>
      <c r="BA90" s="4">
        <f t="shared" si="20"/>
        <v>11</v>
      </c>
      <c r="BB90" s="4">
        <f t="shared" si="21"/>
        <v>0</v>
      </c>
      <c r="BC90" s="4">
        <f t="shared" si="22"/>
        <v>0</v>
      </c>
      <c r="BD90" s="4">
        <f t="shared" si="23"/>
        <v>1</v>
      </c>
      <c r="BE90" s="4">
        <f t="shared" si="24"/>
        <v>0</v>
      </c>
      <c r="BF90" s="4">
        <f t="shared" si="25"/>
        <v>0</v>
      </c>
      <c r="BG90" s="4">
        <f t="shared" si="26"/>
        <v>1</v>
      </c>
      <c r="BH90" s="4">
        <f t="shared" si="27"/>
        <v>12</v>
      </c>
      <c r="BI90" s="1" t="s">
        <v>64</v>
      </c>
      <c r="BJ90">
        <v>3</v>
      </c>
    </row>
    <row r="91" spans="1:62" x14ac:dyDescent="0.25">
      <c r="A91" s="4">
        <v>173</v>
      </c>
      <c r="B91" s="4" t="s">
        <v>60</v>
      </c>
      <c r="C91" s="4" t="s">
        <v>137</v>
      </c>
      <c r="D91" s="4" t="s">
        <v>184</v>
      </c>
      <c r="E91" s="4">
        <v>5</v>
      </c>
      <c r="F91" s="4">
        <v>6</v>
      </c>
      <c r="G91" s="4">
        <v>4</v>
      </c>
      <c r="H91" s="4" t="s">
        <v>131</v>
      </c>
      <c r="I91" s="4">
        <v>21600</v>
      </c>
      <c r="J91" s="4">
        <v>0</v>
      </c>
      <c r="K91" s="4"/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 s="4"/>
      <c r="AL91" s="5">
        <v>222000</v>
      </c>
      <c r="AM91" s="5">
        <v>207000</v>
      </c>
      <c r="AN91" s="4"/>
      <c r="AO91" s="4">
        <f t="shared" si="14"/>
        <v>0</v>
      </c>
      <c r="AP91" s="4">
        <f t="shared" si="15"/>
        <v>0</v>
      </c>
      <c r="AQ91" s="4">
        <f t="shared" si="16"/>
        <v>0</v>
      </c>
      <c r="AR91" s="4"/>
      <c r="AS91" s="4"/>
      <c r="AT91" s="4">
        <v>1</v>
      </c>
      <c r="AU91" s="4"/>
      <c r="AV91" s="4">
        <f t="shared" si="17"/>
        <v>1</v>
      </c>
      <c r="AW91" s="4">
        <f t="shared" si="18"/>
        <v>0</v>
      </c>
      <c r="AX91" s="4">
        <f t="shared" si="19"/>
        <v>0</v>
      </c>
      <c r="AY91" s="4"/>
      <c r="AZ91" s="4">
        <v>1</v>
      </c>
      <c r="BA91" s="4">
        <f t="shared" si="20"/>
        <v>12</v>
      </c>
      <c r="BB91" s="4">
        <f t="shared" si="21"/>
        <v>0</v>
      </c>
      <c r="BC91" s="4">
        <f t="shared" si="22"/>
        <v>0</v>
      </c>
      <c r="BD91" s="4">
        <f t="shared" si="23"/>
        <v>1</v>
      </c>
      <c r="BE91" s="4">
        <f t="shared" si="24"/>
        <v>0</v>
      </c>
      <c r="BF91" s="4">
        <f t="shared" si="25"/>
        <v>1</v>
      </c>
      <c r="BG91" s="4">
        <f t="shared" si="26"/>
        <v>3</v>
      </c>
      <c r="BH91" s="4">
        <f t="shared" si="27"/>
        <v>15</v>
      </c>
      <c r="BI91" s="1" t="s">
        <v>64</v>
      </c>
      <c r="BJ91">
        <v>3</v>
      </c>
    </row>
    <row r="92" spans="1:62" x14ac:dyDescent="0.25">
      <c r="A92" s="4">
        <v>174</v>
      </c>
      <c r="B92" s="4" t="s">
        <v>60</v>
      </c>
      <c r="C92" s="4" t="s">
        <v>137</v>
      </c>
      <c r="D92" s="4" t="s">
        <v>185</v>
      </c>
      <c r="E92" s="4">
        <v>3</v>
      </c>
      <c r="F92" s="4">
        <v>8</v>
      </c>
      <c r="G92" s="4">
        <v>5</v>
      </c>
      <c r="H92" s="4" t="s">
        <v>131</v>
      </c>
      <c r="I92" s="4">
        <v>21600</v>
      </c>
      <c r="J92" s="4">
        <v>0</v>
      </c>
      <c r="K92" s="4"/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 s="4"/>
      <c r="AL92" s="5">
        <v>102000</v>
      </c>
      <c r="AM92" s="5">
        <v>87300</v>
      </c>
      <c r="AN92" s="4"/>
      <c r="AO92" s="4">
        <f t="shared" si="14"/>
        <v>0</v>
      </c>
      <c r="AP92" s="4">
        <f t="shared" si="15"/>
        <v>0</v>
      </c>
      <c r="AQ92" s="4">
        <f t="shared" si="16"/>
        <v>0</v>
      </c>
      <c r="AR92" s="4"/>
      <c r="AS92" s="4"/>
      <c r="AT92" s="4">
        <v>1</v>
      </c>
      <c r="AU92" s="4"/>
      <c r="AV92" s="4">
        <f t="shared" si="17"/>
        <v>1</v>
      </c>
      <c r="AW92" s="4">
        <f t="shared" si="18"/>
        <v>0</v>
      </c>
      <c r="AX92" s="4">
        <f t="shared" si="19"/>
        <v>0</v>
      </c>
      <c r="AY92" s="4"/>
      <c r="AZ92" s="4">
        <v>1</v>
      </c>
      <c r="BA92" s="4">
        <f t="shared" si="20"/>
        <v>12</v>
      </c>
      <c r="BB92" s="4">
        <f t="shared" si="21"/>
        <v>0</v>
      </c>
      <c r="BC92" s="4">
        <f t="shared" si="22"/>
        <v>0</v>
      </c>
      <c r="BD92" s="4">
        <f t="shared" si="23"/>
        <v>1</v>
      </c>
      <c r="BE92" s="4">
        <f t="shared" si="24"/>
        <v>0</v>
      </c>
      <c r="BF92" s="4">
        <f t="shared" si="25"/>
        <v>1</v>
      </c>
      <c r="BG92" s="4">
        <f t="shared" si="26"/>
        <v>3</v>
      </c>
      <c r="BH92" s="4">
        <f t="shared" si="27"/>
        <v>15</v>
      </c>
      <c r="BI92" s="1" t="s">
        <v>64</v>
      </c>
      <c r="BJ92">
        <v>3</v>
      </c>
    </row>
    <row r="93" spans="1:62" x14ac:dyDescent="0.25">
      <c r="A93" s="4">
        <v>176</v>
      </c>
      <c r="B93" s="4" t="s">
        <v>60</v>
      </c>
      <c r="C93" s="4" t="s">
        <v>186</v>
      </c>
      <c r="D93" s="4" t="s">
        <v>187</v>
      </c>
      <c r="E93" s="4">
        <v>3</v>
      </c>
      <c r="F93" s="4">
        <v>6</v>
      </c>
      <c r="G93" s="4">
        <v>6</v>
      </c>
      <c r="H93" s="4" t="s">
        <v>188</v>
      </c>
      <c r="I93" s="4">
        <v>102240</v>
      </c>
      <c r="J93" s="4">
        <v>0</v>
      </c>
      <c r="K93" s="4"/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s="4"/>
      <c r="AL93" s="5">
        <v>8780000</v>
      </c>
      <c r="AM93" s="5">
        <v>6360000</v>
      </c>
      <c r="AN93" s="4"/>
      <c r="AO93" s="4">
        <f t="shared" si="14"/>
        <v>0</v>
      </c>
      <c r="AP93" s="4">
        <f t="shared" si="15"/>
        <v>0</v>
      </c>
      <c r="AQ93" s="4">
        <f t="shared" si="16"/>
        <v>0</v>
      </c>
      <c r="AR93" s="4"/>
      <c r="AS93" s="4"/>
      <c r="AT93" s="4"/>
      <c r="AU93" s="4">
        <v>1</v>
      </c>
      <c r="AV93" s="4">
        <f t="shared" si="17"/>
        <v>0</v>
      </c>
      <c r="AW93" s="4">
        <f t="shared" si="18"/>
        <v>0</v>
      </c>
      <c r="AX93" s="4">
        <f t="shared" si="19"/>
        <v>0</v>
      </c>
      <c r="AY93" s="4"/>
      <c r="AZ93" s="4">
        <v>1</v>
      </c>
      <c r="BA93" s="4">
        <f t="shared" si="20"/>
        <v>8</v>
      </c>
      <c r="BB93" s="4">
        <f t="shared" si="21"/>
        <v>1</v>
      </c>
      <c r="BC93" s="4">
        <f t="shared" si="22"/>
        <v>0</v>
      </c>
      <c r="BD93" s="4">
        <f t="shared" si="23"/>
        <v>1</v>
      </c>
      <c r="BE93" s="4">
        <f t="shared" si="24"/>
        <v>0</v>
      </c>
      <c r="BF93" s="4">
        <f t="shared" si="25"/>
        <v>1</v>
      </c>
      <c r="BG93" s="4">
        <f t="shared" si="26"/>
        <v>4</v>
      </c>
      <c r="BH93" s="4">
        <f t="shared" si="27"/>
        <v>12</v>
      </c>
      <c r="BI93" s="1" t="s">
        <v>99</v>
      </c>
    </row>
    <row r="94" spans="1:62" x14ac:dyDescent="0.25">
      <c r="A94" s="4">
        <v>177</v>
      </c>
      <c r="B94" s="4" t="s">
        <v>60</v>
      </c>
      <c r="C94" s="4" t="s">
        <v>186</v>
      </c>
      <c r="D94" s="4" t="s">
        <v>189</v>
      </c>
      <c r="E94" s="4">
        <v>3</v>
      </c>
      <c r="F94" s="4">
        <v>10</v>
      </c>
      <c r="G94" s="4">
        <v>1</v>
      </c>
      <c r="H94" s="4" t="s">
        <v>190</v>
      </c>
      <c r="I94" s="4">
        <v>38880</v>
      </c>
      <c r="J94" s="4">
        <v>0</v>
      </c>
      <c r="K94" s="4"/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1</v>
      </c>
      <c r="AB94" s="4">
        <v>0</v>
      </c>
      <c r="AC94" s="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 s="4"/>
      <c r="AL94" s="5">
        <v>6560000</v>
      </c>
      <c r="AM94" s="5">
        <v>10400000</v>
      </c>
      <c r="AN94" s="4"/>
      <c r="AO94" s="4">
        <f t="shared" si="14"/>
        <v>0</v>
      </c>
      <c r="AP94" s="4">
        <f t="shared" si="15"/>
        <v>0</v>
      </c>
      <c r="AQ94" s="4">
        <f t="shared" si="16"/>
        <v>0</v>
      </c>
      <c r="AR94" s="4"/>
      <c r="AS94" s="4"/>
      <c r="AT94" s="4"/>
      <c r="AU94" s="4">
        <v>1</v>
      </c>
      <c r="AV94" s="4">
        <f t="shared" si="17"/>
        <v>1</v>
      </c>
      <c r="AW94" s="4">
        <f t="shared" si="18"/>
        <v>0</v>
      </c>
      <c r="AX94" s="4">
        <f t="shared" si="19"/>
        <v>1</v>
      </c>
      <c r="AY94" s="4"/>
      <c r="AZ94" s="4">
        <v>1</v>
      </c>
      <c r="BA94" s="4">
        <f t="shared" si="20"/>
        <v>15</v>
      </c>
      <c r="BB94" s="4">
        <f t="shared" si="21"/>
        <v>1</v>
      </c>
      <c r="BC94" s="4">
        <f t="shared" si="22"/>
        <v>1</v>
      </c>
      <c r="BD94" s="4">
        <f t="shared" si="23"/>
        <v>1</v>
      </c>
      <c r="BE94" s="4">
        <f t="shared" si="24"/>
        <v>0</v>
      </c>
      <c r="BF94" s="4">
        <f t="shared" si="25"/>
        <v>0</v>
      </c>
      <c r="BG94" s="4">
        <f t="shared" si="26"/>
        <v>3</v>
      </c>
      <c r="BH94" s="4">
        <f t="shared" si="27"/>
        <v>18</v>
      </c>
      <c r="BI94" s="1" t="s">
        <v>143</v>
      </c>
      <c r="BJ94">
        <v>1</v>
      </c>
    </row>
    <row r="95" spans="1:62" x14ac:dyDescent="0.25">
      <c r="A95" s="4">
        <v>178</v>
      </c>
      <c r="B95" s="4" t="s">
        <v>60</v>
      </c>
      <c r="C95" s="4" t="s">
        <v>186</v>
      </c>
      <c r="D95" s="4" t="s">
        <v>191</v>
      </c>
      <c r="E95" s="4">
        <v>4</v>
      </c>
      <c r="F95" s="4">
        <v>4</v>
      </c>
      <c r="G95" s="4">
        <v>0</v>
      </c>
      <c r="H95" s="4" t="s">
        <v>66</v>
      </c>
      <c r="I95" s="4">
        <v>87840</v>
      </c>
      <c r="J95" s="4">
        <v>0</v>
      </c>
      <c r="K95" s="4"/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 s="4"/>
      <c r="AL95" s="5">
        <v>15200</v>
      </c>
      <c r="AM95" s="5">
        <v>15200</v>
      </c>
      <c r="AN95" s="4"/>
      <c r="AO95" s="4">
        <f t="shared" si="14"/>
        <v>0</v>
      </c>
      <c r="AP95" s="4">
        <f t="shared" si="15"/>
        <v>0</v>
      </c>
      <c r="AQ95" s="4">
        <f t="shared" si="16"/>
        <v>0</v>
      </c>
      <c r="AR95" s="4"/>
      <c r="AS95" s="4"/>
      <c r="AT95" s="4"/>
      <c r="AU95" s="4">
        <v>1</v>
      </c>
      <c r="AV95" s="4">
        <f t="shared" si="17"/>
        <v>2</v>
      </c>
      <c r="AW95" s="4">
        <f t="shared" si="18"/>
        <v>0</v>
      </c>
      <c r="AX95" s="4">
        <f t="shared" si="19"/>
        <v>0</v>
      </c>
      <c r="AY95" s="4"/>
      <c r="AZ95" s="4"/>
      <c r="BA95" s="4">
        <f t="shared" si="20"/>
        <v>12</v>
      </c>
      <c r="BB95" s="4">
        <f t="shared" si="21"/>
        <v>0</v>
      </c>
      <c r="BC95" s="4">
        <f t="shared" si="22"/>
        <v>0</v>
      </c>
      <c r="BD95" s="4">
        <f t="shared" si="23"/>
        <v>1</v>
      </c>
      <c r="BE95" s="4">
        <f t="shared" si="24"/>
        <v>0</v>
      </c>
      <c r="BF95" s="4">
        <f t="shared" si="25"/>
        <v>0</v>
      </c>
      <c r="BG95" s="4">
        <f t="shared" si="26"/>
        <v>1</v>
      </c>
      <c r="BH95" s="4">
        <f t="shared" si="27"/>
        <v>13</v>
      </c>
      <c r="BI95" s="1" t="s">
        <v>99</v>
      </c>
    </row>
    <row r="96" spans="1:62" x14ac:dyDescent="0.25">
      <c r="A96" s="4">
        <v>179</v>
      </c>
      <c r="B96" s="4" t="s">
        <v>60</v>
      </c>
      <c r="C96" s="4" t="s">
        <v>186</v>
      </c>
      <c r="D96" s="4" t="s">
        <v>192</v>
      </c>
      <c r="E96" s="4">
        <v>4</v>
      </c>
      <c r="F96" s="4">
        <v>10</v>
      </c>
      <c r="G96" s="4">
        <v>1</v>
      </c>
      <c r="H96" s="4" t="s">
        <v>190</v>
      </c>
      <c r="I96" s="4">
        <v>38880</v>
      </c>
      <c r="J96" s="4">
        <v>0</v>
      </c>
      <c r="K96" s="4"/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1</v>
      </c>
      <c r="AB96" s="4">
        <v>0</v>
      </c>
      <c r="AC96" s="4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 s="4"/>
      <c r="AL96" s="5">
        <v>480000</v>
      </c>
      <c r="AM96" s="5">
        <v>605000</v>
      </c>
      <c r="AN96" s="4"/>
      <c r="AO96" s="4">
        <f t="shared" si="14"/>
        <v>0</v>
      </c>
      <c r="AP96" s="4">
        <f t="shared" si="15"/>
        <v>0</v>
      </c>
      <c r="AQ96" s="4">
        <f t="shared" si="16"/>
        <v>0</v>
      </c>
      <c r="AR96" s="4"/>
      <c r="AS96" s="4"/>
      <c r="AT96" s="4"/>
      <c r="AU96" s="4">
        <v>1</v>
      </c>
      <c r="AV96" s="4">
        <f t="shared" si="17"/>
        <v>1</v>
      </c>
      <c r="AW96" s="4">
        <f t="shared" si="18"/>
        <v>0</v>
      </c>
      <c r="AX96" s="4">
        <f t="shared" si="19"/>
        <v>1</v>
      </c>
      <c r="AY96" s="4"/>
      <c r="AZ96" s="4"/>
      <c r="BA96" s="4">
        <f t="shared" si="20"/>
        <v>11</v>
      </c>
      <c r="BB96" s="4">
        <f t="shared" si="21"/>
        <v>0</v>
      </c>
      <c r="BC96" s="4">
        <f t="shared" si="22"/>
        <v>0</v>
      </c>
      <c r="BD96" s="4">
        <f t="shared" si="23"/>
        <v>1</v>
      </c>
      <c r="BE96" s="4">
        <f t="shared" si="24"/>
        <v>0</v>
      </c>
      <c r="BF96" s="4">
        <f t="shared" si="25"/>
        <v>0</v>
      </c>
      <c r="BG96" s="4">
        <f t="shared" si="26"/>
        <v>1</v>
      </c>
      <c r="BH96" s="4">
        <f t="shared" si="27"/>
        <v>12</v>
      </c>
      <c r="BI96" s="1" t="s">
        <v>143</v>
      </c>
      <c r="BJ96">
        <v>1</v>
      </c>
    </row>
    <row r="97" spans="1:62" x14ac:dyDescent="0.25">
      <c r="A97" s="4">
        <v>180</v>
      </c>
      <c r="B97" s="4" t="s">
        <v>60</v>
      </c>
      <c r="C97" s="4" t="s">
        <v>186</v>
      </c>
      <c r="D97" s="4" t="s">
        <v>193</v>
      </c>
      <c r="E97" s="4">
        <v>4</v>
      </c>
      <c r="F97" s="4">
        <v>10</v>
      </c>
      <c r="G97" s="4">
        <v>1</v>
      </c>
      <c r="H97" s="4" t="s">
        <v>98</v>
      </c>
      <c r="I97" s="4">
        <v>64800</v>
      </c>
      <c r="J97" s="4">
        <v>0</v>
      </c>
      <c r="K97" s="4"/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1</v>
      </c>
      <c r="AB97" s="4">
        <v>0</v>
      </c>
      <c r="AC97" s="4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 s="4"/>
      <c r="AL97" s="5">
        <v>239000</v>
      </c>
      <c r="AM97" s="5">
        <v>213000</v>
      </c>
      <c r="AN97" s="4"/>
      <c r="AO97" s="4">
        <f t="shared" si="14"/>
        <v>0</v>
      </c>
      <c r="AP97" s="4">
        <f t="shared" si="15"/>
        <v>0</v>
      </c>
      <c r="AQ97" s="4">
        <f t="shared" si="16"/>
        <v>0</v>
      </c>
      <c r="AR97" s="4"/>
      <c r="AS97" s="4"/>
      <c r="AT97" s="4"/>
      <c r="AU97" s="4">
        <v>1</v>
      </c>
      <c r="AV97" s="4">
        <f t="shared" si="17"/>
        <v>1</v>
      </c>
      <c r="AW97" s="4">
        <f t="shared" si="18"/>
        <v>0</v>
      </c>
      <c r="AX97" s="4">
        <f t="shared" si="19"/>
        <v>1</v>
      </c>
      <c r="AY97" s="4"/>
      <c r="AZ97" s="4">
        <v>1</v>
      </c>
      <c r="BA97" s="4">
        <f t="shared" si="20"/>
        <v>15</v>
      </c>
      <c r="BB97" s="4">
        <f t="shared" si="21"/>
        <v>0</v>
      </c>
      <c r="BC97" s="4">
        <f t="shared" si="22"/>
        <v>0</v>
      </c>
      <c r="BD97" s="4">
        <f t="shared" si="23"/>
        <v>1</v>
      </c>
      <c r="BE97" s="4">
        <f t="shared" si="24"/>
        <v>0</v>
      </c>
      <c r="BF97" s="4">
        <f t="shared" si="25"/>
        <v>0</v>
      </c>
      <c r="BG97" s="4">
        <f t="shared" si="26"/>
        <v>1</v>
      </c>
      <c r="BH97" s="4">
        <f t="shared" si="27"/>
        <v>16</v>
      </c>
      <c r="BI97" s="1" t="s">
        <v>143</v>
      </c>
      <c r="BJ97">
        <v>1</v>
      </c>
    </row>
    <row r="98" spans="1:62" x14ac:dyDescent="0.25">
      <c r="A98" s="4">
        <v>181</v>
      </c>
      <c r="B98" s="4" t="s">
        <v>60</v>
      </c>
      <c r="C98" s="4" t="s">
        <v>186</v>
      </c>
      <c r="D98" s="4" t="s">
        <v>194</v>
      </c>
      <c r="E98" s="4">
        <v>3</v>
      </c>
      <c r="F98" s="4">
        <v>9</v>
      </c>
      <c r="G98" s="4">
        <v>1</v>
      </c>
      <c r="H98" s="4" t="s">
        <v>190</v>
      </c>
      <c r="I98" s="4">
        <v>38880</v>
      </c>
      <c r="J98" s="4">
        <v>0</v>
      </c>
      <c r="K98" s="4"/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1</v>
      </c>
      <c r="AB98" s="4">
        <v>0</v>
      </c>
      <c r="AC98" s="4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 s="4"/>
      <c r="AL98" s="5">
        <v>1330000</v>
      </c>
      <c r="AM98" s="5">
        <v>1270000</v>
      </c>
      <c r="AN98" s="4"/>
      <c r="AO98" s="4">
        <f t="shared" si="14"/>
        <v>0</v>
      </c>
      <c r="AP98" s="4">
        <f t="shared" si="15"/>
        <v>0</v>
      </c>
      <c r="AQ98" s="4">
        <f t="shared" si="16"/>
        <v>0</v>
      </c>
      <c r="AR98" s="4"/>
      <c r="AS98" s="4"/>
      <c r="AT98" s="4"/>
      <c r="AU98" s="4">
        <v>1</v>
      </c>
      <c r="AV98" s="4">
        <f t="shared" si="17"/>
        <v>1</v>
      </c>
      <c r="AW98" s="4">
        <f t="shared" si="18"/>
        <v>0</v>
      </c>
      <c r="AX98" s="4">
        <f t="shared" si="19"/>
        <v>1</v>
      </c>
      <c r="AY98" s="4"/>
      <c r="AZ98" s="4">
        <v>1</v>
      </c>
      <c r="BA98" s="4">
        <f t="shared" si="20"/>
        <v>15</v>
      </c>
      <c r="BB98" s="4">
        <f t="shared" si="21"/>
        <v>0</v>
      </c>
      <c r="BC98" s="4">
        <f t="shared" si="22"/>
        <v>0</v>
      </c>
      <c r="BD98" s="4">
        <f t="shared" si="23"/>
        <v>1</v>
      </c>
      <c r="BE98" s="4">
        <f t="shared" si="24"/>
        <v>0</v>
      </c>
      <c r="BF98" s="4">
        <f t="shared" si="25"/>
        <v>0</v>
      </c>
      <c r="BG98" s="4">
        <f t="shared" si="26"/>
        <v>1</v>
      </c>
      <c r="BH98" s="4">
        <f t="shared" si="27"/>
        <v>16</v>
      </c>
      <c r="BI98" s="1" t="s">
        <v>143</v>
      </c>
      <c r="BJ98">
        <v>1</v>
      </c>
    </row>
    <row r="99" spans="1:62" x14ac:dyDescent="0.25">
      <c r="A99" s="4">
        <v>182</v>
      </c>
      <c r="B99" s="4" t="s">
        <v>60</v>
      </c>
      <c r="C99" s="4" t="s">
        <v>186</v>
      </c>
      <c r="D99" s="4" t="s">
        <v>195</v>
      </c>
      <c r="E99" s="4">
        <v>3</v>
      </c>
      <c r="F99" s="4">
        <v>3</v>
      </c>
      <c r="G99" s="4">
        <v>2</v>
      </c>
      <c r="H99" s="4" t="s">
        <v>106</v>
      </c>
      <c r="I99" s="4">
        <v>43200</v>
      </c>
      <c r="J99" s="4">
        <v>0</v>
      </c>
      <c r="K99" s="4"/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 s="4"/>
      <c r="AL99" s="5">
        <v>5480000</v>
      </c>
      <c r="AM99" s="5">
        <v>2600000</v>
      </c>
      <c r="AN99" s="4"/>
      <c r="AO99" s="4">
        <f t="shared" si="14"/>
        <v>0</v>
      </c>
      <c r="AP99" s="4">
        <f t="shared" si="15"/>
        <v>0</v>
      </c>
      <c r="AQ99" s="4">
        <f t="shared" si="16"/>
        <v>0</v>
      </c>
      <c r="AR99" s="4"/>
      <c r="AS99" s="4"/>
      <c r="AT99" s="4"/>
      <c r="AU99" s="4">
        <v>1</v>
      </c>
      <c r="AV99" s="4">
        <f t="shared" si="17"/>
        <v>0</v>
      </c>
      <c r="AW99" s="4">
        <f t="shared" si="18"/>
        <v>0</v>
      </c>
      <c r="AX99" s="4">
        <f t="shared" si="19"/>
        <v>1</v>
      </c>
      <c r="AY99" s="4"/>
      <c r="AZ99" s="4"/>
      <c r="BA99" s="4">
        <f t="shared" si="20"/>
        <v>7</v>
      </c>
      <c r="BB99" s="4">
        <f t="shared" si="21"/>
        <v>0</v>
      </c>
      <c r="BC99" s="4">
        <f t="shared" si="22"/>
        <v>0</v>
      </c>
      <c r="BD99" s="4">
        <f t="shared" si="23"/>
        <v>1</v>
      </c>
      <c r="BE99" s="4">
        <f t="shared" si="24"/>
        <v>0</v>
      </c>
      <c r="BF99" s="4">
        <f t="shared" si="25"/>
        <v>0</v>
      </c>
      <c r="BG99" s="4">
        <f t="shared" si="26"/>
        <v>1</v>
      </c>
      <c r="BH99" s="4">
        <f t="shared" si="27"/>
        <v>8</v>
      </c>
      <c r="BI99" s="1" t="s">
        <v>64</v>
      </c>
      <c r="BJ99">
        <v>3</v>
      </c>
    </row>
    <row r="100" spans="1:62" x14ac:dyDescent="0.25">
      <c r="A100" s="4">
        <v>183</v>
      </c>
      <c r="B100" s="4" t="s">
        <v>60</v>
      </c>
      <c r="C100" s="4" t="s">
        <v>186</v>
      </c>
      <c r="D100" s="4" t="s">
        <v>196</v>
      </c>
      <c r="E100" s="4">
        <v>4</v>
      </c>
      <c r="F100" s="4">
        <v>9</v>
      </c>
      <c r="G100" s="4">
        <v>1</v>
      </c>
      <c r="H100" s="4" t="s">
        <v>190</v>
      </c>
      <c r="I100" s="4">
        <v>38880</v>
      </c>
      <c r="J100" s="4">
        <v>0</v>
      </c>
      <c r="K100" s="4"/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1</v>
      </c>
      <c r="AB100" s="4">
        <v>0</v>
      </c>
      <c r="AC100" s="4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 s="4"/>
      <c r="AL100" s="5">
        <v>312000</v>
      </c>
      <c r="AM100" s="5">
        <v>322000</v>
      </c>
      <c r="AN100" s="4"/>
      <c r="AO100" s="4">
        <f t="shared" si="14"/>
        <v>0</v>
      </c>
      <c r="AP100" s="4">
        <f t="shared" si="15"/>
        <v>0</v>
      </c>
      <c r="AQ100" s="4">
        <f t="shared" si="16"/>
        <v>0</v>
      </c>
      <c r="AR100" s="4"/>
      <c r="AS100" s="4"/>
      <c r="AT100" s="4"/>
      <c r="AU100" s="4">
        <v>1</v>
      </c>
      <c r="AV100" s="4">
        <f t="shared" si="17"/>
        <v>1</v>
      </c>
      <c r="AW100" s="4">
        <f t="shared" si="18"/>
        <v>0</v>
      </c>
      <c r="AX100" s="4">
        <f t="shared" si="19"/>
        <v>1</v>
      </c>
      <c r="AY100" s="4"/>
      <c r="AZ100" s="4">
        <v>1</v>
      </c>
      <c r="BA100" s="4">
        <f t="shared" si="20"/>
        <v>15</v>
      </c>
      <c r="BB100" s="4">
        <f t="shared" si="21"/>
        <v>0</v>
      </c>
      <c r="BC100" s="4">
        <f t="shared" si="22"/>
        <v>0</v>
      </c>
      <c r="BD100" s="4">
        <f t="shared" si="23"/>
        <v>1</v>
      </c>
      <c r="BE100" s="4">
        <f t="shared" si="24"/>
        <v>0</v>
      </c>
      <c r="BF100" s="4">
        <f t="shared" si="25"/>
        <v>0</v>
      </c>
      <c r="BG100" s="4">
        <f t="shared" si="26"/>
        <v>1</v>
      </c>
      <c r="BH100" s="4">
        <f t="shared" si="27"/>
        <v>16</v>
      </c>
      <c r="BI100" s="1" t="s">
        <v>64</v>
      </c>
      <c r="BJ100">
        <v>3</v>
      </c>
    </row>
    <row r="101" spans="1:62" x14ac:dyDescent="0.25">
      <c r="A101" s="4">
        <v>184</v>
      </c>
      <c r="B101" s="4" t="s">
        <v>60</v>
      </c>
      <c r="C101" s="4" t="s">
        <v>186</v>
      </c>
      <c r="D101" s="4" t="s">
        <v>197</v>
      </c>
      <c r="E101" s="4">
        <v>4</v>
      </c>
      <c r="F101" s="4">
        <v>9</v>
      </c>
      <c r="G101" s="4">
        <v>1</v>
      </c>
      <c r="H101" s="4" t="s">
        <v>98</v>
      </c>
      <c r="I101" s="4">
        <v>64800</v>
      </c>
      <c r="J101" s="4">
        <v>0</v>
      </c>
      <c r="K101" s="4"/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1</v>
      </c>
      <c r="AB101" s="4">
        <v>0</v>
      </c>
      <c r="AC101" s="4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 s="4"/>
      <c r="AL101" s="5">
        <v>8</v>
      </c>
      <c r="AM101" s="5">
        <v>40600</v>
      </c>
      <c r="AN101" s="4"/>
      <c r="AO101" s="4">
        <f t="shared" si="14"/>
        <v>0</v>
      </c>
      <c r="AP101" s="4">
        <f t="shared" si="15"/>
        <v>0</v>
      </c>
      <c r="AQ101" s="4">
        <f t="shared" si="16"/>
        <v>0</v>
      </c>
      <c r="AR101" s="4"/>
      <c r="AS101" s="4"/>
      <c r="AT101" s="4"/>
      <c r="AU101" s="4">
        <v>1</v>
      </c>
      <c r="AV101" s="4">
        <f t="shared" si="17"/>
        <v>1</v>
      </c>
      <c r="AW101" s="4">
        <f t="shared" si="18"/>
        <v>0</v>
      </c>
      <c r="AX101" s="4">
        <f t="shared" si="19"/>
        <v>1</v>
      </c>
      <c r="AY101" s="4"/>
      <c r="AZ101" s="4">
        <v>1</v>
      </c>
      <c r="BA101" s="4">
        <f t="shared" si="20"/>
        <v>15</v>
      </c>
      <c r="BB101" s="4">
        <f t="shared" si="21"/>
        <v>0</v>
      </c>
      <c r="BC101" s="4">
        <f t="shared" si="22"/>
        <v>1</v>
      </c>
      <c r="BD101" s="4">
        <f t="shared" si="23"/>
        <v>1</v>
      </c>
      <c r="BE101" s="4">
        <f t="shared" si="24"/>
        <v>0</v>
      </c>
      <c r="BF101" s="4">
        <f t="shared" si="25"/>
        <v>0</v>
      </c>
      <c r="BG101" s="4">
        <f t="shared" si="26"/>
        <v>2</v>
      </c>
      <c r="BH101" s="4">
        <f t="shared" si="27"/>
        <v>17</v>
      </c>
      <c r="BI101" s="1" t="s">
        <v>64</v>
      </c>
      <c r="BJ101">
        <v>3</v>
      </c>
    </row>
    <row r="102" spans="1:62" x14ac:dyDescent="0.25">
      <c r="A102" s="4">
        <v>186</v>
      </c>
      <c r="B102" s="4" t="s">
        <v>60</v>
      </c>
      <c r="C102" s="4" t="s">
        <v>186</v>
      </c>
      <c r="D102" s="4" t="s">
        <v>198</v>
      </c>
      <c r="E102" s="4">
        <v>3</v>
      </c>
      <c r="F102" s="4">
        <v>11</v>
      </c>
      <c r="G102" s="4">
        <v>3</v>
      </c>
      <c r="H102" s="4" t="s">
        <v>116</v>
      </c>
      <c r="I102" s="4">
        <v>86400</v>
      </c>
      <c r="J102" s="4">
        <v>200</v>
      </c>
      <c r="K102" s="4"/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1</v>
      </c>
      <c r="AA102" s="4">
        <v>0</v>
      </c>
      <c r="AB102" s="4">
        <v>0</v>
      </c>
      <c r="AC102" s="4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1</v>
      </c>
      <c r="AK102" s="4"/>
      <c r="AL102" s="5">
        <v>406000</v>
      </c>
      <c r="AM102" s="5">
        <v>403000</v>
      </c>
      <c r="AN102" s="4"/>
      <c r="AO102" s="4">
        <f t="shared" si="14"/>
        <v>0</v>
      </c>
      <c r="AP102" s="4">
        <f t="shared" si="15"/>
        <v>0</v>
      </c>
      <c r="AQ102" s="4">
        <f t="shared" si="16"/>
        <v>0</v>
      </c>
      <c r="AR102" s="4"/>
      <c r="AS102" s="4"/>
      <c r="AT102" s="4"/>
      <c r="AU102" s="4">
        <v>1</v>
      </c>
      <c r="AV102" s="4">
        <f t="shared" si="17"/>
        <v>2</v>
      </c>
      <c r="AW102" s="4">
        <f t="shared" si="18"/>
        <v>0</v>
      </c>
      <c r="AX102" s="4">
        <f t="shared" si="19"/>
        <v>1</v>
      </c>
      <c r="AY102" s="4"/>
      <c r="AZ102" s="4"/>
      <c r="BA102" s="4">
        <f t="shared" si="20"/>
        <v>15</v>
      </c>
      <c r="BB102" s="4">
        <f t="shared" si="21"/>
        <v>0</v>
      </c>
      <c r="BC102" s="4">
        <f t="shared" si="22"/>
        <v>0</v>
      </c>
      <c r="BD102" s="4">
        <f t="shared" si="23"/>
        <v>1</v>
      </c>
      <c r="BE102" s="4">
        <f t="shared" si="24"/>
        <v>1</v>
      </c>
      <c r="BF102" s="4">
        <f t="shared" si="25"/>
        <v>1</v>
      </c>
      <c r="BG102" s="4">
        <f t="shared" si="26"/>
        <v>4</v>
      </c>
      <c r="BH102" s="4">
        <f t="shared" si="27"/>
        <v>19</v>
      </c>
      <c r="BI102" s="1" t="s">
        <v>64</v>
      </c>
      <c r="BJ102">
        <v>3</v>
      </c>
    </row>
    <row r="103" spans="1:62" x14ac:dyDescent="0.25">
      <c r="A103" s="4">
        <v>187</v>
      </c>
      <c r="B103" s="4" t="s">
        <v>60</v>
      </c>
      <c r="C103" s="4" t="s">
        <v>186</v>
      </c>
      <c r="D103" s="4" t="s">
        <v>199</v>
      </c>
      <c r="E103" s="4">
        <v>4</v>
      </c>
      <c r="F103" s="4">
        <v>2</v>
      </c>
      <c r="G103" s="4">
        <v>1</v>
      </c>
      <c r="H103" s="4" t="s">
        <v>91</v>
      </c>
      <c r="I103" s="4">
        <v>76320</v>
      </c>
      <c r="J103" s="4">
        <v>200</v>
      </c>
      <c r="K103" s="4"/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1</v>
      </c>
      <c r="AK103" s="4"/>
      <c r="AL103" s="5">
        <v>370000</v>
      </c>
      <c r="AM103" s="5">
        <v>344000</v>
      </c>
      <c r="AN103" s="4"/>
      <c r="AO103" s="4">
        <f t="shared" si="14"/>
        <v>0</v>
      </c>
      <c r="AP103" s="4">
        <f t="shared" si="15"/>
        <v>0</v>
      </c>
      <c r="AQ103" s="4">
        <f t="shared" si="16"/>
        <v>0</v>
      </c>
      <c r="AR103" s="4"/>
      <c r="AS103" s="4"/>
      <c r="AT103" s="4"/>
      <c r="AU103" s="4">
        <v>1</v>
      </c>
      <c r="AV103" s="4">
        <f t="shared" si="17"/>
        <v>2</v>
      </c>
      <c r="AW103" s="4">
        <f t="shared" si="18"/>
        <v>0</v>
      </c>
      <c r="AX103" s="4">
        <f t="shared" si="19"/>
        <v>1</v>
      </c>
      <c r="AY103" s="4"/>
      <c r="AZ103" s="4"/>
      <c r="BA103" s="4">
        <f t="shared" si="20"/>
        <v>15</v>
      </c>
      <c r="BB103" s="4">
        <f t="shared" si="21"/>
        <v>0</v>
      </c>
      <c r="BC103" s="4">
        <f t="shared" si="22"/>
        <v>0</v>
      </c>
      <c r="BD103" s="4">
        <f t="shared" si="23"/>
        <v>1</v>
      </c>
      <c r="BE103" s="4">
        <f t="shared" si="24"/>
        <v>1</v>
      </c>
      <c r="BF103" s="4">
        <f t="shared" si="25"/>
        <v>0</v>
      </c>
      <c r="BG103" s="4">
        <f t="shared" si="26"/>
        <v>2</v>
      </c>
      <c r="BH103" s="4">
        <f t="shared" si="27"/>
        <v>17</v>
      </c>
      <c r="BI103" s="1" t="s">
        <v>64</v>
      </c>
      <c r="BJ103">
        <v>3</v>
      </c>
    </row>
    <row r="104" spans="1:62" x14ac:dyDescent="0.25">
      <c r="A104" s="4">
        <v>188</v>
      </c>
      <c r="B104" s="4" t="s">
        <v>60</v>
      </c>
      <c r="C104" s="4" t="s">
        <v>186</v>
      </c>
      <c r="D104" s="4" t="s">
        <v>200</v>
      </c>
      <c r="E104" s="4">
        <v>3</v>
      </c>
      <c r="F104" s="4">
        <v>8</v>
      </c>
      <c r="G104" s="4">
        <v>3</v>
      </c>
      <c r="H104" s="4" t="s">
        <v>201</v>
      </c>
      <c r="I104" s="4">
        <v>109440</v>
      </c>
      <c r="J104" s="4">
        <v>0</v>
      </c>
      <c r="K104" s="4"/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 s="4"/>
      <c r="AL104" s="5">
        <v>16900</v>
      </c>
      <c r="AM104" s="5">
        <v>16900</v>
      </c>
      <c r="AN104" s="4"/>
      <c r="AO104" s="4">
        <f t="shared" si="14"/>
        <v>0</v>
      </c>
      <c r="AP104" s="4">
        <f t="shared" si="15"/>
        <v>0</v>
      </c>
      <c r="AQ104" s="4">
        <f t="shared" si="16"/>
        <v>0</v>
      </c>
      <c r="AR104" s="4"/>
      <c r="AS104" s="4"/>
      <c r="AT104" s="4"/>
      <c r="AU104" s="4">
        <v>1</v>
      </c>
      <c r="AV104" s="4">
        <f t="shared" si="17"/>
        <v>1</v>
      </c>
      <c r="AW104" s="4">
        <f t="shared" si="18"/>
        <v>0</v>
      </c>
      <c r="AX104" s="4">
        <f t="shared" si="19"/>
        <v>0</v>
      </c>
      <c r="AY104" s="4"/>
      <c r="AZ104" s="4"/>
      <c r="BA104" s="4">
        <f t="shared" si="20"/>
        <v>8</v>
      </c>
      <c r="BB104" s="4">
        <f t="shared" si="21"/>
        <v>0</v>
      </c>
      <c r="BC104" s="4">
        <f t="shared" si="22"/>
        <v>0</v>
      </c>
      <c r="BD104" s="4">
        <f t="shared" si="23"/>
        <v>1</v>
      </c>
      <c r="BE104" s="4">
        <f t="shared" si="24"/>
        <v>0</v>
      </c>
      <c r="BF104" s="4">
        <f t="shared" si="25"/>
        <v>1</v>
      </c>
      <c r="BG104" s="4">
        <f t="shared" si="26"/>
        <v>3</v>
      </c>
      <c r="BH104" s="4">
        <f t="shared" si="27"/>
        <v>11</v>
      </c>
      <c r="BI104" s="1" t="s">
        <v>143</v>
      </c>
      <c r="BJ104">
        <v>1</v>
      </c>
    </row>
    <row r="105" spans="1:62" x14ac:dyDescent="0.25">
      <c r="A105" s="4">
        <v>189</v>
      </c>
      <c r="B105" s="4" t="s">
        <v>60</v>
      </c>
      <c r="C105" s="4" t="s">
        <v>186</v>
      </c>
      <c r="D105" s="4" t="s">
        <v>202</v>
      </c>
      <c r="E105" s="4">
        <v>3</v>
      </c>
      <c r="F105" s="4">
        <v>6</v>
      </c>
      <c r="G105" s="4">
        <v>1</v>
      </c>
      <c r="H105" s="4" t="s">
        <v>139</v>
      </c>
      <c r="I105" s="4">
        <v>10080</v>
      </c>
      <c r="J105" s="4">
        <v>0</v>
      </c>
      <c r="K105" s="4"/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1</v>
      </c>
      <c r="AK105" s="4"/>
      <c r="AL105" s="5">
        <v>276000</v>
      </c>
      <c r="AM105" s="5">
        <v>254000</v>
      </c>
      <c r="AN105" s="4"/>
      <c r="AO105" s="4">
        <f t="shared" si="14"/>
        <v>0</v>
      </c>
      <c r="AP105" s="4">
        <f t="shared" si="15"/>
        <v>0</v>
      </c>
      <c r="AQ105" s="4">
        <f t="shared" si="16"/>
        <v>0</v>
      </c>
      <c r="AR105" s="4"/>
      <c r="AS105" s="4"/>
      <c r="AT105" s="4"/>
      <c r="AU105" s="4">
        <v>1</v>
      </c>
      <c r="AV105" s="4">
        <f t="shared" si="17"/>
        <v>2</v>
      </c>
      <c r="AW105" s="4">
        <f t="shared" si="18"/>
        <v>0</v>
      </c>
      <c r="AX105" s="4">
        <f t="shared" si="19"/>
        <v>0</v>
      </c>
      <c r="AY105" s="4"/>
      <c r="AZ105" s="4"/>
      <c r="BA105" s="4">
        <f t="shared" si="20"/>
        <v>12</v>
      </c>
      <c r="BB105" s="4">
        <f t="shared" si="21"/>
        <v>0</v>
      </c>
      <c r="BC105" s="4">
        <f t="shared" si="22"/>
        <v>0</v>
      </c>
      <c r="BD105" s="4">
        <f t="shared" si="23"/>
        <v>1</v>
      </c>
      <c r="BE105" s="4">
        <f t="shared" si="24"/>
        <v>0</v>
      </c>
      <c r="BF105" s="4">
        <f t="shared" si="25"/>
        <v>0</v>
      </c>
      <c r="BG105" s="4">
        <f t="shared" si="26"/>
        <v>1</v>
      </c>
      <c r="BH105" s="4">
        <f t="shared" si="27"/>
        <v>13</v>
      </c>
      <c r="BI105" s="1" t="s">
        <v>64</v>
      </c>
      <c r="BJ105">
        <v>3</v>
      </c>
    </row>
    <row r="106" spans="1:62" x14ac:dyDescent="0.25">
      <c r="A106" s="4">
        <v>193</v>
      </c>
      <c r="B106" s="4" t="s">
        <v>60</v>
      </c>
      <c r="C106" s="4" t="s">
        <v>203</v>
      </c>
      <c r="D106" s="4" t="s">
        <v>204</v>
      </c>
      <c r="E106" s="4">
        <v>3</v>
      </c>
      <c r="F106" s="4">
        <v>16</v>
      </c>
      <c r="G106" s="4">
        <v>10</v>
      </c>
      <c r="H106" s="4" t="s">
        <v>205</v>
      </c>
      <c r="I106" s="4">
        <v>122400</v>
      </c>
      <c r="J106" s="4">
        <v>0</v>
      </c>
      <c r="K106" s="4"/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 s="4"/>
      <c r="AL106" s="5">
        <v>32000</v>
      </c>
      <c r="AM106" s="5">
        <v>63900</v>
      </c>
      <c r="AN106" s="4"/>
      <c r="AO106" s="4">
        <f t="shared" si="14"/>
        <v>0</v>
      </c>
      <c r="AP106" s="4">
        <f t="shared" si="15"/>
        <v>0</v>
      </c>
      <c r="AQ106" s="4">
        <f t="shared" si="16"/>
        <v>0</v>
      </c>
      <c r="AR106" s="4">
        <v>1</v>
      </c>
      <c r="AS106" s="4"/>
      <c r="AT106" s="4"/>
      <c r="AU106" s="4"/>
      <c r="AV106" s="4">
        <f t="shared" si="17"/>
        <v>0</v>
      </c>
      <c r="AW106" s="4">
        <f t="shared" si="18"/>
        <v>0</v>
      </c>
      <c r="AX106" s="4">
        <f t="shared" si="19"/>
        <v>0</v>
      </c>
      <c r="AY106" s="4"/>
      <c r="AZ106" s="4"/>
      <c r="BA106" s="4">
        <f t="shared" si="20"/>
        <v>4</v>
      </c>
      <c r="BB106" s="4">
        <f t="shared" si="21"/>
        <v>0</v>
      </c>
      <c r="BC106" s="4">
        <f t="shared" si="22"/>
        <v>1</v>
      </c>
      <c r="BD106" s="4">
        <f t="shared" si="23"/>
        <v>1</v>
      </c>
      <c r="BE106" s="4">
        <f t="shared" si="24"/>
        <v>0</v>
      </c>
      <c r="BF106" s="4">
        <f t="shared" si="25"/>
        <v>1</v>
      </c>
      <c r="BG106" s="4">
        <f t="shared" si="26"/>
        <v>4</v>
      </c>
      <c r="BH106" s="4">
        <f t="shared" si="27"/>
        <v>8</v>
      </c>
      <c r="BI106" s="1" t="s">
        <v>99</v>
      </c>
    </row>
    <row r="107" spans="1:62" x14ac:dyDescent="0.25">
      <c r="A107" s="4">
        <v>194</v>
      </c>
      <c r="B107" s="4" t="s">
        <v>60</v>
      </c>
      <c r="C107" s="4" t="s">
        <v>203</v>
      </c>
      <c r="D107" s="4" t="s">
        <v>206</v>
      </c>
      <c r="E107" s="4">
        <v>3</v>
      </c>
      <c r="F107" s="4">
        <v>6</v>
      </c>
      <c r="G107" s="4">
        <v>4</v>
      </c>
      <c r="H107" s="4" t="s">
        <v>116</v>
      </c>
      <c r="I107" s="4">
        <v>86400</v>
      </c>
      <c r="J107" s="4">
        <v>100000</v>
      </c>
      <c r="K107" s="4"/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 s="4"/>
      <c r="AL107" s="5">
        <v>6870000</v>
      </c>
      <c r="AM107" s="5">
        <v>6180000</v>
      </c>
      <c r="AN107" s="4"/>
      <c r="AO107" s="4">
        <f t="shared" si="14"/>
        <v>0</v>
      </c>
      <c r="AP107" s="4">
        <f t="shared" si="15"/>
        <v>0</v>
      </c>
      <c r="AQ107" s="4">
        <f t="shared" si="16"/>
        <v>0</v>
      </c>
      <c r="AR107" s="4">
        <v>1</v>
      </c>
      <c r="AS107" s="4"/>
      <c r="AT107" s="4"/>
      <c r="AU107" s="4"/>
      <c r="AV107" s="4">
        <f t="shared" si="17"/>
        <v>0</v>
      </c>
      <c r="AW107" s="4">
        <f t="shared" si="18"/>
        <v>0</v>
      </c>
      <c r="AX107" s="4">
        <f t="shared" si="19"/>
        <v>0</v>
      </c>
      <c r="AY107" s="4"/>
      <c r="AZ107" s="4"/>
      <c r="BA107" s="4">
        <f t="shared" si="20"/>
        <v>4</v>
      </c>
      <c r="BB107" s="4">
        <f t="shared" si="21"/>
        <v>1</v>
      </c>
      <c r="BC107" s="4">
        <f t="shared" si="22"/>
        <v>0</v>
      </c>
      <c r="BD107" s="4">
        <f t="shared" si="23"/>
        <v>1</v>
      </c>
      <c r="BE107" s="4">
        <f t="shared" si="24"/>
        <v>0</v>
      </c>
      <c r="BF107" s="4">
        <f t="shared" si="25"/>
        <v>1</v>
      </c>
      <c r="BG107" s="4">
        <f t="shared" si="26"/>
        <v>4</v>
      </c>
      <c r="BH107" s="4">
        <f t="shared" si="27"/>
        <v>8</v>
      </c>
      <c r="BI107" s="1" t="s">
        <v>99</v>
      </c>
    </row>
    <row r="108" spans="1:62" x14ac:dyDescent="0.25">
      <c r="A108" s="4">
        <v>291</v>
      </c>
      <c r="B108" s="4" t="s">
        <v>207</v>
      </c>
      <c r="C108" s="4" t="s">
        <v>208</v>
      </c>
      <c r="D108" s="4" t="s">
        <v>209</v>
      </c>
      <c r="E108" s="4">
        <v>2</v>
      </c>
      <c r="F108" s="4">
        <v>7</v>
      </c>
      <c r="G108" s="4">
        <v>3</v>
      </c>
      <c r="H108" s="4" t="s">
        <v>160</v>
      </c>
      <c r="I108" s="4">
        <v>2880</v>
      </c>
      <c r="J108" s="4">
        <v>0</v>
      </c>
      <c r="K108" s="4"/>
      <c r="L108" s="4">
        <v>1</v>
      </c>
      <c r="M108" s="4">
        <v>1</v>
      </c>
      <c r="N108" s="4">
        <v>0</v>
      </c>
      <c r="O108" s="4">
        <v>1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 s="4"/>
      <c r="AL108" s="5">
        <v>37700</v>
      </c>
      <c r="AM108" s="5">
        <v>37700</v>
      </c>
      <c r="AN108" s="4"/>
      <c r="AO108" s="4">
        <f t="shared" si="14"/>
        <v>3</v>
      </c>
      <c r="AP108" s="4">
        <f t="shared" si="15"/>
        <v>0</v>
      </c>
      <c r="AQ108" s="4">
        <f t="shared" si="16"/>
        <v>0</v>
      </c>
      <c r="AR108" s="4"/>
      <c r="AS108" s="4"/>
      <c r="AT108" s="4"/>
      <c r="AU108" s="4"/>
      <c r="AV108" s="4">
        <f t="shared" si="17"/>
        <v>0</v>
      </c>
      <c r="AW108" s="4">
        <f t="shared" si="18"/>
        <v>0</v>
      </c>
      <c r="AX108" s="4">
        <f t="shared" si="19"/>
        <v>0</v>
      </c>
      <c r="AY108" s="4"/>
      <c r="AZ108" s="4"/>
      <c r="BA108" s="4">
        <f t="shared" si="20"/>
        <v>12</v>
      </c>
      <c r="BB108" s="4">
        <f t="shared" si="21"/>
        <v>0</v>
      </c>
      <c r="BC108" s="4">
        <f t="shared" si="22"/>
        <v>0</v>
      </c>
      <c r="BD108" s="4">
        <f t="shared" si="23"/>
        <v>1</v>
      </c>
      <c r="BE108" s="4">
        <f t="shared" si="24"/>
        <v>0</v>
      </c>
      <c r="BF108" s="4">
        <f t="shared" si="25"/>
        <v>1</v>
      </c>
      <c r="BG108" s="4">
        <f t="shared" si="26"/>
        <v>3</v>
      </c>
      <c r="BH108" s="4">
        <f t="shared" si="27"/>
        <v>15</v>
      </c>
      <c r="BI108" s="1" t="s">
        <v>99</v>
      </c>
    </row>
    <row r="109" spans="1:62" x14ac:dyDescent="0.25">
      <c r="A109" s="4">
        <v>299</v>
      </c>
      <c r="B109" s="4" t="s">
        <v>207</v>
      </c>
      <c r="C109" s="4" t="s">
        <v>208</v>
      </c>
      <c r="D109" s="4" t="s">
        <v>210</v>
      </c>
      <c r="E109" s="4">
        <v>2</v>
      </c>
      <c r="F109" s="4">
        <v>4</v>
      </c>
      <c r="G109" s="4">
        <v>3</v>
      </c>
      <c r="H109" s="4" t="s">
        <v>160</v>
      </c>
      <c r="I109" s="4">
        <v>2880</v>
      </c>
      <c r="J109" s="4">
        <v>0</v>
      </c>
      <c r="K109" s="4"/>
      <c r="L109" s="4">
        <v>0</v>
      </c>
      <c r="M109" s="4">
        <v>1</v>
      </c>
      <c r="N109" s="4">
        <v>0</v>
      </c>
      <c r="O109" s="4">
        <v>1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 s="4"/>
      <c r="AL109" s="5">
        <v>84400</v>
      </c>
      <c r="AM109" s="5">
        <v>84400</v>
      </c>
      <c r="AN109" s="4"/>
      <c r="AO109" s="4">
        <f t="shared" si="14"/>
        <v>2</v>
      </c>
      <c r="AP109" s="4">
        <f t="shared" si="15"/>
        <v>0</v>
      </c>
      <c r="AQ109" s="4">
        <f t="shared" si="16"/>
        <v>0</v>
      </c>
      <c r="AR109" s="4"/>
      <c r="AS109" s="4"/>
      <c r="AT109" s="4"/>
      <c r="AU109" s="4"/>
      <c r="AV109" s="4">
        <f t="shared" si="17"/>
        <v>0</v>
      </c>
      <c r="AW109" s="4">
        <f t="shared" si="18"/>
        <v>0</v>
      </c>
      <c r="AX109" s="4">
        <f t="shared" si="19"/>
        <v>0</v>
      </c>
      <c r="AY109" s="4"/>
      <c r="AZ109" s="4"/>
      <c r="BA109" s="4">
        <f t="shared" si="20"/>
        <v>8</v>
      </c>
      <c r="BB109" s="4">
        <f t="shared" si="21"/>
        <v>0</v>
      </c>
      <c r="BC109" s="4">
        <f t="shared" si="22"/>
        <v>0</v>
      </c>
      <c r="BD109" s="4">
        <f t="shared" si="23"/>
        <v>1</v>
      </c>
      <c r="BE109" s="4">
        <f t="shared" si="24"/>
        <v>0</v>
      </c>
      <c r="BF109" s="4">
        <f t="shared" si="25"/>
        <v>1</v>
      </c>
      <c r="BG109" s="4">
        <f t="shared" si="26"/>
        <v>3</v>
      </c>
      <c r="BH109" s="4">
        <f t="shared" si="27"/>
        <v>11</v>
      </c>
      <c r="BI109" s="1" t="s">
        <v>99</v>
      </c>
    </row>
    <row r="110" spans="1:62" x14ac:dyDescent="0.25">
      <c r="A110" s="4">
        <v>304</v>
      </c>
      <c r="B110" s="4" t="s">
        <v>207</v>
      </c>
      <c r="C110" s="4" t="s">
        <v>211</v>
      </c>
      <c r="D110" s="4" t="s">
        <v>212</v>
      </c>
      <c r="E110" s="4">
        <v>6</v>
      </c>
      <c r="F110" s="4">
        <v>4</v>
      </c>
      <c r="G110" s="4">
        <v>3</v>
      </c>
      <c r="H110" s="4" t="s">
        <v>213</v>
      </c>
      <c r="I110" s="4">
        <v>57600</v>
      </c>
      <c r="J110" s="4">
        <v>250</v>
      </c>
      <c r="K110" s="4"/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1</v>
      </c>
      <c r="Y110" s="4">
        <v>0</v>
      </c>
      <c r="Z110" s="4">
        <v>1</v>
      </c>
      <c r="AA110" s="4">
        <v>0</v>
      </c>
      <c r="AB110" s="4">
        <v>0</v>
      </c>
      <c r="AC110" s="4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 s="4"/>
      <c r="AL110" s="5">
        <v>36900</v>
      </c>
      <c r="AM110" s="5">
        <v>38500</v>
      </c>
      <c r="AN110" s="4"/>
      <c r="AO110" s="4">
        <f t="shared" si="14"/>
        <v>0</v>
      </c>
      <c r="AP110" s="4">
        <f t="shared" si="15"/>
        <v>0</v>
      </c>
      <c r="AQ110" s="4">
        <f t="shared" si="16"/>
        <v>0</v>
      </c>
      <c r="AR110" s="4"/>
      <c r="AS110" s="4"/>
      <c r="AT110" s="4"/>
      <c r="AU110" s="4"/>
      <c r="AV110" s="4">
        <f t="shared" si="17"/>
        <v>0</v>
      </c>
      <c r="AW110" s="4">
        <f t="shared" si="18"/>
        <v>0</v>
      </c>
      <c r="AX110" s="4">
        <f t="shared" si="19"/>
        <v>2</v>
      </c>
      <c r="AY110" s="4"/>
      <c r="AZ110" s="4"/>
      <c r="BA110" s="4">
        <f t="shared" si="20"/>
        <v>6</v>
      </c>
      <c r="BB110" s="4">
        <f t="shared" si="21"/>
        <v>0</v>
      </c>
      <c r="BC110" s="4">
        <f t="shared" si="22"/>
        <v>0</v>
      </c>
      <c r="BD110" s="4">
        <f t="shared" si="23"/>
        <v>1</v>
      </c>
      <c r="BE110" s="4">
        <f t="shared" si="24"/>
        <v>1</v>
      </c>
      <c r="BF110" s="4">
        <f t="shared" si="25"/>
        <v>1</v>
      </c>
      <c r="BG110" s="4">
        <f t="shared" si="26"/>
        <v>4</v>
      </c>
      <c r="BH110" s="4">
        <f t="shared" si="27"/>
        <v>10</v>
      </c>
      <c r="BI110" s="1" t="s">
        <v>64</v>
      </c>
      <c r="BJ110">
        <v>3</v>
      </c>
    </row>
    <row r="111" spans="1:62" x14ac:dyDescent="0.25">
      <c r="A111" s="4">
        <v>305</v>
      </c>
      <c r="B111" s="4" t="s">
        <v>207</v>
      </c>
      <c r="C111" s="4" t="s">
        <v>211</v>
      </c>
      <c r="D111" s="4" t="s">
        <v>214</v>
      </c>
      <c r="E111" s="4">
        <v>6</v>
      </c>
      <c r="F111" s="4">
        <v>4</v>
      </c>
      <c r="G111" s="4">
        <v>4</v>
      </c>
      <c r="H111" s="4" t="s">
        <v>213</v>
      </c>
      <c r="I111" s="4">
        <v>57600</v>
      </c>
      <c r="J111" s="4">
        <v>250</v>
      </c>
      <c r="K111" s="4"/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1</v>
      </c>
      <c r="Y111" s="4">
        <v>0</v>
      </c>
      <c r="Z111" s="4">
        <v>1</v>
      </c>
      <c r="AA111" s="4">
        <v>0</v>
      </c>
      <c r="AB111" s="4">
        <v>0</v>
      </c>
      <c r="AC111" s="4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 s="4"/>
      <c r="AL111" s="5">
        <v>10500</v>
      </c>
      <c r="AM111" s="5">
        <v>4510</v>
      </c>
      <c r="AN111" s="4"/>
      <c r="AO111" s="4">
        <f t="shared" si="14"/>
        <v>0</v>
      </c>
      <c r="AP111" s="4">
        <f t="shared" si="15"/>
        <v>0</v>
      </c>
      <c r="AQ111" s="4">
        <f t="shared" si="16"/>
        <v>0</v>
      </c>
      <c r="AR111" s="4"/>
      <c r="AS111" s="4"/>
      <c r="AT111" s="4"/>
      <c r="AU111" s="4"/>
      <c r="AV111" s="4">
        <f t="shared" si="17"/>
        <v>0</v>
      </c>
      <c r="AW111" s="4">
        <f t="shared" si="18"/>
        <v>0</v>
      </c>
      <c r="AX111" s="4">
        <f t="shared" si="19"/>
        <v>2</v>
      </c>
      <c r="AY111" s="4"/>
      <c r="AZ111" s="4"/>
      <c r="BA111" s="4">
        <f t="shared" si="20"/>
        <v>6</v>
      </c>
      <c r="BB111" s="4">
        <f t="shared" si="21"/>
        <v>0</v>
      </c>
      <c r="BC111" s="4">
        <f t="shared" si="22"/>
        <v>0</v>
      </c>
      <c r="BD111" s="4">
        <f t="shared" si="23"/>
        <v>1</v>
      </c>
      <c r="BE111" s="4">
        <f t="shared" si="24"/>
        <v>1</v>
      </c>
      <c r="BF111" s="4">
        <f t="shared" si="25"/>
        <v>1</v>
      </c>
      <c r="BG111" s="4">
        <f t="shared" si="26"/>
        <v>4</v>
      </c>
      <c r="BH111" s="4">
        <f t="shared" si="27"/>
        <v>10</v>
      </c>
      <c r="BI111" s="1" t="s">
        <v>64</v>
      </c>
      <c r="BJ111">
        <v>3</v>
      </c>
    </row>
    <row r="112" spans="1:62" x14ac:dyDescent="0.25">
      <c r="A112" s="4">
        <v>306</v>
      </c>
      <c r="B112" s="4" t="s">
        <v>207</v>
      </c>
      <c r="C112" s="4" t="s">
        <v>211</v>
      </c>
      <c r="D112" s="4" t="s">
        <v>215</v>
      </c>
      <c r="E112" s="4">
        <v>6</v>
      </c>
      <c r="F112" s="4">
        <v>4</v>
      </c>
      <c r="G112" s="4">
        <v>4</v>
      </c>
      <c r="H112" s="4" t="s">
        <v>213</v>
      </c>
      <c r="I112" s="4">
        <v>57600</v>
      </c>
      <c r="J112" s="4">
        <v>250</v>
      </c>
      <c r="K112" s="4"/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1</v>
      </c>
      <c r="Y112" s="4">
        <v>0</v>
      </c>
      <c r="Z112" s="4">
        <v>1</v>
      </c>
      <c r="AA112" s="4">
        <v>0</v>
      </c>
      <c r="AB112" s="4">
        <v>0</v>
      </c>
      <c r="AC112" s="4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 s="4"/>
      <c r="AL112" s="5">
        <v>7410</v>
      </c>
      <c r="AM112" s="5">
        <v>4280</v>
      </c>
      <c r="AN112" s="4"/>
      <c r="AO112" s="4">
        <f t="shared" si="14"/>
        <v>0</v>
      </c>
      <c r="AP112" s="4">
        <f t="shared" si="15"/>
        <v>0</v>
      </c>
      <c r="AQ112" s="4">
        <f t="shared" si="16"/>
        <v>0</v>
      </c>
      <c r="AR112" s="4"/>
      <c r="AS112" s="4"/>
      <c r="AT112" s="4"/>
      <c r="AU112" s="4"/>
      <c r="AV112" s="4">
        <f t="shared" si="17"/>
        <v>0</v>
      </c>
      <c r="AW112" s="4">
        <f t="shared" si="18"/>
        <v>0</v>
      </c>
      <c r="AX112" s="4">
        <f t="shared" si="19"/>
        <v>2</v>
      </c>
      <c r="AY112" s="4"/>
      <c r="AZ112" s="4"/>
      <c r="BA112" s="4">
        <f t="shared" si="20"/>
        <v>6</v>
      </c>
      <c r="BB112" s="4">
        <f t="shared" si="21"/>
        <v>0</v>
      </c>
      <c r="BC112" s="4">
        <f t="shared" si="22"/>
        <v>0</v>
      </c>
      <c r="BD112" s="4">
        <f t="shared" si="23"/>
        <v>1</v>
      </c>
      <c r="BE112" s="4">
        <f t="shared" si="24"/>
        <v>1</v>
      </c>
      <c r="BF112" s="4">
        <f t="shared" si="25"/>
        <v>1</v>
      </c>
      <c r="BG112" s="4">
        <f t="shared" si="26"/>
        <v>4</v>
      </c>
      <c r="BH112" s="4">
        <f t="shared" si="27"/>
        <v>10</v>
      </c>
      <c r="BI112" s="1" t="s">
        <v>64</v>
      </c>
      <c r="BJ112">
        <v>3</v>
      </c>
    </row>
    <row r="113" spans="1:62" x14ac:dyDescent="0.25">
      <c r="A113" s="4">
        <v>312</v>
      </c>
      <c r="B113" s="4" t="s">
        <v>207</v>
      </c>
      <c r="C113" s="4" t="s">
        <v>211</v>
      </c>
      <c r="D113" s="4" t="s">
        <v>216</v>
      </c>
      <c r="E113" s="4">
        <v>6</v>
      </c>
      <c r="F113" s="4">
        <v>4</v>
      </c>
      <c r="G113" s="4">
        <v>4</v>
      </c>
      <c r="H113" s="4" t="s">
        <v>213</v>
      </c>
      <c r="I113" s="4">
        <v>57600</v>
      </c>
      <c r="J113" s="4">
        <v>250</v>
      </c>
      <c r="K113" s="4"/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1</v>
      </c>
      <c r="Y113" s="4">
        <v>0</v>
      </c>
      <c r="Z113" s="4">
        <v>1</v>
      </c>
      <c r="AA113" s="4">
        <v>0</v>
      </c>
      <c r="AB113" s="4">
        <v>0</v>
      </c>
      <c r="AC113" s="4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 s="4"/>
      <c r="AL113" s="5">
        <v>38600</v>
      </c>
      <c r="AM113" s="5">
        <v>37500</v>
      </c>
      <c r="AN113" s="4"/>
      <c r="AO113" s="4">
        <f t="shared" si="14"/>
        <v>0</v>
      </c>
      <c r="AP113" s="4">
        <f t="shared" si="15"/>
        <v>0</v>
      </c>
      <c r="AQ113" s="4">
        <f t="shared" si="16"/>
        <v>0</v>
      </c>
      <c r="AR113" s="4"/>
      <c r="AS113" s="4"/>
      <c r="AT113" s="4"/>
      <c r="AU113" s="4"/>
      <c r="AV113" s="4">
        <f t="shared" si="17"/>
        <v>0</v>
      </c>
      <c r="AW113" s="4">
        <f t="shared" si="18"/>
        <v>0</v>
      </c>
      <c r="AX113" s="4">
        <f t="shared" si="19"/>
        <v>2</v>
      </c>
      <c r="AY113" s="4"/>
      <c r="AZ113" s="4"/>
      <c r="BA113" s="4">
        <f t="shared" si="20"/>
        <v>6</v>
      </c>
      <c r="BB113" s="4">
        <f t="shared" si="21"/>
        <v>0</v>
      </c>
      <c r="BC113" s="4">
        <f t="shared" si="22"/>
        <v>0</v>
      </c>
      <c r="BD113" s="4">
        <f t="shared" si="23"/>
        <v>1</v>
      </c>
      <c r="BE113" s="4">
        <f t="shared" si="24"/>
        <v>1</v>
      </c>
      <c r="BF113" s="4">
        <f t="shared" si="25"/>
        <v>1</v>
      </c>
      <c r="BG113" s="4">
        <f t="shared" si="26"/>
        <v>4</v>
      </c>
      <c r="BH113" s="4">
        <f t="shared" si="27"/>
        <v>10</v>
      </c>
      <c r="BI113" s="1" t="s">
        <v>64</v>
      </c>
      <c r="BJ113">
        <v>3</v>
      </c>
    </row>
    <row r="114" spans="1:62" x14ac:dyDescent="0.25">
      <c r="A114" s="4">
        <v>313</v>
      </c>
      <c r="B114" s="4" t="s">
        <v>207</v>
      </c>
      <c r="C114" s="4" t="s">
        <v>211</v>
      </c>
      <c r="D114" s="4" t="s">
        <v>217</v>
      </c>
      <c r="E114" s="4">
        <v>6</v>
      </c>
      <c r="F114" s="4">
        <v>4</v>
      </c>
      <c r="G114" s="4">
        <v>4</v>
      </c>
      <c r="H114" s="4" t="s">
        <v>213</v>
      </c>
      <c r="I114" s="4">
        <v>57600</v>
      </c>
      <c r="J114" s="4">
        <v>250</v>
      </c>
      <c r="K114" s="4"/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1</v>
      </c>
      <c r="Y114" s="4">
        <v>0</v>
      </c>
      <c r="Z114" s="4">
        <v>1</v>
      </c>
      <c r="AA114" s="4">
        <v>0</v>
      </c>
      <c r="AB114" s="4">
        <v>0</v>
      </c>
      <c r="AC114" s="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 s="4"/>
      <c r="AL114" s="5">
        <v>4800</v>
      </c>
      <c r="AM114" s="5">
        <v>2410</v>
      </c>
      <c r="AN114" s="4"/>
      <c r="AO114" s="4">
        <f t="shared" si="14"/>
        <v>0</v>
      </c>
      <c r="AP114" s="4">
        <f t="shared" si="15"/>
        <v>0</v>
      </c>
      <c r="AQ114" s="4">
        <f t="shared" si="16"/>
        <v>0</v>
      </c>
      <c r="AR114" s="4"/>
      <c r="AS114" s="4"/>
      <c r="AT114" s="4"/>
      <c r="AU114" s="4"/>
      <c r="AV114" s="4">
        <f t="shared" si="17"/>
        <v>0</v>
      </c>
      <c r="AW114" s="4">
        <f t="shared" si="18"/>
        <v>0</v>
      </c>
      <c r="AX114" s="4">
        <f t="shared" si="19"/>
        <v>2</v>
      </c>
      <c r="AY114" s="4"/>
      <c r="AZ114" s="4"/>
      <c r="BA114" s="4">
        <f t="shared" si="20"/>
        <v>6</v>
      </c>
      <c r="BB114" s="4">
        <f t="shared" si="21"/>
        <v>0</v>
      </c>
      <c r="BC114" s="4">
        <f t="shared" si="22"/>
        <v>0</v>
      </c>
      <c r="BD114" s="4">
        <f t="shared" si="23"/>
        <v>1</v>
      </c>
      <c r="BE114" s="4">
        <f t="shared" si="24"/>
        <v>1</v>
      </c>
      <c r="BF114" s="4">
        <f t="shared" si="25"/>
        <v>1</v>
      </c>
      <c r="BG114" s="4">
        <f t="shared" si="26"/>
        <v>4</v>
      </c>
      <c r="BH114" s="4">
        <f t="shared" si="27"/>
        <v>10</v>
      </c>
      <c r="BI114" s="1" t="s">
        <v>64</v>
      </c>
      <c r="BJ114">
        <v>3</v>
      </c>
    </row>
    <row r="115" spans="1:62" x14ac:dyDescent="0.25">
      <c r="A115" s="4">
        <v>314</v>
      </c>
      <c r="B115" s="4" t="s">
        <v>207</v>
      </c>
      <c r="C115" s="4" t="s">
        <v>211</v>
      </c>
      <c r="D115" s="4" t="s">
        <v>218</v>
      </c>
      <c r="E115" s="4">
        <v>6</v>
      </c>
      <c r="F115" s="4">
        <v>4</v>
      </c>
      <c r="G115" s="4">
        <v>4</v>
      </c>
      <c r="H115" s="4" t="s">
        <v>213</v>
      </c>
      <c r="I115" s="4">
        <v>57600</v>
      </c>
      <c r="J115" s="4">
        <v>250</v>
      </c>
      <c r="K115" s="4"/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1</v>
      </c>
      <c r="Y115" s="4">
        <v>0</v>
      </c>
      <c r="Z115" s="4">
        <v>1</v>
      </c>
      <c r="AA115" s="4">
        <v>0</v>
      </c>
      <c r="AB115" s="4">
        <v>0</v>
      </c>
      <c r="AC115" s="4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 s="4"/>
      <c r="AL115" s="5">
        <v>5710</v>
      </c>
      <c r="AM115" s="5">
        <v>5000</v>
      </c>
      <c r="AN115" s="4"/>
      <c r="AO115" s="4">
        <f t="shared" si="14"/>
        <v>0</v>
      </c>
      <c r="AP115" s="4">
        <f t="shared" si="15"/>
        <v>0</v>
      </c>
      <c r="AQ115" s="4">
        <f t="shared" si="16"/>
        <v>0</v>
      </c>
      <c r="AR115" s="4"/>
      <c r="AS115" s="4"/>
      <c r="AT115" s="4"/>
      <c r="AU115" s="4"/>
      <c r="AV115" s="4">
        <f t="shared" si="17"/>
        <v>0</v>
      </c>
      <c r="AW115" s="4">
        <f t="shared" si="18"/>
        <v>0</v>
      </c>
      <c r="AX115" s="4">
        <f t="shared" si="19"/>
        <v>2</v>
      </c>
      <c r="AY115" s="4"/>
      <c r="AZ115" s="4"/>
      <c r="BA115" s="4">
        <f t="shared" si="20"/>
        <v>6</v>
      </c>
      <c r="BB115" s="4">
        <f t="shared" si="21"/>
        <v>0</v>
      </c>
      <c r="BC115" s="4">
        <f t="shared" si="22"/>
        <v>0</v>
      </c>
      <c r="BD115" s="4">
        <f t="shared" si="23"/>
        <v>1</v>
      </c>
      <c r="BE115" s="4">
        <f t="shared" si="24"/>
        <v>1</v>
      </c>
      <c r="BF115" s="4">
        <f t="shared" si="25"/>
        <v>1</v>
      </c>
      <c r="BG115" s="4">
        <f t="shared" si="26"/>
        <v>4</v>
      </c>
      <c r="BH115" s="4">
        <f t="shared" si="27"/>
        <v>10</v>
      </c>
      <c r="BI115" s="1" t="s">
        <v>64</v>
      </c>
      <c r="BJ115">
        <v>3</v>
      </c>
    </row>
    <row r="116" spans="1:62" x14ac:dyDescent="0.25">
      <c r="A116" s="4">
        <v>315</v>
      </c>
      <c r="B116" s="4" t="s">
        <v>207</v>
      </c>
      <c r="C116" s="4" t="s">
        <v>211</v>
      </c>
      <c r="D116" s="4" t="s">
        <v>219</v>
      </c>
      <c r="E116" s="4">
        <v>6</v>
      </c>
      <c r="F116" s="4">
        <v>4</v>
      </c>
      <c r="G116" s="4">
        <v>4</v>
      </c>
      <c r="H116" s="4" t="s">
        <v>213</v>
      </c>
      <c r="I116" s="4">
        <v>57600</v>
      </c>
      <c r="J116" s="4">
        <v>250</v>
      </c>
      <c r="K116" s="4"/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1</v>
      </c>
      <c r="Y116" s="4">
        <v>0</v>
      </c>
      <c r="Z116" s="4">
        <v>1</v>
      </c>
      <c r="AA116" s="4">
        <v>0</v>
      </c>
      <c r="AB116" s="4">
        <v>0</v>
      </c>
      <c r="AC116" s="4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s="4"/>
      <c r="AL116" s="5">
        <v>42100</v>
      </c>
      <c r="AM116" s="5">
        <v>87200</v>
      </c>
      <c r="AN116" s="4"/>
      <c r="AO116" s="4">
        <f t="shared" si="14"/>
        <v>0</v>
      </c>
      <c r="AP116" s="4">
        <f t="shared" si="15"/>
        <v>0</v>
      </c>
      <c r="AQ116" s="4">
        <f t="shared" si="16"/>
        <v>0</v>
      </c>
      <c r="AR116" s="4"/>
      <c r="AS116" s="4"/>
      <c r="AT116" s="4"/>
      <c r="AU116" s="4"/>
      <c r="AV116" s="4">
        <f t="shared" si="17"/>
        <v>0</v>
      </c>
      <c r="AW116" s="4">
        <f t="shared" si="18"/>
        <v>0</v>
      </c>
      <c r="AX116" s="4">
        <f t="shared" si="19"/>
        <v>2</v>
      </c>
      <c r="AY116" s="4"/>
      <c r="AZ116" s="4"/>
      <c r="BA116" s="4">
        <f t="shared" si="20"/>
        <v>6</v>
      </c>
      <c r="BB116" s="4">
        <f t="shared" si="21"/>
        <v>0</v>
      </c>
      <c r="BC116" s="4">
        <f t="shared" si="22"/>
        <v>1</v>
      </c>
      <c r="BD116" s="4">
        <f t="shared" si="23"/>
        <v>1</v>
      </c>
      <c r="BE116" s="4">
        <f t="shared" si="24"/>
        <v>1</v>
      </c>
      <c r="BF116" s="4">
        <f t="shared" si="25"/>
        <v>1</v>
      </c>
      <c r="BG116" s="4">
        <f t="shared" si="26"/>
        <v>5</v>
      </c>
      <c r="BH116" s="4">
        <f t="shared" si="27"/>
        <v>11</v>
      </c>
      <c r="BI116" s="1" t="s">
        <v>64</v>
      </c>
      <c r="BJ116">
        <v>3</v>
      </c>
    </row>
    <row r="117" spans="1:62" x14ac:dyDescent="0.25">
      <c r="A117" s="4">
        <v>316</v>
      </c>
      <c r="B117" s="4" t="s">
        <v>207</v>
      </c>
      <c r="C117" s="4" t="s">
        <v>211</v>
      </c>
      <c r="D117" s="4" t="s">
        <v>220</v>
      </c>
      <c r="E117" s="4">
        <v>6</v>
      </c>
      <c r="F117" s="4">
        <v>4</v>
      </c>
      <c r="G117" s="4">
        <v>4</v>
      </c>
      <c r="H117" s="4" t="s">
        <v>213</v>
      </c>
      <c r="I117" s="4">
        <v>57600</v>
      </c>
      <c r="J117" s="4">
        <v>250</v>
      </c>
      <c r="K117" s="4"/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1</v>
      </c>
      <c r="Y117" s="4">
        <v>0</v>
      </c>
      <c r="Z117" s="4">
        <v>1</v>
      </c>
      <c r="AA117" s="4">
        <v>0</v>
      </c>
      <c r="AB117" s="4">
        <v>0</v>
      </c>
      <c r="AC117" s="4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 s="4"/>
      <c r="AL117" s="5">
        <v>4660</v>
      </c>
      <c r="AM117" s="5">
        <v>2340</v>
      </c>
      <c r="AN117" s="4"/>
      <c r="AO117" s="4">
        <f t="shared" si="14"/>
        <v>0</v>
      </c>
      <c r="AP117" s="4">
        <f t="shared" si="15"/>
        <v>0</v>
      </c>
      <c r="AQ117" s="4">
        <f t="shared" si="16"/>
        <v>0</v>
      </c>
      <c r="AR117" s="4"/>
      <c r="AS117" s="4"/>
      <c r="AT117" s="4"/>
      <c r="AU117" s="4"/>
      <c r="AV117" s="4">
        <f t="shared" si="17"/>
        <v>0</v>
      </c>
      <c r="AW117" s="4">
        <f t="shared" si="18"/>
        <v>0</v>
      </c>
      <c r="AX117" s="4">
        <f t="shared" si="19"/>
        <v>2</v>
      </c>
      <c r="AY117" s="4"/>
      <c r="AZ117" s="4"/>
      <c r="BA117" s="4">
        <f t="shared" si="20"/>
        <v>6</v>
      </c>
      <c r="BB117" s="4">
        <f t="shared" si="21"/>
        <v>0</v>
      </c>
      <c r="BC117" s="4">
        <f t="shared" si="22"/>
        <v>0</v>
      </c>
      <c r="BD117" s="4">
        <f t="shared" si="23"/>
        <v>1</v>
      </c>
      <c r="BE117" s="4">
        <f t="shared" si="24"/>
        <v>1</v>
      </c>
      <c r="BF117" s="4">
        <f t="shared" si="25"/>
        <v>1</v>
      </c>
      <c r="BG117" s="4">
        <f t="shared" si="26"/>
        <v>4</v>
      </c>
      <c r="BH117" s="4">
        <f t="shared" si="27"/>
        <v>10</v>
      </c>
      <c r="BI117" s="1" t="s">
        <v>64</v>
      </c>
      <c r="BJ117">
        <v>3</v>
      </c>
    </row>
    <row r="118" spans="1:62" x14ac:dyDescent="0.25">
      <c r="A118" s="4">
        <v>328</v>
      </c>
      <c r="B118" s="4" t="s">
        <v>207</v>
      </c>
      <c r="C118" s="4" t="s">
        <v>211</v>
      </c>
      <c r="D118" s="4" t="s">
        <v>221</v>
      </c>
      <c r="E118" s="4">
        <v>6</v>
      </c>
      <c r="F118" s="4">
        <v>4</v>
      </c>
      <c r="G118" s="4">
        <v>4</v>
      </c>
      <c r="H118" s="4" t="s">
        <v>213</v>
      </c>
      <c r="I118" s="4">
        <v>57600</v>
      </c>
      <c r="J118" s="4">
        <v>250</v>
      </c>
      <c r="K118" s="4"/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1</v>
      </c>
      <c r="Y118" s="4">
        <v>0</v>
      </c>
      <c r="Z118" s="4">
        <v>1</v>
      </c>
      <c r="AA118" s="4">
        <v>0</v>
      </c>
      <c r="AB118" s="4">
        <v>0</v>
      </c>
      <c r="AC118" s="4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 s="4"/>
      <c r="AL118" s="5">
        <v>3900</v>
      </c>
      <c r="AM118" s="5">
        <v>3040</v>
      </c>
      <c r="AN118" s="4"/>
      <c r="AO118" s="4">
        <f t="shared" si="14"/>
        <v>0</v>
      </c>
      <c r="AP118" s="4">
        <f t="shared" si="15"/>
        <v>0</v>
      </c>
      <c r="AQ118" s="4">
        <f t="shared" si="16"/>
        <v>0</v>
      </c>
      <c r="AR118" s="4"/>
      <c r="AS118" s="4"/>
      <c r="AT118" s="4"/>
      <c r="AU118" s="4"/>
      <c r="AV118" s="4">
        <f t="shared" si="17"/>
        <v>0</v>
      </c>
      <c r="AW118" s="4">
        <f t="shared" si="18"/>
        <v>0</v>
      </c>
      <c r="AX118" s="4">
        <f t="shared" si="19"/>
        <v>2</v>
      </c>
      <c r="AY118" s="4"/>
      <c r="AZ118" s="4"/>
      <c r="BA118" s="4">
        <f t="shared" si="20"/>
        <v>6</v>
      </c>
      <c r="BB118" s="4">
        <f t="shared" si="21"/>
        <v>0</v>
      </c>
      <c r="BC118" s="4">
        <f t="shared" si="22"/>
        <v>0</v>
      </c>
      <c r="BD118" s="4">
        <f t="shared" si="23"/>
        <v>1</v>
      </c>
      <c r="BE118" s="4">
        <f t="shared" si="24"/>
        <v>1</v>
      </c>
      <c r="BF118" s="4">
        <f t="shared" si="25"/>
        <v>1</v>
      </c>
      <c r="BG118" s="4">
        <f t="shared" si="26"/>
        <v>4</v>
      </c>
      <c r="BH118" s="4">
        <f t="shared" si="27"/>
        <v>10</v>
      </c>
      <c r="BI118" s="1" t="s">
        <v>64</v>
      </c>
      <c r="BJ118">
        <v>3</v>
      </c>
    </row>
    <row r="119" spans="1:62" x14ac:dyDescent="0.25">
      <c r="A119" s="4">
        <v>334</v>
      </c>
      <c r="B119" s="4" t="s">
        <v>222</v>
      </c>
      <c r="C119" s="4" t="s">
        <v>223</v>
      </c>
      <c r="D119" s="4" t="s">
        <v>224</v>
      </c>
      <c r="E119" s="4">
        <v>3</v>
      </c>
      <c r="F119" s="4">
        <v>8</v>
      </c>
      <c r="G119" s="4">
        <v>7</v>
      </c>
      <c r="H119" s="4" t="s">
        <v>225</v>
      </c>
      <c r="I119" s="4">
        <v>67680</v>
      </c>
      <c r="J119" s="4">
        <v>0</v>
      </c>
      <c r="K119" s="4"/>
      <c r="L119" s="4">
        <v>0</v>
      </c>
      <c r="M119" s="4">
        <v>0</v>
      </c>
      <c r="N119" s="4">
        <v>1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1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 s="4"/>
      <c r="AL119" s="5">
        <v>9570</v>
      </c>
      <c r="AM119" s="5">
        <v>10100</v>
      </c>
      <c r="AN119" s="4"/>
      <c r="AO119" s="4">
        <f t="shared" si="14"/>
        <v>1</v>
      </c>
      <c r="AP119" s="4">
        <f t="shared" si="15"/>
        <v>1</v>
      </c>
      <c r="AQ119" s="4">
        <f t="shared" si="16"/>
        <v>0</v>
      </c>
      <c r="AR119" s="4"/>
      <c r="AS119" s="4"/>
      <c r="AT119" s="4"/>
      <c r="AU119" s="4"/>
      <c r="AV119" s="4">
        <f t="shared" si="17"/>
        <v>0</v>
      </c>
      <c r="AW119" s="4">
        <f t="shared" si="18"/>
        <v>0</v>
      </c>
      <c r="AX119" s="4">
        <f t="shared" si="19"/>
        <v>0</v>
      </c>
      <c r="AY119" s="4"/>
      <c r="AZ119" s="4"/>
      <c r="BA119" s="4">
        <f t="shared" si="20"/>
        <v>8</v>
      </c>
      <c r="BB119" s="4">
        <f t="shared" si="21"/>
        <v>0</v>
      </c>
      <c r="BC119" s="4">
        <f t="shared" si="22"/>
        <v>0</v>
      </c>
      <c r="BD119" s="4">
        <f t="shared" si="23"/>
        <v>1</v>
      </c>
      <c r="BE119" s="4">
        <f t="shared" si="24"/>
        <v>0</v>
      </c>
      <c r="BF119" s="4">
        <f t="shared" si="25"/>
        <v>1</v>
      </c>
      <c r="BG119" s="4">
        <f t="shared" si="26"/>
        <v>3</v>
      </c>
      <c r="BH119" s="4">
        <f t="shared" si="27"/>
        <v>11</v>
      </c>
      <c r="BI119" s="1" t="s">
        <v>99</v>
      </c>
    </row>
    <row r="120" spans="1:62" x14ac:dyDescent="0.25">
      <c r="A120" s="4">
        <v>335</v>
      </c>
      <c r="B120" s="4" t="s">
        <v>222</v>
      </c>
      <c r="C120" s="4" t="s">
        <v>223</v>
      </c>
      <c r="D120" s="4" t="s">
        <v>226</v>
      </c>
      <c r="E120" s="4">
        <v>3</v>
      </c>
      <c r="F120" s="4">
        <v>9</v>
      </c>
      <c r="G120" s="4">
        <v>8</v>
      </c>
      <c r="H120" s="4" t="s">
        <v>225</v>
      </c>
      <c r="I120" s="4">
        <v>67680</v>
      </c>
      <c r="J120" s="4">
        <v>0</v>
      </c>
      <c r="K120" s="4"/>
      <c r="L120" s="4">
        <v>0</v>
      </c>
      <c r="M120" s="4">
        <v>0</v>
      </c>
      <c r="N120" s="4">
        <v>1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1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 s="4"/>
      <c r="AL120" s="5">
        <v>75500</v>
      </c>
      <c r="AM120" s="5">
        <v>65200</v>
      </c>
      <c r="AN120" s="4"/>
      <c r="AO120" s="4">
        <f t="shared" si="14"/>
        <v>1</v>
      </c>
      <c r="AP120" s="4">
        <f t="shared" si="15"/>
        <v>1</v>
      </c>
      <c r="AQ120" s="4">
        <f t="shared" si="16"/>
        <v>0</v>
      </c>
      <c r="AR120" s="4"/>
      <c r="AS120" s="4"/>
      <c r="AT120" s="4"/>
      <c r="AU120" s="4"/>
      <c r="AV120" s="4">
        <f t="shared" si="17"/>
        <v>0</v>
      </c>
      <c r="AW120" s="4">
        <f t="shared" si="18"/>
        <v>0</v>
      </c>
      <c r="AX120" s="4">
        <f t="shared" si="19"/>
        <v>0</v>
      </c>
      <c r="AY120" s="4"/>
      <c r="AZ120" s="4"/>
      <c r="BA120" s="4">
        <f t="shared" si="20"/>
        <v>8</v>
      </c>
      <c r="BB120" s="4">
        <f t="shared" si="21"/>
        <v>0</v>
      </c>
      <c r="BC120" s="4">
        <f t="shared" si="22"/>
        <v>0</v>
      </c>
      <c r="BD120" s="4">
        <f t="shared" si="23"/>
        <v>1</v>
      </c>
      <c r="BE120" s="4">
        <f t="shared" si="24"/>
        <v>0</v>
      </c>
      <c r="BF120" s="4">
        <f t="shared" si="25"/>
        <v>1</v>
      </c>
      <c r="BG120" s="4">
        <f t="shared" si="26"/>
        <v>3</v>
      </c>
      <c r="BH120" s="4">
        <f t="shared" si="27"/>
        <v>11</v>
      </c>
      <c r="BI120" s="1" t="s">
        <v>99</v>
      </c>
    </row>
    <row r="121" spans="1:62" x14ac:dyDescent="0.25">
      <c r="A121" s="4">
        <v>339</v>
      </c>
      <c r="B121" s="4" t="s">
        <v>222</v>
      </c>
      <c r="C121" s="4" t="s">
        <v>227</v>
      </c>
      <c r="D121" s="4" t="s">
        <v>228</v>
      </c>
      <c r="E121" s="4">
        <v>6</v>
      </c>
      <c r="F121" s="4">
        <v>19</v>
      </c>
      <c r="G121" s="4">
        <v>5</v>
      </c>
      <c r="H121" s="4" t="s">
        <v>106</v>
      </c>
      <c r="I121" s="4">
        <v>43200</v>
      </c>
      <c r="J121" s="4">
        <v>1000</v>
      </c>
      <c r="K121" s="4"/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1</v>
      </c>
      <c r="AA121" s="4">
        <v>0</v>
      </c>
      <c r="AB121" s="4">
        <v>0</v>
      </c>
      <c r="AC121" s="4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 s="4"/>
      <c r="AL121" s="5">
        <v>1110000</v>
      </c>
      <c r="AM121" s="5">
        <v>953000</v>
      </c>
      <c r="AN121" s="4"/>
      <c r="AO121" s="4">
        <f t="shared" si="14"/>
        <v>0</v>
      </c>
      <c r="AP121" s="4">
        <f t="shared" si="15"/>
        <v>0</v>
      </c>
      <c r="AQ121" s="4">
        <f t="shared" si="16"/>
        <v>0</v>
      </c>
      <c r="AR121" s="4"/>
      <c r="AS121" s="4"/>
      <c r="AT121" s="4"/>
      <c r="AU121" s="4"/>
      <c r="AV121" s="4">
        <f t="shared" si="17"/>
        <v>0</v>
      </c>
      <c r="AW121" s="4">
        <f t="shared" si="18"/>
        <v>0</v>
      </c>
      <c r="AX121" s="4">
        <f t="shared" si="19"/>
        <v>2</v>
      </c>
      <c r="AY121" s="4"/>
      <c r="AZ121" s="4"/>
      <c r="BA121" s="4">
        <f t="shared" si="20"/>
        <v>6</v>
      </c>
      <c r="BB121" s="4">
        <f t="shared" si="21"/>
        <v>0</v>
      </c>
      <c r="BC121" s="4">
        <f t="shared" si="22"/>
        <v>0</v>
      </c>
      <c r="BD121" s="4">
        <f t="shared" si="23"/>
        <v>1</v>
      </c>
      <c r="BE121" s="4">
        <f t="shared" si="24"/>
        <v>0</v>
      </c>
      <c r="BF121" s="4">
        <f t="shared" si="25"/>
        <v>1</v>
      </c>
      <c r="BG121" s="4">
        <f t="shared" si="26"/>
        <v>3</v>
      </c>
      <c r="BH121" s="4">
        <f t="shared" si="27"/>
        <v>9</v>
      </c>
      <c r="BI121" s="1" t="s">
        <v>99</v>
      </c>
    </row>
    <row r="122" spans="1:62" x14ac:dyDescent="0.25">
      <c r="A122" s="4">
        <v>389</v>
      </c>
      <c r="B122" s="4" t="s">
        <v>222</v>
      </c>
      <c r="C122" s="4" t="s">
        <v>229</v>
      </c>
      <c r="D122" s="4" t="s">
        <v>230</v>
      </c>
      <c r="E122" s="4">
        <v>3</v>
      </c>
      <c r="F122" s="4">
        <v>16</v>
      </c>
      <c r="G122" s="4">
        <v>10</v>
      </c>
      <c r="H122" s="4" t="s">
        <v>98</v>
      </c>
      <c r="I122" s="4">
        <v>64800</v>
      </c>
      <c r="J122" s="4">
        <v>600</v>
      </c>
      <c r="K122" s="4"/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 s="4"/>
      <c r="AL122" s="5">
        <v>927000</v>
      </c>
      <c r="AM122" s="5">
        <v>812000</v>
      </c>
      <c r="AN122" s="4"/>
      <c r="AO122" s="4">
        <f t="shared" si="14"/>
        <v>0</v>
      </c>
      <c r="AP122" s="4">
        <f t="shared" si="15"/>
        <v>0</v>
      </c>
      <c r="AQ122" s="4">
        <f t="shared" si="16"/>
        <v>0</v>
      </c>
      <c r="AR122" s="4"/>
      <c r="AS122" s="4"/>
      <c r="AT122" s="4"/>
      <c r="AU122" s="4"/>
      <c r="AV122" s="4">
        <f t="shared" si="17"/>
        <v>0</v>
      </c>
      <c r="AW122" s="4">
        <f t="shared" si="18"/>
        <v>0</v>
      </c>
      <c r="AX122" s="4">
        <f t="shared" si="19"/>
        <v>1</v>
      </c>
      <c r="AY122" s="4"/>
      <c r="AZ122" s="4"/>
      <c r="BA122" s="4">
        <f t="shared" si="20"/>
        <v>3</v>
      </c>
      <c r="BB122" s="4">
        <f t="shared" si="21"/>
        <v>0</v>
      </c>
      <c r="BC122" s="4">
        <f t="shared" si="22"/>
        <v>0</v>
      </c>
      <c r="BD122" s="4">
        <f t="shared" si="23"/>
        <v>1</v>
      </c>
      <c r="BE122" s="4">
        <f t="shared" si="24"/>
        <v>1</v>
      </c>
      <c r="BF122" s="4">
        <f t="shared" si="25"/>
        <v>1</v>
      </c>
      <c r="BG122" s="4">
        <f t="shared" si="26"/>
        <v>4</v>
      </c>
      <c r="BH122" s="4">
        <f t="shared" si="27"/>
        <v>7</v>
      </c>
      <c r="BI122" s="1" t="s">
        <v>143</v>
      </c>
      <c r="BJ122">
        <v>1</v>
      </c>
    </row>
    <row r="123" spans="1:62" x14ac:dyDescent="0.25">
      <c r="A123" s="4">
        <v>390</v>
      </c>
      <c r="B123" s="4" t="s">
        <v>222</v>
      </c>
      <c r="C123" s="4" t="s">
        <v>229</v>
      </c>
      <c r="D123" s="4" t="s">
        <v>231</v>
      </c>
      <c r="E123" s="4">
        <v>3</v>
      </c>
      <c r="F123" s="4">
        <v>7</v>
      </c>
      <c r="G123" s="4">
        <v>6</v>
      </c>
      <c r="H123" s="4" t="s">
        <v>98</v>
      </c>
      <c r="I123" s="4">
        <v>64800</v>
      </c>
      <c r="J123" s="4">
        <v>400</v>
      </c>
      <c r="K123" s="4"/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1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 s="4"/>
      <c r="AL123" s="5">
        <v>502000</v>
      </c>
      <c r="AM123" s="5">
        <v>558000</v>
      </c>
      <c r="AN123" s="4"/>
      <c r="AO123" s="4">
        <f t="shared" si="14"/>
        <v>0</v>
      </c>
      <c r="AP123" s="4">
        <f t="shared" si="15"/>
        <v>0</v>
      </c>
      <c r="AQ123" s="4">
        <f t="shared" si="16"/>
        <v>0</v>
      </c>
      <c r="AR123" s="4"/>
      <c r="AS123" s="4"/>
      <c r="AT123" s="4"/>
      <c r="AU123" s="4"/>
      <c r="AV123" s="4">
        <f t="shared" si="17"/>
        <v>0</v>
      </c>
      <c r="AW123" s="4">
        <f t="shared" si="18"/>
        <v>0</v>
      </c>
      <c r="AX123" s="4">
        <f t="shared" si="19"/>
        <v>1</v>
      </c>
      <c r="AY123" s="4"/>
      <c r="AZ123" s="4"/>
      <c r="BA123" s="4">
        <f t="shared" si="20"/>
        <v>3</v>
      </c>
      <c r="BB123" s="4">
        <f t="shared" si="21"/>
        <v>0</v>
      </c>
      <c r="BC123" s="4">
        <f t="shared" si="22"/>
        <v>0</v>
      </c>
      <c r="BD123" s="4">
        <f t="shared" si="23"/>
        <v>1</v>
      </c>
      <c r="BE123" s="4">
        <f t="shared" si="24"/>
        <v>1</v>
      </c>
      <c r="BF123" s="4">
        <f t="shared" si="25"/>
        <v>1</v>
      </c>
      <c r="BG123" s="4">
        <f t="shared" si="26"/>
        <v>4</v>
      </c>
      <c r="BH123" s="4">
        <f t="shared" si="27"/>
        <v>7</v>
      </c>
      <c r="BI123" s="1" t="s">
        <v>99</v>
      </c>
    </row>
    <row r="124" spans="1:62" x14ac:dyDescent="0.25">
      <c r="A124" s="4">
        <v>391</v>
      </c>
      <c r="B124" s="4" t="s">
        <v>222</v>
      </c>
      <c r="C124" s="4" t="s">
        <v>229</v>
      </c>
      <c r="D124" s="4" t="s">
        <v>232</v>
      </c>
      <c r="E124" s="4">
        <v>3</v>
      </c>
      <c r="F124" s="4">
        <v>17</v>
      </c>
      <c r="G124" s="4">
        <v>8</v>
      </c>
      <c r="H124" s="4" t="s">
        <v>98</v>
      </c>
      <c r="I124" s="4">
        <v>64800</v>
      </c>
      <c r="J124" s="4">
        <v>600</v>
      </c>
      <c r="K124" s="4"/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1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 s="4"/>
      <c r="AL124" s="5">
        <v>1100000</v>
      </c>
      <c r="AM124" s="5">
        <v>1050000</v>
      </c>
      <c r="AN124" s="4"/>
      <c r="AO124" s="4">
        <f t="shared" si="14"/>
        <v>0</v>
      </c>
      <c r="AP124" s="4">
        <f t="shared" si="15"/>
        <v>0</v>
      </c>
      <c r="AQ124" s="4">
        <f t="shared" si="16"/>
        <v>0</v>
      </c>
      <c r="AR124" s="4"/>
      <c r="AS124" s="4"/>
      <c r="AT124" s="4"/>
      <c r="AU124" s="4"/>
      <c r="AV124" s="4">
        <f t="shared" si="17"/>
        <v>0</v>
      </c>
      <c r="AW124" s="4">
        <f t="shared" si="18"/>
        <v>0</v>
      </c>
      <c r="AX124" s="4">
        <f t="shared" si="19"/>
        <v>1</v>
      </c>
      <c r="AY124" s="4"/>
      <c r="AZ124" s="4"/>
      <c r="BA124" s="4">
        <f t="shared" si="20"/>
        <v>3</v>
      </c>
      <c r="BB124" s="4">
        <f t="shared" si="21"/>
        <v>0</v>
      </c>
      <c r="BC124" s="4">
        <f t="shared" si="22"/>
        <v>0</v>
      </c>
      <c r="BD124" s="4">
        <f t="shared" si="23"/>
        <v>1</v>
      </c>
      <c r="BE124" s="4">
        <f t="shared" si="24"/>
        <v>1</v>
      </c>
      <c r="BF124" s="4">
        <f t="shared" si="25"/>
        <v>1</v>
      </c>
      <c r="BG124" s="4">
        <f t="shared" si="26"/>
        <v>4</v>
      </c>
      <c r="BH124" s="4">
        <f t="shared" si="27"/>
        <v>7</v>
      </c>
      <c r="BI124" s="1" t="s">
        <v>64</v>
      </c>
      <c r="BJ124">
        <v>3</v>
      </c>
    </row>
    <row r="125" spans="1:62" x14ac:dyDescent="0.25">
      <c r="A125" s="4">
        <v>392</v>
      </c>
      <c r="B125" s="4" t="s">
        <v>222</v>
      </c>
      <c r="C125" s="4" t="s">
        <v>229</v>
      </c>
      <c r="D125" s="4" t="s">
        <v>233</v>
      </c>
      <c r="E125" s="4">
        <v>2</v>
      </c>
      <c r="F125" s="4">
        <v>5</v>
      </c>
      <c r="G125" s="4">
        <v>4</v>
      </c>
      <c r="H125" s="4" t="s">
        <v>234</v>
      </c>
      <c r="I125" s="4">
        <v>8640</v>
      </c>
      <c r="J125" s="4">
        <v>0</v>
      </c>
      <c r="K125" s="4"/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 s="4"/>
      <c r="AL125" s="5">
        <v>870000</v>
      </c>
      <c r="AM125" s="5">
        <v>2770000</v>
      </c>
      <c r="AN125" s="4"/>
      <c r="AO125" s="4">
        <f t="shared" si="14"/>
        <v>0</v>
      </c>
      <c r="AP125" s="4">
        <f t="shared" si="15"/>
        <v>0</v>
      </c>
      <c r="AQ125" s="4">
        <f t="shared" si="16"/>
        <v>0</v>
      </c>
      <c r="AR125" s="4"/>
      <c r="AS125" s="4"/>
      <c r="AT125" s="4"/>
      <c r="AU125" s="4"/>
      <c r="AV125" s="4">
        <f t="shared" si="17"/>
        <v>0</v>
      </c>
      <c r="AW125" s="4">
        <f t="shared" si="18"/>
        <v>0</v>
      </c>
      <c r="AX125" s="4">
        <f t="shared" si="19"/>
        <v>0</v>
      </c>
      <c r="AY125" s="4"/>
      <c r="AZ125" s="4"/>
      <c r="BA125" s="4">
        <f t="shared" si="20"/>
        <v>0</v>
      </c>
      <c r="BB125" s="4">
        <f t="shared" si="21"/>
        <v>0</v>
      </c>
      <c r="BC125" s="4">
        <f t="shared" si="22"/>
        <v>1</v>
      </c>
      <c r="BD125" s="4">
        <f t="shared" si="23"/>
        <v>1</v>
      </c>
      <c r="BE125" s="4">
        <f t="shared" si="24"/>
        <v>0</v>
      </c>
      <c r="BF125" s="4">
        <f t="shared" si="25"/>
        <v>1</v>
      </c>
      <c r="BG125" s="4">
        <f t="shared" si="26"/>
        <v>0</v>
      </c>
      <c r="BH125" s="4">
        <f t="shared" si="27"/>
        <v>0</v>
      </c>
      <c r="BI125" s="1" t="s">
        <v>64</v>
      </c>
      <c r="BJ125">
        <v>3</v>
      </c>
    </row>
    <row r="126" spans="1:62" x14ac:dyDescent="0.25">
      <c r="A126" s="4">
        <v>393</v>
      </c>
      <c r="B126" s="4" t="s">
        <v>222</v>
      </c>
      <c r="C126" s="4" t="s">
        <v>229</v>
      </c>
      <c r="D126" s="4" t="s">
        <v>235</v>
      </c>
      <c r="E126" s="4">
        <v>3</v>
      </c>
      <c r="F126" s="4">
        <v>10</v>
      </c>
      <c r="G126" s="4">
        <v>6</v>
      </c>
      <c r="H126" s="4" t="s">
        <v>131</v>
      </c>
      <c r="I126" s="4">
        <v>21600</v>
      </c>
      <c r="J126" s="4">
        <v>0</v>
      </c>
      <c r="K126" s="4"/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1</v>
      </c>
      <c r="AA126" s="4">
        <v>0</v>
      </c>
      <c r="AB126" s="4">
        <v>0</v>
      </c>
      <c r="AC126" s="4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 s="4"/>
      <c r="AL126" s="5">
        <v>347000</v>
      </c>
      <c r="AM126" s="5">
        <v>324000</v>
      </c>
      <c r="AN126" s="4"/>
      <c r="AO126" s="4">
        <f t="shared" si="14"/>
        <v>0</v>
      </c>
      <c r="AP126" s="4">
        <f t="shared" si="15"/>
        <v>0</v>
      </c>
      <c r="AQ126" s="4">
        <f t="shared" si="16"/>
        <v>0</v>
      </c>
      <c r="AR126" s="4"/>
      <c r="AS126" s="4"/>
      <c r="AT126" s="4"/>
      <c r="AU126" s="4"/>
      <c r="AV126" s="4">
        <f t="shared" si="17"/>
        <v>0</v>
      </c>
      <c r="AW126" s="4">
        <f t="shared" si="18"/>
        <v>0</v>
      </c>
      <c r="AX126" s="4">
        <f t="shared" si="19"/>
        <v>2</v>
      </c>
      <c r="AY126" s="4"/>
      <c r="AZ126" s="4"/>
      <c r="BA126" s="4">
        <f t="shared" si="20"/>
        <v>6</v>
      </c>
      <c r="BB126" s="4">
        <f t="shared" si="21"/>
        <v>0</v>
      </c>
      <c r="BC126" s="4">
        <f t="shared" si="22"/>
        <v>0</v>
      </c>
      <c r="BD126" s="4">
        <f t="shared" si="23"/>
        <v>1</v>
      </c>
      <c r="BE126" s="4">
        <f t="shared" si="24"/>
        <v>0</v>
      </c>
      <c r="BF126" s="4">
        <f t="shared" si="25"/>
        <v>1</v>
      </c>
      <c r="BG126" s="4">
        <f t="shared" si="26"/>
        <v>3</v>
      </c>
      <c r="BH126" s="4">
        <f t="shared" si="27"/>
        <v>9</v>
      </c>
      <c r="BI126" s="1" t="s">
        <v>143</v>
      </c>
      <c r="BJ126">
        <v>2</v>
      </c>
    </row>
    <row r="127" spans="1:62" x14ac:dyDescent="0.25">
      <c r="A127" s="4">
        <v>394</v>
      </c>
      <c r="B127" s="4" t="s">
        <v>222</v>
      </c>
      <c r="C127" s="4" t="s">
        <v>229</v>
      </c>
      <c r="D127" s="4" t="s">
        <v>236</v>
      </c>
      <c r="E127" s="4">
        <v>3</v>
      </c>
      <c r="F127" s="4">
        <v>13</v>
      </c>
      <c r="G127" s="4">
        <v>11</v>
      </c>
      <c r="H127" s="4" t="s">
        <v>131</v>
      </c>
      <c r="I127" s="4">
        <v>21600</v>
      </c>
      <c r="J127" s="4">
        <v>0</v>
      </c>
      <c r="K127" s="4"/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1</v>
      </c>
      <c r="AA127" s="4">
        <v>0</v>
      </c>
      <c r="AB127" s="4">
        <v>0</v>
      </c>
      <c r="AC127" s="4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 s="4"/>
      <c r="AL127" s="5">
        <v>51500</v>
      </c>
      <c r="AM127" s="5">
        <v>67300</v>
      </c>
      <c r="AN127" s="4"/>
      <c r="AO127" s="4">
        <f t="shared" si="14"/>
        <v>0</v>
      </c>
      <c r="AP127" s="4">
        <f t="shared" si="15"/>
        <v>0</v>
      </c>
      <c r="AQ127" s="4">
        <f t="shared" si="16"/>
        <v>0</v>
      </c>
      <c r="AR127" s="4"/>
      <c r="AS127" s="4"/>
      <c r="AT127" s="4"/>
      <c r="AU127" s="4"/>
      <c r="AV127" s="4">
        <f t="shared" si="17"/>
        <v>0</v>
      </c>
      <c r="AW127" s="4">
        <f t="shared" si="18"/>
        <v>0</v>
      </c>
      <c r="AX127" s="4">
        <f t="shared" si="19"/>
        <v>2</v>
      </c>
      <c r="AY127" s="4"/>
      <c r="AZ127" s="4"/>
      <c r="BA127" s="4">
        <f t="shared" si="20"/>
        <v>6</v>
      </c>
      <c r="BB127" s="4">
        <f t="shared" si="21"/>
        <v>0</v>
      </c>
      <c r="BC127" s="4">
        <f t="shared" si="22"/>
        <v>0</v>
      </c>
      <c r="BD127" s="4">
        <f t="shared" si="23"/>
        <v>1</v>
      </c>
      <c r="BE127" s="4">
        <f t="shared" si="24"/>
        <v>0</v>
      </c>
      <c r="BF127" s="4">
        <f t="shared" si="25"/>
        <v>1</v>
      </c>
      <c r="BG127" s="4">
        <f t="shared" si="26"/>
        <v>3</v>
      </c>
      <c r="BH127" s="4">
        <f t="shared" si="27"/>
        <v>9</v>
      </c>
      <c r="BI127" s="1" t="s">
        <v>143</v>
      </c>
      <c r="BJ127">
        <v>2</v>
      </c>
    </row>
    <row r="128" spans="1:62" x14ac:dyDescent="0.25">
      <c r="A128" s="4">
        <v>397</v>
      </c>
      <c r="B128" s="4" t="s">
        <v>222</v>
      </c>
      <c r="C128" s="4" t="s">
        <v>229</v>
      </c>
      <c r="D128" s="4" t="s">
        <v>237</v>
      </c>
      <c r="E128" s="4">
        <v>3</v>
      </c>
      <c r="F128" s="4">
        <v>14</v>
      </c>
      <c r="G128" s="4">
        <v>5</v>
      </c>
      <c r="H128" s="4" t="s">
        <v>145</v>
      </c>
      <c r="I128" s="4">
        <v>4320</v>
      </c>
      <c r="J128" s="4">
        <v>0</v>
      </c>
      <c r="K128" s="4"/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 s="4"/>
      <c r="AL128" s="5">
        <v>2950</v>
      </c>
      <c r="AM128" s="5">
        <v>2730</v>
      </c>
      <c r="AN128" s="4"/>
      <c r="AO128" s="4">
        <f t="shared" si="14"/>
        <v>0</v>
      </c>
      <c r="AP128" s="4">
        <f t="shared" si="15"/>
        <v>0</v>
      </c>
      <c r="AQ128" s="4">
        <f t="shared" si="16"/>
        <v>0</v>
      </c>
      <c r="AR128" s="4"/>
      <c r="AS128" s="4"/>
      <c r="AT128" s="4"/>
      <c r="AU128" s="4"/>
      <c r="AV128" s="4">
        <f t="shared" si="17"/>
        <v>0</v>
      </c>
      <c r="AW128" s="4">
        <f t="shared" si="18"/>
        <v>0</v>
      </c>
      <c r="AX128" s="4">
        <f t="shared" si="19"/>
        <v>1</v>
      </c>
      <c r="AY128" s="4"/>
      <c r="AZ128" s="4"/>
      <c r="BA128" s="4">
        <f t="shared" si="20"/>
        <v>3</v>
      </c>
      <c r="BB128" s="4">
        <f t="shared" si="21"/>
        <v>0</v>
      </c>
      <c r="BC128" s="4">
        <f t="shared" si="22"/>
        <v>0</v>
      </c>
      <c r="BD128" s="4">
        <f t="shared" si="23"/>
        <v>1</v>
      </c>
      <c r="BE128" s="4">
        <f t="shared" si="24"/>
        <v>0</v>
      </c>
      <c r="BF128" s="4">
        <f t="shared" si="25"/>
        <v>1</v>
      </c>
      <c r="BG128" s="4">
        <f t="shared" si="26"/>
        <v>3</v>
      </c>
      <c r="BH128" s="4">
        <f t="shared" si="27"/>
        <v>6</v>
      </c>
      <c r="BI128" s="1" t="s">
        <v>143</v>
      </c>
      <c r="BJ128">
        <v>2</v>
      </c>
    </row>
    <row r="129" spans="1:62" x14ac:dyDescent="0.25">
      <c r="A129" s="4">
        <v>400</v>
      </c>
      <c r="B129" s="4" t="s">
        <v>222</v>
      </c>
      <c r="C129" s="4" t="s">
        <v>229</v>
      </c>
      <c r="D129" s="4" t="s">
        <v>238</v>
      </c>
      <c r="E129" s="4">
        <v>3</v>
      </c>
      <c r="F129" s="4">
        <v>6</v>
      </c>
      <c r="G129" s="4">
        <v>5</v>
      </c>
      <c r="H129" s="4" t="s">
        <v>145</v>
      </c>
      <c r="I129" s="4">
        <v>4320</v>
      </c>
      <c r="J129" s="4">
        <v>100</v>
      </c>
      <c r="K129" s="4"/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 s="4"/>
      <c r="AL129" s="5">
        <v>10600</v>
      </c>
      <c r="AM129" s="5">
        <v>8880</v>
      </c>
      <c r="AN129" s="4"/>
      <c r="AO129" s="4">
        <f t="shared" si="14"/>
        <v>0</v>
      </c>
      <c r="AP129" s="4">
        <f t="shared" si="15"/>
        <v>0</v>
      </c>
      <c r="AQ129" s="4">
        <f t="shared" si="16"/>
        <v>0</v>
      </c>
      <c r="AR129" s="4"/>
      <c r="AS129" s="4"/>
      <c r="AT129" s="4"/>
      <c r="AU129" s="4"/>
      <c r="AV129" s="4">
        <f t="shared" si="17"/>
        <v>0</v>
      </c>
      <c r="AW129" s="4">
        <f t="shared" si="18"/>
        <v>0</v>
      </c>
      <c r="AX129" s="4">
        <f t="shared" si="19"/>
        <v>1</v>
      </c>
      <c r="AY129" s="4"/>
      <c r="AZ129" s="4"/>
      <c r="BA129" s="4">
        <f t="shared" si="20"/>
        <v>3</v>
      </c>
      <c r="BB129" s="4">
        <f t="shared" si="21"/>
        <v>0</v>
      </c>
      <c r="BC129" s="4">
        <f t="shared" si="22"/>
        <v>0</v>
      </c>
      <c r="BD129" s="4">
        <f t="shared" si="23"/>
        <v>1</v>
      </c>
      <c r="BE129" s="4">
        <f t="shared" si="24"/>
        <v>0</v>
      </c>
      <c r="BF129" s="4">
        <f t="shared" si="25"/>
        <v>1</v>
      </c>
      <c r="BG129" s="4">
        <f t="shared" si="26"/>
        <v>3</v>
      </c>
      <c r="BH129" s="4">
        <f t="shared" si="27"/>
        <v>6</v>
      </c>
      <c r="BI129" s="1" t="s">
        <v>143</v>
      </c>
      <c r="BJ129">
        <v>2</v>
      </c>
    </row>
    <row r="130" spans="1:62" x14ac:dyDescent="0.25">
      <c r="A130" s="4">
        <v>401</v>
      </c>
      <c r="B130" s="4" t="s">
        <v>222</v>
      </c>
      <c r="C130" s="4" t="s">
        <v>229</v>
      </c>
      <c r="D130" s="4" t="s">
        <v>239</v>
      </c>
      <c r="E130" s="4">
        <v>3</v>
      </c>
      <c r="F130" s="4">
        <v>12</v>
      </c>
      <c r="G130" s="4">
        <v>5</v>
      </c>
      <c r="H130" s="4" t="s">
        <v>145</v>
      </c>
      <c r="I130" s="4">
        <v>4320</v>
      </c>
      <c r="J130" s="4">
        <v>200</v>
      </c>
      <c r="K130" s="4"/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 s="4"/>
      <c r="AL130" s="5">
        <v>23500</v>
      </c>
      <c r="AM130" s="5">
        <v>21000</v>
      </c>
      <c r="AN130" s="4"/>
      <c r="AO130" s="4">
        <f t="shared" si="14"/>
        <v>0</v>
      </c>
      <c r="AP130" s="4">
        <f t="shared" si="15"/>
        <v>0</v>
      </c>
      <c r="AQ130" s="4">
        <f t="shared" si="16"/>
        <v>0</v>
      </c>
      <c r="AR130" s="4"/>
      <c r="AS130" s="4"/>
      <c r="AT130" s="4"/>
      <c r="AU130" s="4"/>
      <c r="AV130" s="4">
        <f t="shared" si="17"/>
        <v>0</v>
      </c>
      <c r="AW130" s="4">
        <f t="shared" si="18"/>
        <v>0</v>
      </c>
      <c r="AX130" s="4">
        <f t="shared" si="19"/>
        <v>1</v>
      </c>
      <c r="AY130" s="4"/>
      <c r="AZ130" s="4"/>
      <c r="BA130" s="4">
        <f t="shared" si="20"/>
        <v>3</v>
      </c>
      <c r="BB130" s="4">
        <f t="shared" si="21"/>
        <v>0</v>
      </c>
      <c r="BC130" s="4">
        <f t="shared" si="22"/>
        <v>0</v>
      </c>
      <c r="BD130" s="4">
        <f t="shared" si="23"/>
        <v>1</v>
      </c>
      <c r="BE130" s="4">
        <f t="shared" si="24"/>
        <v>1</v>
      </c>
      <c r="BF130" s="4">
        <f t="shared" si="25"/>
        <v>1</v>
      </c>
      <c r="BG130" s="4">
        <f t="shared" si="26"/>
        <v>4</v>
      </c>
      <c r="BH130" s="4">
        <f t="shared" si="27"/>
        <v>7</v>
      </c>
      <c r="BI130" s="1" t="s">
        <v>143</v>
      </c>
      <c r="BJ130">
        <v>2</v>
      </c>
    </row>
    <row r="131" spans="1:62" x14ac:dyDescent="0.25">
      <c r="A131" s="4">
        <v>402</v>
      </c>
      <c r="B131" s="4" t="s">
        <v>222</v>
      </c>
      <c r="C131" s="4" t="s">
        <v>229</v>
      </c>
      <c r="D131" s="4" t="s">
        <v>240</v>
      </c>
      <c r="E131" s="4">
        <v>3</v>
      </c>
      <c r="F131" s="4">
        <v>16</v>
      </c>
      <c r="G131" s="4">
        <v>2</v>
      </c>
      <c r="H131" s="4" t="s">
        <v>106</v>
      </c>
      <c r="I131" s="4">
        <v>43200</v>
      </c>
      <c r="J131" s="4">
        <v>500</v>
      </c>
      <c r="K131" s="4"/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1</v>
      </c>
      <c r="AA131" s="4">
        <v>0</v>
      </c>
      <c r="AB131" s="4">
        <v>0</v>
      </c>
      <c r="AC131" s="4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 s="4"/>
      <c r="AL131" s="5">
        <v>948000</v>
      </c>
      <c r="AM131" s="5">
        <v>884000</v>
      </c>
      <c r="AN131" s="4"/>
      <c r="AO131" s="4">
        <f t="shared" si="14"/>
        <v>0</v>
      </c>
      <c r="AP131" s="4">
        <f t="shared" si="15"/>
        <v>0</v>
      </c>
      <c r="AQ131" s="4">
        <f t="shared" si="16"/>
        <v>0</v>
      </c>
      <c r="AR131" s="4"/>
      <c r="AS131" s="4"/>
      <c r="AT131" s="4"/>
      <c r="AU131" s="4"/>
      <c r="AV131" s="4">
        <f t="shared" si="17"/>
        <v>0</v>
      </c>
      <c r="AW131" s="4">
        <f t="shared" si="18"/>
        <v>0</v>
      </c>
      <c r="AX131" s="4">
        <f t="shared" si="19"/>
        <v>1</v>
      </c>
      <c r="AY131" s="4"/>
      <c r="AZ131" s="4"/>
      <c r="BA131" s="4">
        <f t="shared" si="20"/>
        <v>3</v>
      </c>
      <c r="BB131" s="4">
        <f t="shared" si="21"/>
        <v>0</v>
      </c>
      <c r="BC131" s="4">
        <f t="shared" si="22"/>
        <v>0</v>
      </c>
      <c r="BD131" s="4">
        <f t="shared" si="23"/>
        <v>1</v>
      </c>
      <c r="BE131" s="4">
        <f t="shared" si="24"/>
        <v>1</v>
      </c>
      <c r="BF131" s="4">
        <f t="shared" si="25"/>
        <v>0</v>
      </c>
      <c r="BG131" s="4">
        <f t="shared" si="26"/>
        <v>2</v>
      </c>
      <c r="BH131" s="4">
        <f t="shared" si="27"/>
        <v>5</v>
      </c>
      <c r="BI131" s="1" t="s">
        <v>143</v>
      </c>
      <c r="BJ131">
        <v>2</v>
      </c>
    </row>
    <row r="132" spans="1:62" x14ac:dyDescent="0.25">
      <c r="A132" s="4">
        <v>403</v>
      </c>
      <c r="B132" s="4" t="s">
        <v>222</v>
      </c>
      <c r="C132" s="4" t="s">
        <v>229</v>
      </c>
      <c r="D132" s="4" t="s">
        <v>241</v>
      </c>
      <c r="E132" s="4">
        <v>3</v>
      </c>
      <c r="F132" s="4">
        <v>16</v>
      </c>
      <c r="G132" s="4">
        <v>2</v>
      </c>
      <c r="H132" s="4" t="s">
        <v>106</v>
      </c>
      <c r="I132" s="4">
        <v>43200</v>
      </c>
      <c r="J132" s="4">
        <v>1000</v>
      </c>
      <c r="K132" s="4"/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1</v>
      </c>
      <c r="AA132" s="4">
        <v>0</v>
      </c>
      <c r="AB132" s="4">
        <v>0</v>
      </c>
      <c r="AC132" s="4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 s="4"/>
      <c r="AL132" s="5">
        <v>1240000</v>
      </c>
      <c r="AM132" s="5">
        <v>934000</v>
      </c>
      <c r="AN132" s="4"/>
      <c r="AO132" s="4">
        <f t="shared" ref="AO132:AO195" si="28">SUM(L132:S132)</f>
        <v>0</v>
      </c>
      <c r="AP132" s="4">
        <f t="shared" ref="AP132:AP195" si="29">T132+U132</f>
        <v>0</v>
      </c>
      <c r="AQ132" s="4">
        <f t="shared" ref="AQ132:AQ195" si="30">W132</f>
        <v>0</v>
      </c>
      <c r="AR132" s="4"/>
      <c r="AS132" s="4"/>
      <c r="AT132" s="4"/>
      <c r="AU132" s="4"/>
      <c r="AV132" s="4">
        <f t="shared" ref="AV132:AV195" si="31">AI132+AJ132</f>
        <v>0</v>
      </c>
      <c r="AW132" s="4">
        <f t="shared" ref="AW132:AW195" si="32">V132</f>
        <v>0</v>
      </c>
      <c r="AX132" s="4">
        <f t="shared" ref="AX132:AX195" si="33">SUM(X132:AH132)</f>
        <v>2</v>
      </c>
      <c r="AY132" s="4"/>
      <c r="AZ132" s="4"/>
      <c r="BA132" s="4">
        <f t="shared" ref="BA132:BA195" si="34">AN132*4+AO132*4+AP132*4+AQ132*3+AR132*4+AS132*4+(AT132+AU132+AV132)*4+AW132*4+AX132*3-AY132*3+AZ132*4</f>
        <v>6</v>
      </c>
      <c r="BB132" s="4">
        <f t="shared" ref="BB132:BB195" si="35">IF(AM132&gt;3000000,1,0)</f>
        <v>0</v>
      </c>
      <c r="BC132" s="4">
        <f t="shared" ref="BC132:BC195" si="36">IF(AM132/AL132&gt;1.5,1,0)</f>
        <v>0</v>
      </c>
      <c r="BD132" s="4">
        <f t="shared" ref="BD132:BD195" si="37">IF(AND(I132&gt;1440,I132&lt;365*1440),1,0)</f>
        <v>1</v>
      </c>
      <c r="BE132" s="4">
        <f t="shared" ref="BE132:BE195" si="38">IF(AND(J132&gt;=200,J132&lt;1000),1,0)</f>
        <v>0</v>
      </c>
      <c r="BF132" s="4">
        <f t="shared" ref="BF132:BF195" si="39">IF(G132&gt;=3,1,0)</f>
        <v>0</v>
      </c>
      <c r="BG132" s="4">
        <f t="shared" ref="BG132:BG195" si="40">IF(BA132&gt;0,BB132+BC132+BD132+BE132+BF132*2,0)</f>
        <v>1</v>
      </c>
      <c r="BH132" s="4">
        <f t="shared" ref="BH132:BH195" si="41">BA132+BG132</f>
        <v>7</v>
      </c>
      <c r="BI132" s="1" t="s">
        <v>64</v>
      </c>
      <c r="BJ132">
        <v>3</v>
      </c>
    </row>
    <row r="133" spans="1:62" x14ac:dyDescent="0.25">
      <c r="A133" s="4">
        <v>404</v>
      </c>
      <c r="B133" s="4" t="s">
        <v>222</v>
      </c>
      <c r="C133" s="4" t="s">
        <v>229</v>
      </c>
      <c r="D133" s="4" t="s">
        <v>242</v>
      </c>
      <c r="E133" s="4">
        <v>3</v>
      </c>
      <c r="F133" s="4">
        <v>12</v>
      </c>
      <c r="G133" s="4">
        <v>7</v>
      </c>
      <c r="H133" s="4" t="s">
        <v>243</v>
      </c>
      <c r="I133" s="4">
        <v>24480</v>
      </c>
      <c r="J133" s="4">
        <v>300</v>
      </c>
      <c r="K133" s="4"/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1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 s="4"/>
      <c r="AL133" s="5">
        <v>1060000</v>
      </c>
      <c r="AM133" s="5">
        <v>814000</v>
      </c>
      <c r="AN133" s="4"/>
      <c r="AO133" s="4">
        <f t="shared" si="28"/>
        <v>0</v>
      </c>
      <c r="AP133" s="4">
        <f t="shared" si="29"/>
        <v>0</v>
      </c>
      <c r="AQ133" s="4">
        <f t="shared" si="30"/>
        <v>0</v>
      </c>
      <c r="AR133" s="4"/>
      <c r="AS133" s="4"/>
      <c r="AT133" s="4"/>
      <c r="AU133" s="4"/>
      <c r="AV133" s="4">
        <f t="shared" si="31"/>
        <v>0</v>
      </c>
      <c r="AW133" s="4">
        <f t="shared" si="32"/>
        <v>0</v>
      </c>
      <c r="AX133" s="4">
        <f t="shared" si="33"/>
        <v>1</v>
      </c>
      <c r="AY133" s="4"/>
      <c r="AZ133" s="4"/>
      <c r="BA133" s="4">
        <f t="shared" si="34"/>
        <v>3</v>
      </c>
      <c r="BB133" s="4">
        <f t="shared" si="35"/>
        <v>0</v>
      </c>
      <c r="BC133" s="4">
        <f t="shared" si="36"/>
        <v>0</v>
      </c>
      <c r="BD133" s="4">
        <f t="shared" si="37"/>
        <v>1</v>
      </c>
      <c r="BE133" s="4">
        <f t="shared" si="38"/>
        <v>1</v>
      </c>
      <c r="BF133" s="4">
        <f t="shared" si="39"/>
        <v>1</v>
      </c>
      <c r="BG133" s="4">
        <f t="shared" si="40"/>
        <v>4</v>
      </c>
      <c r="BH133" s="4">
        <f t="shared" si="41"/>
        <v>7</v>
      </c>
      <c r="BI133" s="1" t="s">
        <v>64</v>
      </c>
      <c r="BJ133">
        <v>3</v>
      </c>
    </row>
    <row r="134" spans="1:62" x14ac:dyDescent="0.25">
      <c r="A134" s="4">
        <v>405</v>
      </c>
      <c r="B134" s="4" t="s">
        <v>222</v>
      </c>
      <c r="C134" s="4" t="s">
        <v>229</v>
      </c>
      <c r="D134" s="4" t="s">
        <v>244</v>
      </c>
      <c r="E134" s="4">
        <v>3</v>
      </c>
      <c r="F134" s="4">
        <v>12</v>
      </c>
      <c r="G134" s="4">
        <v>8</v>
      </c>
      <c r="H134" s="4" t="s">
        <v>243</v>
      </c>
      <c r="I134" s="4">
        <v>24480</v>
      </c>
      <c r="J134" s="4">
        <v>10000</v>
      </c>
      <c r="K134" s="4"/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1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 s="4"/>
      <c r="AL134" s="5">
        <v>1360000</v>
      </c>
      <c r="AM134" s="5">
        <v>1010000</v>
      </c>
      <c r="AN134" s="4"/>
      <c r="AO134" s="4">
        <f t="shared" si="28"/>
        <v>0</v>
      </c>
      <c r="AP134" s="4">
        <f t="shared" si="29"/>
        <v>0</v>
      </c>
      <c r="AQ134" s="4">
        <f t="shared" si="30"/>
        <v>0</v>
      </c>
      <c r="AR134" s="4"/>
      <c r="AS134" s="4"/>
      <c r="AT134" s="4"/>
      <c r="AU134" s="4"/>
      <c r="AV134" s="4">
        <f t="shared" si="31"/>
        <v>0</v>
      </c>
      <c r="AW134" s="4">
        <f t="shared" si="32"/>
        <v>0</v>
      </c>
      <c r="AX134" s="4">
        <f t="shared" si="33"/>
        <v>1</v>
      </c>
      <c r="AY134" s="4"/>
      <c r="AZ134" s="4"/>
      <c r="BA134" s="4">
        <f t="shared" si="34"/>
        <v>3</v>
      </c>
      <c r="BB134" s="4">
        <f t="shared" si="35"/>
        <v>0</v>
      </c>
      <c r="BC134" s="4">
        <f t="shared" si="36"/>
        <v>0</v>
      </c>
      <c r="BD134" s="4">
        <f t="shared" si="37"/>
        <v>1</v>
      </c>
      <c r="BE134" s="4">
        <f t="shared" si="38"/>
        <v>0</v>
      </c>
      <c r="BF134" s="4">
        <f t="shared" si="39"/>
        <v>1</v>
      </c>
      <c r="BG134" s="4">
        <f t="shared" si="40"/>
        <v>3</v>
      </c>
      <c r="BH134" s="4">
        <f t="shared" si="41"/>
        <v>6</v>
      </c>
      <c r="BI134" s="1" t="s">
        <v>99</v>
      </c>
    </row>
    <row r="135" spans="1:62" x14ac:dyDescent="0.25">
      <c r="A135" s="4">
        <v>406</v>
      </c>
      <c r="B135" s="4" t="s">
        <v>222</v>
      </c>
      <c r="C135" s="4" t="s">
        <v>229</v>
      </c>
      <c r="D135" s="4" t="s">
        <v>245</v>
      </c>
      <c r="E135" s="4">
        <v>3</v>
      </c>
      <c r="F135" s="4">
        <v>14</v>
      </c>
      <c r="G135" s="4">
        <v>7</v>
      </c>
      <c r="H135" s="4" t="s">
        <v>243</v>
      </c>
      <c r="I135" s="4">
        <v>24480</v>
      </c>
      <c r="J135" s="4">
        <v>1500</v>
      </c>
      <c r="K135" s="4"/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1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 s="4"/>
      <c r="AL135" s="5">
        <v>1060000</v>
      </c>
      <c r="AM135" s="5">
        <v>808000</v>
      </c>
      <c r="AN135" s="4"/>
      <c r="AO135" s="4">
        <f t="shared" si="28"/>
        <v>0</v>
      </c>
      <c r="AP135" s="4">
        <f t="shared" si="29"/>
        <v>0</v>
      </c>
      <c r="AQ135" s="4">
        <f t="shared" si="30"/>
        <v>0</v>
      </c>
      <c r="AR135" s="4"/>
      <c r="AS135" s="4"/>
      <c r="AT135" s="4"/>
      <c r="AU135" s="4"/>
      <c r="AV135" s="4">
        <f t="shared" si="31"/>
        <v>0</v>
      </c>
      <c r="AW135" s="4">
        <f t="shared" si="32"/>
        <v>0</v>
      </c>
      <c r="AX135" s="4">
        <f t="shared" si="33"/>
        <v>1</v>
      </c>
      <c r="AY135" s="4"/>
      <c r="AZ135" s="4"/>
      <c r="BA135" s="4">
        <f t="shared" si="34"/>
        <v>3</v>
      </c>
      <c r="BB135" s="4">
        <f t="shared" si="35"/>
        <v>0</v>
      </c>
      <c r="BC135" s="4">
        <f t="shared" si="36"/>
        <v>0</v>
      </c>
      <c r="BD135" s="4">
        <f t="shared" si="37"/>
        <v>1</v>
      </c>
      <c r="BE135" s="4">
        <f t="shared" si="38"/>
        <v>0</v>
      </c>
      <c r="BF135" s="4">
        <f t="shared" si="39"/>
        <v>1</v>
      </c>
      <c r="BG135" s="4">
        <f t="shared" si="40"/>
        <v>3</v>
      </c>
      <c r="BH135" s="4">
        <f t="shared" si="41"/>
        <v>6</v>
      </c>
      <c r="BI135" s="1" t="s">
        <v>64</v>
      </c>
      <c r="BJ135">
        <v>3</v>
      </c>
    </row>
    <row r="136" spans="1:62" x14ac:dyDescent="0.25">
      <c r="A136" s="4">
        <v>407</v>
      </c>
      <c r="B136" s="4" t="s">
        <v>222</v>
      </c>
      <c r="C136" s="4" t="s">
        <v>229</v>
      </c>
      <c r="D136" s="4" t="s">
        <v>246</v>
      </c>
      <c r="E136" s="4">
        <v>3</v>
      </c>
      <c r="F136" s="4">
        <v>4</v>
      </c>
      <c r="G136" s="4">
        <v>3</v>
      </c>
      <c r="H136" s="4" t="s">
        <v>247</v>
      </c>
      <c r="I136" s="4">
        <v>195840</v>
      </c>
      <c r="J136" s="4">
        <v>0</v>
      </c>
      <c r="K136" s="4"/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1</v>
      </c>
      <c r="AA136" s="4">
        <v>0</v>
      </c>
      <c r="AB136" s="4">
        <v>0</v>
      </c>
      <c r="AC136" s="4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 s="4"/>
      <c r="AL136" s="5">
        <v>85700</v>
      </c>
      <c r="AM136" s="5">
        <v>84500</v>
      </c>
      <c r="AN136" s="4"/>
      <c r="AO136" s="4">
        <f t="shared" si="28"/>
        <v>0</v>
      </c>
      <c r="AP136" s="4">
        <f t="shared" si="29"/>
        <v>0</v>
      </c>
      <c r="AQ136" s="4">
        <f t="shared" si="30"/>
        <v>0</v>
      </c>
      <c r="AR136" s="4"/>
      <c r="AS136" s="4"/>
      <c r="AT136" s="4"/>
      <c r="AU136" s="4"/>
      <c r="AV136" s="4">
        <f t="shared" si="31"/>
        <v>0</v>
      </c>
      <c r="AW136" s="4">
        <f t="shared" si="32"/>
        <v>0</v>
      </c>
      <c r="AX136" s="4">
        <f t="shared" si="33"/>
        <v>1</v>
      </c>
      <c r="AY136" s="4"/>
      <c r="AZ136" s="4"/>
      <c r="BA136" s="4">
        <f t="shared" si="34"/>
        <v>3</v>
      </c>
      <c r="BB136" s="4">
        <f t="shared" si="35"/>
        <v>0</v>
      </c>
      <c r="BC136" s="4">
        <f t="shared" si="36"/>
        <v>0</v>
      </c>
      <c r="BD136" s="4">
        <f t="shared" si="37"/>
        <v>1</v>
      </c>
      <c r="BE136" s="4">
        <f t="shared" si="38"/>
        <v>0</v>
      </c>
      <c r="BF136" s="4">
        <f t="shared" si="39"/>
        <v>1</v>
      </c>
      <c r="BG136" s="4">
        <f t="shared" si="40"/>
        <v>3</v>
      </c>
      <c r="BH136" s="4">
        <f t="shared" si="41"/>
        <v>6</v>
      </c>
      <c r="BI136" s="1" t="s">
        <v>64</v>
      </c>
      <c r="BJ136">
        <v>3</v>
      </c>
    </row>
    <row r="137" spans="1:62" x14ac:dyDescent="0.25">
      <c r="A137" s="4">
        <v>408</v>
      </c>
      <c r="B137" s="4" t="s">
        <v>222</v>
      </c>
      <c r="C137" s="4" t="s">
        <v>229</v>
      </c>
      <c r="D137" s="4" t="s">
        <v>248</v>
      </c>
      <c r="E137" s="4">
        <v>3</v>
      </c>
      <c r="F137" s="4">
        <v>7</v>
      </c>
      <c r="G137" s="4">
        <v>4</v>
      </c>
      <c r="H137" s="4" t="s">
        <v>131</v>
      </c>
      <c r="I137" s="4">
        <v>21600</v>
      </c>
      <c r="J137" s="4">
        <v>0</v>
      </c>
      <c r="K137" s="4"/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 s="4"/>
      <c r="AL137" s="5">
        <v>3540000</v>
      </c>
      <c r="AM137" s="5">
        <v>2820000</v>
      </c>
      <c r="AN137" s="4"/>
      <c r="AO137" s="4">
        <f t="shared" si="28"/>
        <v>0</v>
      </c>
      <c r="AP137" s="4">
        <f t="shared" si="29"/>
        <v>0</v>
      </c>
      <c r="AQ137" s="4">
        <f t="shared" si="30"/>
        <v>0</v>
      </c>
      <c r="AR137" s="4"/>
      <c r="AS137" s="4"/>
      <c r="AT137" s="4"/>
      <c r="AU137" s="4"/>
      <c r="AV137" s="4">
        <f t="shared" si="31"/>
        <v>0</v>
      </c>
      <c r="AW137" s="4">
        <f t="shared" si="32"/>
        <v>0</v>
      </c>
      <c r="AX137" s="4">
        <f t="shared" si="33"/>
        <v>1</v>
      </c>
      <c r="AY137" s="4"/>
      <c r="AZ137" s="4"/>
      <c r="BA137" s="4">
        <f t="shared" si="34"/>
        <v>3</v>
      </c>
      <c r="BB137" s="4">
        <f t="shared" si="35"/>
        <v>0</v>
      </c>
      <c r="BC137" s="4">
        <f t="shared" si="36"/>
        <v>0</v>
      </c>
      <c r="BD137" s="4">
        <f t="shared" si="37"/>
        <v>1</v>
      </c>
      <c r="BE137" s="4">
        <f t="shared" si="38"/>
        <v>0</v>
      </c>
      <c r="BF137" s="4">
        <f t="shared" si="39"/>
        <v>1</v>
      </c>
      <c r="BG137" s="4">
        <f t="shared" si="40"/>
        <v>3</v>
      </c>
      <c r="BH137" s="4">
        <f t="shared" si="41"/>
        <v>6</v>
      </c>
      <c r="BI137" s="1" t="s">
        <v>143</v>
      </c>
      <c r="BJ137">
        <v>2</v>
      </c>
    </row>
    <row r="138" spans="1:62" x14ac:dyDescent="0.25">
      <c r="A138" s="4">
        <v>409</v>
      </c>
      <c r="B138" s="4" t="s">
        <v>222</v>
      </c>
      <c r="C138" s="4" t="s">
        <v>229</v>
      </c>
      <c r="D138" s="4" t="s">
        <v>249</v>
      </c>
      <c r="E138" s="4">
        <v>3</v>
      </c>
      <c r="F138" s="4">
        <v>6</v>
      </c>
      <c r="G138" s="4">
        <v>3</v>
      </c>
      <c r="H138" s="4" t="s">
        <v>131</v>
      </c>
      <c r="I138" s="4">
        <v>21600</v>
      </c>
      <c r="J138" s="4">
        <v>0</v>
      </c>
      <c r="K138" s="4"/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 s="4"/>
      <c r="AL138" s="5">
        <v>316000</v>
      </c>
      <c r="AM138" s="5">
        <v>271000</v>
      </c>
      <c r="AN138" s="4"/>
      <c r="AO138" s="4">
        <f t="shared" si="28"/>
        <v>0</v>
      </c>
      <c r="AP138" s="4">
        <f t="shared" si="29"/>
        <v>0</v>
      </c>
      <c r="AQ138" s="4">
        <f t="shared" si="30"/>
        <v>0</v>
      </c>
      <c r="AR138" s="4"/>
      <c r="AS138" s="4"/>
      <c r="AT138" s="4"/>
      <c r="AU138" s="4"/>
      <c r="AV138" s="4">
        <f t="shared" si="31"/>
        <v>0</v>
      </c>
      <c r="AW138" s="4">
        <f t="shared" si="32"/>
        <v>0</v>
      </c>
      <c r="AX138" s="4">
        <f t="shared" si="33"/>
        <v>1</v>
      </c>
      <c r="AY138" s="4"/>
      <c r="AZ138" s="4"/>
      <c r="BA138" s="4">
        <f t="shared" si="34"/>
        <v>3</v>
      </c>
      <c r="BB138" s="4">
        <f t="shared" si="35"/>
        <v>0</v>
      </c>
      <c r="BC138" s="4">
        <f t="shared" si="36"/>
        <v>0</v>
      </c>
      <c r="BD138" s="4">
        <f t="shared" si="37"/>
        <v>1</v>
      </c>
      <c r="BE138" s="4">
        <f t="shared" si="38"/>
        <v>0</v>
      </c>
      <c r="BF138" s="4">
        <f t="shared" si="39"/>
        <v>1</v>
      </c>
      <c r="BG138" s="4">
        <f t="shared" si="40"/>
        <v>3</v>
      </c>
      <c r="BH138" s="4">
        <f t="shared" si="41"/>
        <v>6</v>
      </c>
      <c r="BI138" s="1" t="s">
        <v>143</v>
      </c>
      <c r="BJ138">
        <v>2</v>
      </c>
    </row>
    <row r="139" spans="1:62" x14ac:dyDescent="0.25">
      <c r="A139" s="4">
        <v>410</v>
      </c>
      <c r="B139" s="4" t="s">
        <v>222</v>
      </c>
      <c r="C139" s="4" t="s">
        <v>229</v>
      </c>
      <c r="D139" s="4" t="s">
        <v>250</v>
      </c>
      <c r="E139" s="4">
        <v>3</v>
      </c>
      <c r="F139" s="4">
        <v>15</v>
      </c>
      <c r="G139" s="4">
        <v>3</v>
      </c>
      <c r="H139" s="4" t="s">
        <v>247</v>
      </c>
      <c r="I139" s="4">
        <v>195840</v>
      </c>
      <c r="J139" s="4">
        <v>2000</v>
      </c>
      <c r="K139" s="4"/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1</v>
      </c>
      <c r="AA139" s="4">
        <v>0</v>
      </c>
      <c r="AB139" s="4">
        <v>0</v>
      </c>
      <c r="AC139" s="4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 s="4"/>
      <c r="AL139" s="5">
        <v>134000</v>
      </c>
      <c r="AM139" s="5">
        <v>112000</v>
      </c>
      <c r="AN139" s="4"/>
      <c r="AO139" s="4">
        <f t="shared" si="28"/>
        <v>0</v>
      </c>
      <c r="AP139" s="4">
        <f t="shared" si="29"/>
        <v>0</v>
      </c>
      <c r="AQ139" s="4">
        <f t="shared" si="30"/>
        <v>0</v>
      </c>
      <c r="AR139" s="4"/>
      <c r="AS139" s="4"/>
      <c r="AT139" s="4"/>
      <c r="AU139" s="4"/>
      <c r="AV139" s="4">
        <f t="shared" si="31"/>
        <v>0</v>
      </c>
      <c r="AW139" s="4">
        <f t="shared" si="32"/>
        <v>0</v>
      </c>
      <c r="AX139" s="4">
        <f t="shared" si="33"/>
        <v>2</v>
      </c>
      <c r="AY139" s="4"/>
      <c r="AZ139" s="4"/>
      <c r="BA139" s="4">
        <f t="shared" si="34"/>
        <v>6</v>
      </c>
      <c r="BB139" s="4">
        <f t="shared" si="35"/>
        <v>0</v>
      </c>
      <c r="BC139" s="4">
        <f t="shared" si="36"/>
        <v>0</v>
      </c>
      <c r="BD139" s="4">
        <f t="shared" si="37"/>
        <v>1</v>
      </c>
      <c r="BE139" s="4">
        <f t="shared" si="38"/>
        <v>0</v>
      </c>
      <c r="BF139" s="4">
        <f t="shared" si="39"/>
        <v>1</v>
      </c>
      <c r="BG139" s="4">
        <f t="shared" si="40"/>
        <v>3</v>
      </c>
      <c r="BH139" s="4">
        <f t="shared" si="41"/>
        <v>9</v>
      </c>
      <c r="BI139" s="1" t="s">
        <v>143</v>
      </c>
      <c r="BJ139">
        <v>2</v>
      </c>
    </row>
    <row r="140" spans="1:62" x14ac:dyDescent="0.25">
      <c r="A140" s="4">
        <v>411</v>
      </c>
      <c r="B140" s="4" t="s">
        <v>222</v>
      </c>
      <c r="C140" s="4" t="s">
        <v>229</v>
      </c>
      <c r="D140" s="4" t="s">
        <v>251</v>
      </c>
      <c r="E140" s="4">
        <v>3</v>
      </c>
      <c r="F140" s="4">
        <v>18</v>
      </c>
      <c r="G140" s="4">
        <v>5</v>
      </c>
      <c r="H140" s="4" t="s">
        <v>131</v>
      </c>
      <c r="I140" s="4">
        <v>21600</v>
      </c>
      <c r="J140" s="4">
        <v>500</v>
      </c>
      <c r="K140" s="4"/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1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 s="4"/>
      <c r="AL140" s="5">
        <v>45800</v>
      </c>
      <c r="AM140" s="5">
        <v>44700</v>
      </c>
      <c r="AN140" s="4"/>
      <c r="AO140" s="4">
        <f t="shared" si="28"/>
        <v>0</v>
      </c>
      <c r="AP140" s="4">
        <f t="shared" si="29"/>
        <v>0</v>
      </c>
      <c r="AQ140" s="4">
        <f t="shared" si="30"/>
        <v>0</v>
      </c>
      <c r="AR140" s="4"/>
      <c r="AS140" s="4"/>
      <c r="AT140" s="4"/>
      <c r="AU140" s="4"/>
      <c r="AV140" s="4">
        <f t="shared" si="31"/>
        <v>0</v>
      </c>
      <c r="AW140" s="4">
        <f t="shared" si="32"/>
        <v>0</v>
      </c>
      <c r="AX140" s="4">
        <f t="shared" si="33"/>
        <v>1</v>
      </c>
      <c r="AY140" s="4"/>
      <c r="AZ140" s="4"/>
      <c r="BA140" s="4">
        <f t="shared" si="34"/>
        <v>3</v>
      </c>
      <c r="BB140" s="4">
        <f t="shared" si="35"/>
        <v>0</v>
      </c>
      <c r="BC140" s="4">
        <f t="shared" si="36"/>
        <v>0</v>
      </c>
      <c r="BD140" s="4">
        <f t="shared" si="37"/>
        <v>1</v>
      </c>
      <c r="BE140" s="4">
        <f t="shared" si="38"/>
        <v>1</v>
      </c>
      <c r="BF140" s="4">
        <f t="shared" si="39"/>
        <v>1</v>
      </c>
      <c r="BG140" s="4">
        <f t="shared" si="40"/>
        <v>4</v>
      </c>
      <c r="BH140" s="4">
        <f t="shared" si="41"/>
        <v>7</v>
      </c>
      <c r="BI140" s="1" t="s">
        <v>64</v>
      </c>
      <c r="BJ140">
        <v>3</v>
      </c>
    </row>
    <row r="141" spans="1:62" x14ac:dyDescent="0.25">
      <c r="A141" s="4">
        <v>412</v>
      </c>
      <c r="B141" s="4" t="s">
        <v>222</v>
      </c>
      <c r="C141" s="4" t="s">
        <v>229</v>
      </c>
      <c r="D141" s="4" t="s">
        <v>252</v>
      </c>
      <c r="E141" s="4">
        <v>4</v>
      </c>
      <c r="F141" s="4">
        <v>8</v>
      </c>
      <c r="G141" s="4">
        <v>4</v>
      </c>
      <c r="H141" s="4" t="s">
        <v>253</v>
      </c>
      <c r="I141" s="4">
        <v>69120</v>
      </c>
      <c r="J141" s="4">
        <v>0</v>
      </c>
      <c r="K141" s="4"/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 s="4"/>
      <c r="AL141" s="5">
        <v>9640</v>
      </c>
      <c r="AM141" s="5">
        <v>8070</v>
      </c>
      <c r="AN141" s="4"/>
      <c r="AO141" s="4">
        <f t="shared" si="28"/>
        <v>0</v>
      </c>
      <c r="AP141" s="4">
        <f t="shared" si="29"/>
        <v>0</v>
      </c>
      <c r="AQ141" s="4">
        <f t="shared" si="30"/>
        <v>0</v>
      </c>
      <c r="AR141" s="4"/>
      <c r="AS141" s="4"/>
      <c r="AT141" s="4"/>
      <c r="AU141" s="4"/>
      <c r="AV141" s="4">
        <f t="shared" si="31"/>
        <v>0</v>
      </c>
      <c r="AW141" s="4">
        <f t="shared" si="32"/>
        <v>0</v>
      </c>
      <c r="AX141" s="4">
        <f t="shared" si="33"/>
        <v>1</v>
      </c>
      <c r="AY141" s="4"/>
      <c r="AZ141" s="4"/>
      <c r="BA141" s="4">
        <f t="shared" si="34"/>
        <v>3</v>
      </c>
      <c r="BB141" s="4">
        <f t="shared" si="35"/>
        <v>0</v>
      </c>
      <c r="BC141" s="4">
        <f t="shared" si="36"/>
        <v>0</v>
      </c>
      <c r="BD141" s="4">
        <f t="shared" si="37"/>
        <v>1</v>
      </c>
      <c r="BE141" s="4">
        <f t="shared" si="38"/>
        <v>0</v>
      </c>
      <c r="BF141" s="4">
        <f t="shared" si="39"/>
        <v>1</v>
      </c>
      <c r="BG141" s="4">
        <f t="shared" si="40"/>
        <v>3</v>
      </c>
      <c r="BH141" s="4">
        <f t="shared" si="41"/>
        <v>6</v>
      </c>
      <c r="BI141" s="1" t="s">
        <v>143</v>
      </c>
      <c r="BJ141">
        <v>1</v>
      </c>
    </row>
    <row r="142" spans="1:62" x14ac:dyDescent="0.25">
      <c r="A142" s="4">
        <v>413</v>
      </c>
      <c r="B142" s="4" t="s">
        <v>222</v>
      </c>
      <c r="C142" s="4" t="s">
        <v>229</v>
      </c>
      <c r="D142" s="4" t="s">
        <v>254</v>
      </c>
      <c r="E142" s="4">
        <v>4</v>
      </c>
      <c r="F142" s="4">
        <v>8</v>
      </c>
      <c r="G142" s="4">
        <v>5</v>
      </c>
      <c r="H142" s="4" t="s">
        <v>253</v>
      </c>
      <c r="I142" s="4">
        <v>69120</v>
      </c>
      <c r="J142" s="4">
        <v>0</v>
      </c>
      <c r="K142" s="4"/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 s="4"/>
      <c r="AL142" s="5">
        <v>16800</v>
      </c>
      <c r="AM142" s="5">
        <v>11200</v>
      </c>
      <c r="AN142" s="4"/>
      <c r="AO142" s="4">
        <f t="shared" si="28"/>
        <v>0</v>
      </c>
      <c r="AP142" s="4">
        <f t="shared" si="29"/>
        <v>0</v>
      </c>
      <c r="AQ142" s="4">
        <f t="shared" si="30"/>
        <v>0</v>
      </c>
      <c r="AR142" s="4"/>
      <c r="AS142" s="4"/>
      <c r="AT142" s="4"/>
      <c r="AU142" s="4"/>
      <c r="AV142" s="4">
        <f t="shared" si="31"/>
        <v>0</v>
      </c>
      <c r="AW142" s="4">
        <f t="shared" si="32"/>
        <v>0</v>
      </c>
      <c r="AX142" s="4">
        <f t="shared" si="33"/>
        <v>1</v>
      </c>
      <c r="AY142" s="4"/>
      <c r="AZ142" s="4"/>
      <c r="BA142" s="4">
        <f t="shared" si="34"/>
        <v>3</v>
      </c>
      <c r="BB142" s="4">
        <f t="shared" si="35"/>
        <v>0</v>
      </c>
      <c r="BC142" s="4">
        <f t="shared" si="36"/>
        <v>0</v>
      </c>
      <c r="BD142" s="4">
        <f t="shared" si="37"/>
        <v>1</v>
      </c>
      <c r="BE142" s="4">
        <f t="shared" si="38"/>
        <v>0</v>
      </c>
      <c r="BF142" s="4">
        <f t="shared" si="39"/>
        <v>1</v>
      </c>
      <c r="BG142" s="4">
        <f t="shared" si="40"/>
        <v>3</v>
      </c>
      <c r="BH142" s="4">
        <f t="shared" si="41"/>
        <v>6</v>
      </c>
      <c r="BI142" s="1" t="s">
        <v>143</v>
      </c>
      <c r="BJ142">
        <v>1</v>
      </c>
    </row>
    <row r="143" spans="1:62" x14ac:dyDescent="0.25">
      <c r="A143" s="4">
        <v>414</v>
      </c>
      <c r="B143" s="4" t="s">
        <v>222</v>
      </c>
      <c r="C143" s="4" t="s">
        <v>229</v>
      </c>
      <c r="D143" s="4" t="s">
        <v>255</v>
      </c>
      <c r="E143" s="4">
        <v>4</v>
      </c>
      <c r="F143" s="4">
        <v>7</v>
      </c>
      <c r="G143" s="4">
        <v>4</v>
      </c>
      <c r="H143" s="4" t="s">
        <v>253</v>
      </c>
      <c r="I143" s="4">
        <v>69120</v>
      </c>
      <c r="J143" s="4">
        <v>750</v>
      </c>
      <c r="K143" s="4"/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1</v>
      </c>
      <c r="Z143" s="4">
        <v>0</v>
      </c>
      <c r="AA143" s="4">
        <v>0</v>
      </c>
      <c r="AB143" s="4">
        <v>0</v>
      </c>
      <c r="AC143" s="4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 s="4"/>
      <c r="AL143" s="5">
        <v>17000</v>
      </c>
      <c r="AM143" s="5">
        <v>12500</v>
      </c>
      <c r="AN143" s="4"/>
      <c r="AO143" s="4">
        <f t="shared" si="28"/>
        <v>0</v>
      </c>
      <c r="AP143" s="4">
        <f t="shared" si="29"/>
        <v>0</v>
      </c>
      <c r="AQ143" s="4">
        <f t="shared" si="30"/>
        <v>0</v>
      </c>
      <c r="AR143" s="4"/>
      <c r="AS143" s="4"/>
      <c r="AT143" s="4"/>
      <c r="AU143" s="4"/>
      <c r="AV143" s="4">
        <f t="shared" si="31"/>
        <v>0</v>
      </c>
      <c r="AW143" s="4">
        <f t="shared" si="32"/>
        <v>0</v>
      </c>
      <c r="AX143" s="4">
        <f t="shared" si="33"/>
        <v>1</v>
      </c>
      <c r="AY143" s="4"/>
      <c r="AZ143" s="4"/>
      <c r="BA143" s="4">
        <f t="shared" si="34"/>
        <v>3</v>
      </c>
      <c r="BB143" s="4">
        <f t="shared" si="35"/>
        <v>0</v>
      </c>
      <c r="BC143" s="4">
        <f t="shared" si="36"/>
        <v>0</v>
      </c>
      <c r="BD143" s="4">
        <f t="shared" si="37"/>
        <v>1</v>
      </c>
      <c r="BE143" s="4">
        <f t="shared" si="38"/>
        <v>1</v>
      </c>
      <c r="BF143" s="4">
        <f t="shared" si="39"/>
        <v>1</v>
      </c>
      <c r="BG143" s="4">
        <f t="shared" si="40"/>
        <v>4</v>
      </c>
      <c r="BH143" s="4">
        <f t="shared" si="41"/>
        <v>7</v>
      </c>
      <c r="BI143" s="1" t="s">
        <v>143</v>
      </c>
      <c r="BJ143">
        <v>1</v>
      </c>
    </row>
    <row r="144" spans="1:62" x14ac:dyDescent="0.25">
      <c r="A144" s="4">
        <v>415</v>
      </c>
      <c r="B144" s="4" t="s">
        <v>222</v>
      </c>
      <c r="C144" s="4" t="s">
        <v>229</v>
      </c>
      <c r="D144" s="4" t="s">
        <v>256</v>
      </c>
      <c r="E144" s="4">
        <v>4</v>
      </c>
      <c r="F144" s="4">
        <v>7</v>
      </c>
      <c r="G144" s="4">
        <v>4</v>
      </c>
      <c r="H144" s="4" t="s">
        <v>253</v>
      </c>
      <c r="I144" s="4">
        <v>69120</v>
      </c>
      <c r="J144" s="4">
        <v>750</v>
      </c>
      <c r="K144" s="4"/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1</v>
      </c>
      <c r="Z144" s="4">
        <v>0</v>
      </c>
      <c r="AA144" s="4">
        <v>0</v>
      </c>
      <c r="AB144" s="4">
        <v>0</v>
      </c>
      <c r="AC144" s="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 s="4"/>
      <c r="AL144" s="5">
        <v>8860</v>
      </c>
      <c r="AM144" s="5">
        <v>7740</v>
      </c>
      <c r="AN144" s="4"/>
      <c r="AO144" s="4">
        <f t="shared" si="28"/>
        <v>0</v>
      </c>
      <c r="AP144" s="4">
        <f t="shared" si="29"/>
        <v>0</v>
      </c>
      <c r="AQ144" s="4">
        <f t="shared" si="30"/>
        <v>0</v>
      </c>
      <c r="AR144" s="4"/>
      <c r="AS144" s="4"/>
      <c r="AT144" s="4"/>
      <c r="AU144" s="4"/>
      <c r="AV144" s="4">
        <f t="shared" si="31"/>
        <v>0</v>
      </c>
      <c r="AW144" s="4">
        <f t="shared" si="32"/>
        <v>0</v>
      </c>
      <c r="AX144" s="4">
        <f t="shared" si="33"/>
        <v>1</v>
      </c>
      <c r="AY144" s="4"/>
      <c r="AZ144" s="4"/>
      <c r="BA144" s="4">
        <f t="shared" si="34"/>
        <v>3</v>
      </c>
      <c r="BB144" s="4">
        <f t="shared" si="35"/>
        <v>0</v>
      </c>
      <c r="BC144" s="4">
        <f t="shared" si="36"/>
        <v>0</v>
      </c>
      <c r="BD144" s="4">
        <f t="shared" si="37"/>
        <v>1</v>
      </c>
      <c r="BE144" s="4">
        <f t="shared" si="38"/>
        <v>1</v>
      </c>
      <c r="BF144" s="4">
        <f t="shared" si="39"/>
        <v>1</v>
      </c>
      <c r="BG144" s="4">
        <f t="shared" si="40"/>
        <v>4</v>
      </c>
      <c r="BH144" s="4">
        <f t="shared" si="41"/>
        <v>7</v>
      </c>
      <c r="BI144" s="1" t="s">
        <v>143</v>
      </c>
      <c r="BJ144">
        <v>1</v>
      </c>
    </row>
    <row r="145" spans="1:62" x14ac:dyDescent="0.25">
      <c r="A145" s="4">
        <v>416</v>
      </c>
      <c r="B145" s="4" t="s">
        <v>222</v>
      </c>
      <c r="C145" s="4" t="s">
        <v>229</v>
      </c>
      <c r="D145" s="4" t="s">
        <v>257</v>
      </c>
      <c r="E145" s="4">
        <v>3</v>
      </c>
      <c r="F145" s="4">
        <v>7</v>
      </c>
      <c r="G145" s="4">
        <v>5</v>
      </c>
      <c r="H145" s="4" t="s">
        <v>152</v>
      </c>
      <c r="I145" s="4">
        <v>7200</v>
      </c>
      <c r="J145" s="4">
        <v>10</v>
      </c>
      <c r="K145" s="4"/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1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 s="4"/>
      <c r="AL145" s="5">
        <v>66400</v>
      </c>
      <c r="AM145" s="5">
        <v>70200</v>
      </c>
      <c r="AN145" s="4"/>
      <c r="AO145" s="4">
        <f t="shared" si="28"/>
        <v>0</v>
      </c>
      <c r="AP145" s="4">
        <f t="shared" si="29"/>
        <v>0</v>
      </c>
      <c r="AQ145" s="4">
        <f t="shared" si="30"/>
        <v>0</v>
      </c>
      <c r="AR145" s="4"/>
      <c r="AS145" s="4"/>
      <c r="AT145" s="4"/>
      <c r="AU145" s="4"/>
      <c r="AV145" s="4">
        <f t="shared" si="31"/>
        <v>0</v>
      </c>
      <c r="AW145" s="4">
        <f t="shared" si="32"/>
        <v>0</v>
      </c>
      <c r="AX145" s="4">
        <f t="shared" si="33"/>
        <v>2</v>
      </c>
      <c r="AY145" s="4"/>
      <c r="AZ145" s="4"/>
      <c r="BA145" s="4">
        <f t="shared" si="34"/>
        <v>6</v>
      </c>
      <c r="BB145" s="4">
        <f t="shared" si="35"/>
        <v>0</v>
      </c>
      <c r="BC145" s="4">
        <f t="shared" si="36"/>
        <v>0</v>
      </c>
      <c r="BD145" s="4">
        <f t="shared" si="37"/>
        <v>1</v>
      </c>
      <c r="BE145" s="4">
        <f t="shared" si="38"/>
        <v>0</v>
      </c>
      <c r="BF145" s="4">
        <f t="shared" si="39"/>
        <v>1</v>
      </c>
      <c r="BG145" s="4">
        <f t="shared" si="40"/>
        <v>3</v>
      </c>
      <c r="BH145" s="4">
        <f t="shared" si="41"/>
        <v>9</v>
      </c>
      <c r="BI145" s="1" t="s">
        <v>99</v>
      </c>
    </row>
    <row r="146" spans="1:62" x14ac:dyDescent="0.25">
      <c r="A146" s="4">
        <v>417</v>
      </c>
      <c r="B146" s="4" t="s">
        <v>222</v>
      </c>
      <c r="C146" s="4" t="s">
        <v>229</v>
      </c>
      <c r="D146" s="4" t="s">
        <v>258</v>
      </c>
      <c r="E146" s="4">
        <v>3</v>
      </c>
      <c r="F146" s="4">
        <v>8</v>
      </c>
      <c r="G146" s="4">
        <v>6</v>
      </c>
      <c r="H146" s="4" t="s">
        <v>160</v>
      </c>
      <c r="I146" s="4">
        <v>2880</v>
      </c>
      <c r="J146" s="4">
        <v>1250</v>
      </c>
      <c r="K146" s="4"/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1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 s="4"/>
      <c r="AL146" s="5">
        <v>104000</v>
      </c>
      <c r="AM146" s="5">
        <v>72400</v>
      </c>
      <c r="AN146" s="4"/>
      <c r="AO146" s="4">
        <f t="shared" si="28"/>
        <v>0</v>
      </c>
      <c r="AP146" s="4">
        <f t="shared" si="29"/>
        <v>0</v>
      </c>
      <c r="AQ146" s="4">
        <f t="shared" si="30"/>
        <v>0</v>
      </c>
      <c r="AR146" s="4"/>
      <c r="AS146" s="4"/>
      <c r="AT146" s="4"/>
      <c r="AU146" s="4"/>
      <c r="AV146" s="4">
        <f t="shared" si="31"/>
        <v>0</v>
      </c>
      <c r="AW146" s="4">
        <f t="shared" si="32"/>
        <v>0</v>
      </c>
      <c r="AX146" s="4">
        <f t="shared" si="33"/>
        <v>1</v>
      </c>
      <c r="AY146" s="4"/>
      <c r="AZ146" s="4"/>
      <c r="BA146" s="4">
        <f t="shared" si="34"/>
        <v>3</v>
      </c>
      <c r="BB146" s="4">
        <f t="shared" si="35"/>
        <v>0</v>
      </c>
      <c r="BC146" s="4">
        <f t="shared" si="36"/>
        <v>0</v>
      </c>
      <c r="BD146" s="4">
        <f t="shared" si="37"/>
        <v>1</v>
      </c>
      <c r="BE146" s="4">
        <f t="shared" si="38"/>
        <v>0</v>
      </c>
      <c r="BF146" s="4">
        <f t="shared" si="39"/>
        <v>1</v>
      </c>
      <c r="BG146" s="4">
        <f t="shared" si="40"/>
        <v>3</v>
      </c>
      <c r="BH146" s="4">
        <f t="shared" si="41"/>
        <v>6</v>
      </c>
      <c r="BI146" s="1" t="s">
        <v>99</v>
      </c>
    </row>
    <row r="147" spans="1:62" x14ac:dyDescent="0.25">
      <c r="A147" s="4">
        <v>418</v>
      </c>
      <c r="B147" s="4" t="s">
        <v>222</v>
      </c>
      <c r="C147" s="4" t="s">
        <v>229</v>
      </c>
      <c r="D147" s="4" t="s">
        <v>259</v>
      </c>
      <c r="E147" s="4">
        <v>3</v>
      </c>
      <c r="F147" s="4">
        <v>12</v>
      </c>
      <c r="G147" s="4">
        <v>5</v>
      </c>
      <c r="H147" s="4" t="s">
        <v>152</v>
      </c>
      <c r="I147" s="4">
        <v>7200</v>
      </c>
      <c r="J147" s="4">
        <v>10</v>
      </c>
      <c r="K147" s="4"/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1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 s="4"/>
      <c r="AL147" s="5">
        <v>61700</v>
      </c>
      <c r="AM147" s="5">
        <v>54400</v>
      </c>
      <c r="AN147" s="4"/>
      <c r="AO147" s="4">
        <f t="shared" si="28"/>
        <v>0</v>
      </c>
      <c r="AP147" s="4">
        <f t="shared" si="29"/>
        <v>0</v>
      </c>
      <c r="AQ147" s="4">
        <f t="shared" si="30"/>
        <v>0</v>
      </c>
      <c r="AR147" s="4"/>
      <c r="AS147" s="4"/>
      <c r="AT147" s="4"/>
      <c r="AU147" s="4"/>
      <c r="AV147" s="4">
        <f t="shared" si="31"/>
        <v>0</v>
      </c>
      <c r="AW147" s="4">
        <f t="shared" si="32"/>
        <v>0</v>
      </c>
      <c r="AX147" s="4">
        <f t="shared" si="33"/>
        <v>2</v>
      </c>
      <c r="AY147" s="4"/>
      <c r="AZ147" s="4">
        <v>1</v>
      </c>
      <c r="BA147" s="4">
        <f t="shared" si="34"/>
        <v>10</v>
      </c>
      <c r="BB147" s="4">
        <f t="shared" si="35"/>
        <v>0</v>
      </c>
      <c r="BC147" s="4">
        <f t="shared" si="36"/>
        <v>0</v>
      </c>
      <c r="BD147" s="4">
        <f t="shared" si="37"/>
        <v>1</v>
      </c>
      <c r="BE147" s="4">
        <f t="shared" si="38"/>
        <v>0</v>
      </c>
      <c r="BF147" s="4">
        <f t="shared" si="39"/>
        <v>1</v>
      </c>
      <c r="BG147" s="4">
        <f t="shared" si="40"/>
        <v>3</v>
      </c>
      <c r="BH147" s="4">
        <f t="shared" si="41"/>
        <v>13</v>
      </c>
      <c r="BI147" s="1" t="s">
        <v>99</v>
      </c>
    </row>
    <row r="148" spans="1:62" x14ac:dyDescent="0.25">
      <c r="A148" s="4">
        <v>419</v>
      </c>
      <c r="B148" s="4" t="s">
        <v>222</v>
      </c>
      <c r="C148" s="4" t="s">
        <v>229</v>
      </c>
      <c r="D148" s="4" t="s">
        <v>260</v>
      </c>
      <c r="E148" s="4">
        <v>3</v>
      </c>
      <c r="F148" s="4">
        <v>13</v>
      </c>
      <c r="G148" s="4">
        <v>6</v>
      </c>
      <c r="H148" s="4" t="s">
        <v>160</v>
      </c>
      <c r="I148" s="4">
        <v>2880</v>
      </c>
      <c r="J148" s="4">
        <v>100000</v>
      </c>
      <c r="K148" s="4"/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1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s="4"/>
      <c r="AL148" s="5">
        <v>91700</v>
      </c>
      <c r="AM148" s="5">
        <v>69500</v>
      </c>
      <c r="AN148" s="4"/>
      <c r="AO148" s="4">
        <f t="shared" si="28"/>
        <v>0</v>
      </c>
      <c r="AP148" s="4">
        <f t="shared" si="29"/>
        <v>0</v>
      </c>
      <c r="AQ148" s="4">
        <f t="shared" si="30"/>
        <v>0</v>
      </c>
      <c r="AR148" s="4"/>
      <c r="AS148" s="4"/>
      <c r="AT148" s="4"/>
      <c r="AU148" s="4"/>
      <c r="AV148" s="4">
        <f t="shared" si="31"/>
        <v>0</v>
      </c>
      <c r="AW148" s="4">
        <f t="shared" si="32"/>
        <v>0</v>
      </c>
      <c r="AX148" s="4">
        <f t="shared" si="33"/>
        <v>1</v>
      </c>
      <c r="AY148" s="4"/>
      <c r="AZ148" s="4">
        <v>1</v>
      </c>
      <c r="BA148" s="4">
        <f t="shared" si="34"/>
        <v>7</v>
      </c>
      <c r="BB148" s="4">
        <f t="shared" si="35"/>
        <v>0</v>
      </c>
      <c r="BC148" s="4">
        <f t="shared" si="36"/>
        <v>0</v>
      </c>
      <c r="BD148" s="4">
        <f t="shared" si="37"/>
        <v>1</v>
      </c>
      <c r="BE148" s="4">
        <f t="shared" si="38"/>
        <v>0</v>
      </c>
      <c r="BF148" s="4">
        <f t="shared" si="39"/>
        <v>1</v>
      </c>
      <c r="BG148" s="4">
        <f t="shared" si="40"/>
        <v>3</v>
      </c>
      <c r="BH148" s="4">
        <f t="shared" si="41"/>
        <v>10</v>
      </c>
      <c r="BI148" s="1" t="s">
        <v>99</v>
      </c>
    </row>
    <row r="149" spans="1:62" x14ac:dyDescent="0.25">
      <c r="A149" s="4">
        <v>420</v>
      </c>
      <c r="B149" s="4" t="s">
        <v>222</v>
      </c>
      <c r="C149" s="4" t="s">
        <v>229</v>
      </c>
      <c r="D149" s="4" t="s">
        <v>261</v>
      </c>
      <c r="E149" s="4">
        <v>3</v>
      </c>
      <c r="F149" s="4">
        <v>19</v>
      </c>
      <c r="G149" s="4">
        <v>9</v>
      </c>
      <c r="H149" s="4" t="s">
        <v>262</v>
      </c>
      <c r="I149" s="4">
        <v>47520</v>
      </c>
      <c r="J149" s="4">
        <v>10</v>
      </c>
      <c r="K149" s="4"/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1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s="4"/>
      <c r="AL149" s="5">
        <v>21900</v>
      </c>
      <c r="AM149" s="5">
        <v>21900</v>
      </c>
      <c r="AN149" s="4"/>
      <c r="AO149" s="4">
        <f t="shared" si="28"/>
        <v>0</v>
      </c>
      <c r="AP149" s="4">
        <f t="shared" si="29"/>
        <v>0</v>
      </c>
      <c r="AQ149" s="4">
        <f t="shared" si="30"/>
        <v>0</v>
      </c>
      <c r="AR149" s="4"/>
      <c r="AS149" s="4"/>
      <c r="AT149" s="4"/>
      <c r="AU149" s="4"/>
      <c r="AV149" s="4">
        <f t="shared" si="31"/>
        <v>0</v>
      </c>
      <c r="AW149" s="4">
        <f t="shared" si="32"/>
        <v>0</v>
      </c>
      <c r="AX149" s="4">
        <f t="shared" si="33"/>
        <v>1</v>
      </c>
      <c r="AY149" s="4"/>
      <c r="AZ149" s="4">
        <v>1</v>
      </c>
      <c r="BA149" s="4">
        <f t="shared" si="34"/>
        <v>7</v>
      </c>
      <c r="BB149" s="4">
        <f t="shared" si="35"/>
        <v>0</v>
      </c>
      <c r="BC149" s="4">
        <f t="shared" si="36"/>
        <v>0</v>
      </c>
      <c r="BD149" s="4">
        <f t="shared" si="37"/>
        <v>1</v>
      </c>
      <c r="BE149" s="4">
        <f t="shared" si="38"/>
        <v>0</v>
      </c>
      <c r="BF149" s="4">
        <f t="shared" si="39"/>
        <v>1</v>
      </c>
      <c r="BG149" s="4">
        <f t="shared" si="40"/>
        <v>3</v>
      </c>
      <c r="BH149" s="4">
        <f t="shared" si="41"/>
        <v>10</v>
      </c>
      <c r="BI149" s="1" t="s">
        <v>99</v>
      </c>
    </row>
    <row r="150" spans="1:62" x14ac:dyDescent="0.25">
      <c r="A150" s="4">
        <v>421</v>
      </c>
      <c r="B150" s="4" t="s">
        <v>222</v>
      </c>
      <c r="C150" s="4" t="s">
        <v>229</v>
      </c>
      <c r="D150" s="4" t="s">
        <v>263</v>
      </c>
      <c r="E150" s="4">
        <v>3</v>
      </c>
      <c r="F150" s="4">
        <v>19</v>
      </c>
      <c r="G150" s="4">
        <v>9</v>
      </c>
      <c r="H150" s="4" t="s">
        <v>160</v>
      </c>
      <c r="I150" s="4">
        <v>2880</v>
      </c>
      <c r="J150" s="4">
        <v>250000</v>
      </c>
      <c r="K150" s="4"/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1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 s="4"/>
      <c r="AL150" s="5">
        <v>73400</v>
      </c>
      <c r="AM150" s="5">
        <v>74300</v>
      </c>
      <c r="AN150" s="4"/>
      <c r="AO150" s="4">
        <f t="shared" si="28"/>
        <v>0</v>
      </c>
      <c r="AP150" s="4">
        <f t="shared" si="29"/>
        <v>0</v>
      </c>
      <c r="AQ150" s="4">
        <f t="shared" si="30"/>
        <v>0</v>
      </c>
      <c r="AR150" s="4"/>
      <c r="AS150" s="4"/>
      <c r="AT150" s="4"/>
      <c r="AU150" s="4"/>
      <c r="AV150" s="4">
        <f t="shared" si="31"/>
        <v>0</v>
      </c>
      <c r="AW150" s="4">
        <f t="shared" si="32"/>
        <v>0</v>
      </c>
      <c r="AX150" s="4">
        <f t="shared" si="33"/>
        <v>1</v>
      </c>
      <c r="AY150" s="4"/>
      <c r="AZ150" s="4">
        <v>1</v>
      </c>
      <c r="BA150" s="4">
        <f t="shared" si="34"/>
        <v>7</v>
      </c>
      <c r="BB150" s="4">
        <f t="shared" si="35"/>
        <v>0</v>
      </c>
      <c r="BC150" s="4">
        <f t="shared" si="36"/>
        <v>0</v>
      </c>
      <c r="BD150" s="4">
        <f t="shared" si="37"/>
        <v>1</v>
      </c>
      <c r="BE150" s="4">
        <f t="shared" si="38"/>
        <v>0</v>
      </c>
      <c r="BF150" s="4">
        <f t="shared" si="39"/>
        <v>1</v>
      </c>
      <c r="BG150" s="4">
        <f t="shared" si="40"/>
        <v>3</v>
      </c>
      <c r="BH150" s="4">
        <f t="shared" si="41"/>
        <v>10</v>
      </c>
      <c r="BI150" s="1" t="s">
        <v>99</v>
      </c>
    </row>
    <row r="151" spans="1:62" x14ac:dyDescent="0.25">
      <c r="A151" s="4">
        <v>424</v>
      </c>
      <c r="B151" s="4" t="s">
        <v>222</v>
      </c>
      <c r="C151" s="4" t="s">
        <v>229</v>
      </c>
      <c r="D151" s="4" t="s">
        <v>264</v>
      </c>
      <c r="E151" s="4">
        <v>3</v>
      </c>
      <c r="F151" s="4">
        <v>19</v>
      </c>
      <c r="G151" s="4">
        <v>6</v>
      </c>
      <c r="H151" s="4" t="s">
        <v>116</v>
      </c>
      <c r="I151" s="4">
        <v>86400</v>
      </c>
      <c r="J151" s="4">
        <v>0</v>
      </c>
      <c r="K151" s="4"/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1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 s="4"/>
      <c r="AL151" s="5">
        <v>427000</v>
      </c>
      <c r="AM151" s="5">
        <v>386000</v>
      </c>
      <c r="AN151" s="4"/>
      <c r="AO151" s="4">
        <f t="shared" si="28"/>
        <v>0</v>
      </c>
      <c r="AP151" s="4">
        <f t="shared" si="29"/>
        <v>0</v>
      </c>
      <c r="AQ151" s="4">
        <f t="shared" si="30"/>
        <v>0</v>
      </c>
      <c r="AR151" s="4"/>
      <c r="AS151" s="4"/>
      <c r="AT151" s="4"/>
      <c r="AU151" s="4"/>
      <c r="AV151" s="4">
        <f t="shared" si="31"/>
        <v>0</v>
      </c>
      <c r="AW151" s="4">
        <f t="shared" si="32"/>
        <v>0</v>
      </c>
      <c r="AX151" s="4">
        <f t="shared" si="33"/>
        <v>1</v>
      </c>
      <c r="AY151" s="4"/>
      <c r="AZ151" s="4">
        <v>1</v>
      </c>
      <c r="BA151" s="4">
        <f t="shared" si="34"/>
        <v>7</v>
      </c>
      <c r="BB151" s="4">
        <f t="shared" si="35"/>
        <v>0</v>
      </c>
      <c r="BC151" s="4">
        <f t="shared" si="36"/>
        <v>0</v>
      </c>
      <c r="BD151" s="4">
        <f t="shared" si="37"/>
        <v>1</v>
      </c>
      <c r="BE151" s="4">
        <f t="shared" si="38"/>
        <v>0</v>
      </c>
      <c r="BF151" s="4">
        <f t="shared" si="39"/>
        <v>1</v>
      </c>
      <c r="BG151" s="4">
        <f t="shared" si="40"/>
        <v>3</v>
      </c>
      <c r="BH151" s="4">
        <f t="shared" si="41"/>
        <v>10</v>
      </c>
      <c r="BI151" s="1" t="s">
        <v>99</v>
      </c>
    </row>
    <row r="152" spans="1:62" x14ac:dyDescent="0.25">
      <c r="A152" s="4">
        <v>425</v>
      </c>
      <c r="B152" s="4" t="s">
        <v>222</v>
      </c>
      <c r="C152" s="4" t="s">
        <v>229</v>
      </c>
      <c r="D152" s="4" t="s">
        <v>265</v>
      </c>
      <c r="E152" s="4">
        <v>3</v>
      </c>
      <c r="F152" s="4">
        <v>19</v>
      </c>
      <c r="G152" s="4">
        <v>6</v>
      </c>
      <c r="H152" s="4" t="s">
        <v>68</v>
      </c>
      <c r="I152" s="4">
        <v>66240</v>
      </c>
      <c r="J152" s="4">
        <v>200</v>
      </c>
      <c r="K152" s="4"/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1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 s="4"/>
      <c r="AL152" s="5">
        <v>2600000</v>
      </c>
      <c r="AM152" s="5">
        <v>411000</v>
      </c>
      <c r="AN152" s="4"/>
      <c r="AO152" s="4">
        <f t="shared" si="28"/>
        <v>0</v>
      </c>
      <c r="AP152" s="4">
        <f t="shared" si="29"/>
        <v>0</v>
      </c>
      <c r="AQ152" s="4">
        <f t="shared" si="30"/>
        <v>0</v>
      </c>
      <c r="AR152" s="4"/>
      <c r="AS152" s="4"/>
      <c r="AT152" s="4"/>
      <c r="AU152" s="4"/>
      <c r="AV152" s="4">
        <f t="shared" si="31"/>
        <v>0</v>
      </c>
      <c r="AW152" s="4">
        <f t="shared" si="32"/>
        <v>0</v>
      </c>
      <c r="AX152" s="4">
        <f t="shared" si="33"/>
        <v>1</v>
      </c>
      <c r="AY152" s="4"/>
      <c r="AZ152" s="4">
        <v>1</v>
      </c>
      <c r="BA152" s="4">
        <f t="shared" si="34"/>
        <v>7</v>
      </c>
      <c r="BB152" s="4">
        <f t="shared" si="35"/>
        <v>0</v>
      </c>
      <c r="BC152" s="4">
        <f t="shared" si="36"/>
        <v>0</v>
      </c>
      <c r="BD152" s="4">
        <f t="shared" si="37"/>
        <v>1</v>
      </c>
      <c r="BE152" s="4">
        <f t="shared" si="38"/>
        <v>1</v>
      </c>
      <c r="BF152" s="4">
        <f t="shared" si="39"/>
        <v>1</v>
      </c>
      <c r="BG152" s="4">
        <f t="shared" si="40"/>
        <v>4</v>
      </c>
      <c r="BH152" s="4">
        <f t="shared" si="41"/>
        <v>11</v>
      </c>
      <c r="BI152" s="1" t="s">
        <v>99</v>
      </c>
    </row>
    <row r="153" spans="1:62" x14ac:dyDescent="0.25">
      <c r="A153" s="4">
        <v>426</v>
      </c>
      <c r="B153" s="4" t="s">
        <v>222</v>
      </c>
      <c r="C153" s="4" t="s">
        <v>266</v>
      </c>
      <c r="D153" s="4" t="s">
        <v>267</v>
      </c>
      <c r="E153" s="4">
        <v>3</v>
      </c>
      <c r="F153" s="4">
        <v>8</v>
      </c>
      <c r="G153" s="4">
        <v>4</v>
      </c>
      <c r="H153" s="4" t="s">
        <v>145</v>
      </c>
      <c r="I153" s="4">
        <v>4320</v>
      </c>
      <c r="J153" s="4">
        <v>500</v>
      </c>
      <c r="K153" s="4"/>
      <c r="L153" s="4">
        <v>0</v>
      </c>
      <c r="M153" s="4">
        <v>0</v>
      </c>
      <c r="N153" s="4">
        <v>1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 s="4"/>
      <c r="AL153" s="5">
        <v>131000</v>
      </c>
      <c r="AM153" s="5">
        <v>123000</v>
      </c>
      <c r="AN153" s="4"/>
      <c r="AO153" s="4">
        <f t="shared" si="28"/>
        <v>1</v>
      </c>
      <c r="AP153" s="4">
        <f t="shared" si="29"/>
        <v>0</v>
      </c>
      <c r="AQ153" s="4">
        <f t="shared" si="30"/>
        <v>0</v>
      </c>
      <c r="AR153" s="4"/>
      <c r="AS153" s="4"/>
      <c r="AT153" s="4"/>
      <c r="AU153" s="4"/>
      <c r="AV153" s="4">
        <f t="shared" si="31"/>
        <v>0</v>
      </c>
      <c r="AW153" s="4">
        <f t="shared" si="32"/>
        <v>0</v>
      </c>
      <c r="AX153" s="4">
        <f t="shared" si="33"/>
        <v>0</v>
      </c>
      <c r="AY153" s="4"/>
      <c r="AZ153" s="4">
        <v>1</v>
      </c>
      <c r="BA153" s="4">
        <f t="shared" si="34"/>
        <v>8</v>
      </c>
      <c r="BB153" s="4">
        <f t="shared" si="35"/>
        <v>0</v>
      </c>
      <c r="BC153" s="4">
        <f t="shared" si="36"/>
        <v>0</v>
      </c>
      <c r="BD153" s="4">
        <f t="shared" si="37"/>
        <v>1</v>
      </c>
      <c r="BE153" s="4">
        <f t="shared" si="38"/>
        <v>1</v>
      </c>
      <c r="BF153" s="4">
        <f t="shared" si="39"/>
        <v>1</v>
      </c>
      <c r="BG153" s="4">
        <f t="shared" si="40"/>
        <v>4</v>
      </c>
      <c r="BH153" s="4">
        <f t="shared" si="41"/>
        <v>12</v>
      </c>
      <c r="BI153" s="1" t="s">
        <v>143</v>
      </c>
      <c r="BJ153">
        <v>2</v>
      </c>
    </row>
    <row r="154" spans="1:62" x14ac:dyDescent="0.25">
      <c r="A154" s="4">
        <v>438</v>
      </c>
      <c r="B154" s="4" t="s">
        <v>222</v>
      </c>
      <c r="C154" s="4" t="s">
        <v>268</v>
      </c>
      <c r="D154" s="4" t="s">
        <v>269</v>
      </c>
      <c r="E154" s="4">
        <v>4</v>
      </c>
      <c r="F154" s="4">
        <v>8</v>
      </c>
      <c r="G154" s="4">
        <v>4</v>
      </c>
      <c r="H154" s="4" t="s">
        <v>160</v>
      </c>
      <c r="I154" s="4">
        <v>2880</v>
      </c>
      <c r="J154" s="4">
        <v>500</v>
      </c>
      <c r="K154" s="4"/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1</v>
      </c>
      <c r="AA154" s="4">
        <v>0</v>
      </c>
      <c r="AB154" s="4">
        <v>0</v>
      </c>
      <c r="AC154" s="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 s="4"/>
      <c r="AL154" s="5">
        <v>2270000</v>
      </c>
      <c r="AM154" s="5">
        <v>2210000</v>
      </c>
      <c r="AN154" s="4"/>
      <c r="AO154" s="4">
        <f t="shared" si="28"/>
        <v>0</v>
      </c>
      <c r="AP154" s="4">
        <f t="shared" si="29"/>
        <v>0</v>
      </c>
      <c r="AQ154" s="4">
        <f t="shared" si="30"/>
        <v>0</v>
      </c>
      <c r="AR154" s="4"/>
      <c r="AS154" s="4"/>
      <c r="AT154" s="4"/>
      <c r="AU154" s="4"/>
      <c r="AV154" s="4">
        <f t="shared" si="31"/>
        <v>0</v>
      </c>
      <c r="AW154" s="4">
        <f t="shared" si="32"/>
        <v>0</v>
      </c>
      <c r="AX154" s="4">
        <f t="shared" si="33"/>
        <v>2</v>
      </c>
      <c r="AY154" s="4"/>
      <c r="AZ154" s="4">
        <v>1</v>
      </c>
      <c r="BA154" s="4">
        <f t="shared" si="34"/>
        <v>10</v>
      </c>
      <c r="BB154" s="4">
        <f t="shared" si="35"/>
        <v>0</v>
      </c>
      <c r="BC154" s="4">
        <f t="shared" si="36"/>
        <v>0</v>
      </c>
      <c r="BD154" s="4">
        <f t="shared" si="37"/>
        <v>1</v>
      </c>
      <c r="BE154" s="4">
        <f t="shared" si="38"/>
        <v>1</v>
      </c>
      <c r="BF154" s="4">
        <f t="shared" si="39"/>
        <v>1</v>
      </c>
      <c r="BG154" s="4">
        <f t="shared" si="40"/>
        <v>4</v>
      </c>
      <c r="BH154" s="4">
        <f t="shared" si="41"/>
        <v>14</v>
      </c>
      <c r="BI154" s="1" t="s">
        <v>64</v>
      </c>
      <c r="BJ154">
        <v>3</v>
      </c>
    </row>
    <row r="155" spans="1:62" x14ac:dyDescent="0.25">
      <c r="A155" s="4">
        <v>446</v>
      </c>
      <c r="B155" s="4" t="s">
        <v>222</v>
      </c>
      <c r="C155" s="4" t="s">
        <v>268</v>
      </c>
      <c r="D155" s="4" t="s">
        <v>270</v>
      </c>
      <c r="E155" s="4">
        <v>3</v>
      </c>
      <c r="F155" s="4">
        <v>13</v>
      </c>
      <c r="G155" s="4">
        <v>5</v>
      </c>
      <c r="H155" s="4" t="s">
        <v>271</v>
      </c>
      <c r="I155" s="4">
        <v>63360</v>
      </c>
      <c r="J155" s="4">
        <v>500</v>
      </c>
      <c r="K155" s="4"/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1</v>
      </c>
      <c r="AA155" s="4">
        <v>0</v>
      </c>
      <c r="AB155" s="4">
        <v>0</v>
      </c>
      <c r="AC155" s="4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 s="4"/>
      <c r="AL155" s="5">
        <v>96400</v>
      </c>
      <c r="AM155" s="5">
        <v>65800</v>
      </c>
      <c r="AN155" s="4"/>
      <c r="AO155" s="4">
        <f t="shared" si="28"/>
        <v>0</v>
      </c>
      <c r="AP155" s="4">
        <f t="shared" si="29"/>
        <v>0</v>
      </c>
      <c r="AQ155" s="4">
        <f t="shared" si="30"/>
        <v>0</v>
      </c>
      <c r="AR155" s="4"/>
      <c r="AS155" s="4"/>
      <c r="AT155" s="4"/>
      <c r="AU155" s="4"/>
      <c r="AV155" s="4">
        <f t="shared" si="31"/>
        <v>0</v>
      </c>
      <c r="AW155" s="4">
        <f t="shared" si="32"/>
        <v>0</v>
      </c>
      <c r="AX155" s="4">
        <f t="shared" si="33"/>
        <v>2</v>
      </c>
      <c r="AY155" s="4"/>
      <c r="AZ155" s="4">
        <v>1</v>
      </c>
      <c r="BA155" s="4">
        <f t="shared" si="34"/>
        <v>10</v>
      </c>
      <c r="BB155" s="4">
        <f t="shared" si="35"/>
        <v>0</v>
      </c>
      <c r="BC155" s="4">
        <f t="shared" si="36"/>
        <v>0</v>
      </c>
      <c r="BD155" s="4">
        <f t="shared" si="37"/>
        <v>1</v>
      </c>
      <c r="BE155" s="4">
        <f t="shared" si="38"/>
        <v>1</v>
      </c>
      <c r="BF155" s="4">
        <f t="shared" si="39"/>
        <v>1</v>
      </c>
      <c r="BG155" s="4">
        <f t="shared" si="40"/>
        <v>4</v>
      </c>
      <c r="BH155" s="4">
        <f t="shared" si="41"/>
        <v>14</v>
      </c>
      <c r="BI155" s="1" t="s">
        <v>64</v>
      </c>
      <c r="BJ155">
        <v>3</v>
      </c>
    </row>
    <row r="156" spans="1:62" x14ac:dyDescent="0.25">
      <c r="A156" s="4">
        <v>451</v>
      </c>
      <c r="B156" s="4" t="s">
        <v>222</v>
      </c>
      <c r="C156" s="4" t="s">
        <v>268</v>
      </c>
      <c r="D156" s="4" t="s">
        <v>272</v>
      </c>
      <c r="E156" s="4">
        <v>4</v>
      </c>
      <c r="F156" s="4">
        <v>11</v>
      </c>
      <c r="G156" s="4">
        <v>6</v>
      </c>
      <c r="H156" s="4" t="s">
        <v>273</v>
      </c>
      <c r="I156" s="4">
        <v>14400</v>
      </c>
      <c r="J156" s="4">
        <v>2000</v>
      </c>
      <c r="K156" s="4"/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1</v>
      </c>
      <c r="AA156" s="4">
        <v>0</v>
      </c>
      <c r="AB156" s="4">
        <v>0</v>
      </c>
      <c r="AC156" s="4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 s="4"/>
      <c r="AL156" s="5">
        <v>1720000</v>
      </c>
      <c r="AM156" s="5">
        <v>905000</v>
      </c>
      <c r="AN156" s="4"/>
      <c r="AO156" s="4">
        <f t="shared" si="28"/>
        <v>0</v>
      </c>
      <c r="AP156" s="4">
        <f t="shared" si="29"/>
        <v>0</v>
      </c>
      <c r="AQ156" s="4">
        <f t="shared" si="30"/>
        <v>0</v>
      </c>
      <c r="AR156" s="4"/>
      <c r="AS156" s="4"/>
      <c r="AT156" s="4"/>
      <c r="AU156" s="4"/>
      <c r="AV156" s="4">
        <f t="shared" si="31"/>
        <v>0</v>
      </c>
      <c r="AW156" s="4">
        <f t="shared" si="32"/>
        <v>0</v>
      </c>
      <c r="AX156" s="4">
        <f t="shared" si="33"/>
        <v>2</v>
      </c>
      <c r="AY156" s="4"/>
      <c r="AZ156" s="4">
        <v>1</v>
      </c>
      <c r="BA156" s="4">
        <f t="shared" si="34"/>
        <v>10</v>
      </c>
      <c r="BB156" s="4">
        <f t="shared" si="35"/>
        <v>0</v>
      </c>
      <c r="BC156" s="4">
        <f t="shared" si="36"/>
        <v>0</v>
      </c>
      <c r="BD156" s="4">
        <f t="shared" si="37"/>
        <v>1</v>
      </c>
      <c r="BE156" s="4">
        <f t="shared" si="38"/>
        <v>0</v>
      </c>
      <c r="BF156" s="4">
        <f t="shared" si="39"/>
        <v>1</v>
      </c>
      <c r="BG156" s="4">
        <f t="shared" si="40"/>
        <v>3</v>
      </c>
      <c r="BH156" s="4">
        <f t="shared" si="41"/>
        <v>13</v>
      </c>
      <c r="BI156" s="1" t="s">
        <v>64</v>
      </c>
      <c r="BJ156">
        <v>3</v>
      </c>
    </row>
    <row r="157" spans="1:62" x14ac:dyDescent="0.25">
      <c r="A157" s="4">
        <v>465</v>
      </c>
      <c r="B157" s="4" t="s">
        <v>222</v>
      </c>
      <c r="C157" s="4" t="s">
        <v>268</v>
      </c>
      <c r="D157" s="4" t="s">
        <v>274</v>
      </c>
      <c r="E157" s="4">
        <v>5</v>
      </c>
      <c r="F157" s="4">
        <v>10</v>
      </c>
      <c r="G157" s="4">
        <v>1</v>
      </c>
      <c r="H157" s="4" t="s">
        <v>275</v>
      </c>
      <c r="I157" s="4">
        <v>187200</v>
      </c>
      <c r="J157" s="4">
        <v>0</v>
      </c>
      <c r="K157" s="4"/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1</v>
      </c>
      <c r="AA157" s="4">
        <v>0</v>
      </c>
      <c r="AB157" s="4">
        <v>0</v>
      </c>
      <c r="AC157" s="4">
        <v>0</v>
      </c>
      <c r="AD157">
        <v>0</v>
      </c>
      <c r="AE157">
        <v>0</v>
      </c>
      <c r="AF157">
        <v>0</v>
      </c>
      <c r="AG157">
        <v>1</v>
      </c>
      <c r="AH157">
        <v>1</v>
      </c>
      <c r="AI157">
        <v>0</v>
      </c>
      <c r="AJ157">
        <v>0</v>
      </c>
      <c r="AK157" s="4"/>
      <c r="AL157" s="5">
        <v>2470000</v>
      </c>
      <c r="AM157" s="5">
        <v>1870000</v>
      </c>
      <c r="AN157" s="4"/>
      <c r="AO157" s="4">
        <f t="shared" si="28"/>
        <v>0</v>
      </c>
      <c r="AP157" s="4">
        <f t="shared" si="29"/>
        <v>0</v>
      </c>
      <c r="AQ157" s="4">
        <f t="shared" si="30"/>
        <v>0</v>
      </c>
      <c r="AR157" s="4"/>
      <c r="AS157" s="4"/>
      <c r="AT157" s="4"/>
      <c r="AU157" s="4"/>
      <c r="AV157" s="4">
        <f t="shared" si="31"/>
        <v>0</v>
      </c>
      <c r="AW157" s="4">
        <f t="shared" si="32"/>
        <v>0</v>
      </c>
      <c r="AX157" s="4">
        <f t="shared" si="33"/>
        <v>3</v>
      </c>
      <c r="AY157" s="4"/>
      <c r="AZ157" s="4"/>
      <c r="BA157" s="4">
        <f t="shared" si="34"/>
        <v>9</v>
      </c>
      <c r="BB157" s="4">
        <f t="shared" si="35"/>
        <v>0</v>
      </c>
      <c r="BC157" s="4">
        <f t="shared" si="36"/>
        <v>0</v>
      </c>
      <c r="BD157" s="4">
        <f t="shared" si="37"/>
        <v>1</v>
      </c>
      <c r="BE157" s="4">
        <f t="shared" si="38"/>
        <v>0</v>
      </c>
      <c r="BF157" s="4">
        <f t="shared" si="39"/>
        <v>0</v>
      </c>
      <c r="BG157" s="4">
        <f t="shared" si="40"/>
        <v>1</v>
      </c>
      <c r="BH157" s="4">
        <f t="shared" si="41"/>
        <v>10</v>
      </c>
      <c r="BI157" s="1" t="s">
        <v>143</v>
      </c>
      <c r="BJ157">
        <v>2</v>
      </c>
    </row>
    <row r="158" spans="1:62" x14ac:dyDescent="0.25">
      <c r="A158" s="4">
        <v>482</v>
      </c>
      <c r="B158" s="4" t="s">
        <v>222</v>
      </c>
      <c r="C158" s="4" t="s">
        <v>268</v>
      </c>
      <c r="D158" s="4" t="s">
        <v>823</v>
      </c>
      <c r="E158" s="4">
        <v>5</v>
      </c>
      <c r="F158" s="4">
        <v>7</v>
      </c>
      <c r="G158" s="4">
        <v>5</v>
      </c>
      <c r="H158" s="4" t="s">
        <v>276</v>
      </c>
      <c r="I158" s="4">
        <v>72000</v>
      </c>
      <c r="J158" s="4">
        <v>500</v>
      </c>
      <c r="K158" s="4"/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1</v>
      </c>
      <c r="AB158" s="4">
        <v>0</v>
      </c>
      <c r="AC158" s="4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 s="4"/>
      <c r="AL158" s="5">
        <v>129000</v>
      </c>
      <c r="AM158" s="5">
        <v>214000</v>
      </c>
      <c r="AN158" s="4"/>
      <c r="AO158" s="4">
        <f t="shared" si="28"/>
        <v>0</v>
      </c>
      <c r="AP158" s="4">
        <f t="shared" si="29"/>
        <v>0</v>
      </c>
      <c r="AQ158" s="4">
        <f t="shared" si="30"/>
        <v>0</v>
      </c>
      <c r="AR158" s="4"/>
      <c r="AS158" s="4"/>
      <c r="AT158" s="4"/>
      <c r="AU158" s="4"/>
      <c r="AV158" s="4">
        <f t="shared" si="31"/>
        <v>0</v>
      </c>
      <c r="AW158" s="4">
        <f t="shared" si="32"/>
        <v>0</v>
      </c>
      <c r="AX158" s="4">
        <f t="shared" si="33"/>
        <v>2</v>
      </c>
      <c r="AY158" s="4"/>
      <c r="AZ158" s="4"/>
      <c r="BA158" s="4">
        <f t="shared" si="34"/>
        <v>6</v>
      </c>
      <c r="BB158" s="4">
        <f t="shared" si="35"/>
        <v>0</v>
      </c>
      <c r="BC158" s="4">
        <f t="shared" si="36"/>
        <v>1</v>
      </c>
      <c r="BD158" s="4">
        <f t="shared" si="37"/>
        <v>1</v>
      </c>
      <c r="BE158" s="4">
        <f t="shared" si="38"/>
        <v>1</v>
      </c>
      <c r="BF158" s="4">
        <f t="shared" si="39"/>
        <v>1</v>
      </c>
      <c r="BG158" s="4">
        <f t="shared" si="40"/>
        <v>5</v>
      </c>
      <c r="BH158" s="4">
        <f t="shared" si="41"/>
        <v>11</v>
      </c>
      <c r="BI158" s="1" t="s">
        <v>143</v>
      </c>
      <c r="BJ158">
        <v>2</v>
      </c>
    </row>
    <row r="159" spans="1:62" x14ac:dyDescent="0.25">
      <c r="A159" s="4">
        <v>558</v>
      </c>
      <c r="B159" s="4" t="s">
        <v>222</v>
      </c>
      <c r="C159" s="4" t="s">
        <v>277</v>
      </c>
      <c r="D159" s="4" t="s">
        <v>278</v>
      </c>
      <c r="E159" s="4">
        <v>0</v>
      </c>
      <c r="F159" s="4">
        <v>0</v>
      </c>
      <c r="G159" s="4">
        <v>0</v>
      </c>
      <c r="H159" s="4"/>
      <c r="I159" s="4">
        <v>0</v>
      </c>
      <c r="J159" s="4">
        <v>0</v>
      </c>
      <c r="K159" s="4"/>
      <c r="L159" s="4">
        <v>1</v>
      </c>
      <c r="M159" s="4">
        <v>0</v>
      </c>
      <c r="N159" s="4">
        <v>1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1</v>
      </c>
      <c r="U159" s="4">
        <v>1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 s="4"/>
      <c r="AL159" s="5">
        <v>35200</v>
      </c>
      <c r="AM159" s="5">
        <v>35200</v>
      </c>
      <c r="AN159" s="4"/>
      <c r="AO159" s="4">
        <f t="shared" si="28"/>
        <v>2</v>
      </c>
      <c r="AP159" s="4">
        <f t="shared" si="29"/>
        <v>2</v>
      </c>
      <c r="AQ159" s="4">
        <f t="shared" si="30"/>
        <v>0</v>
      </c>
      <c r="AR159" s="4"/>
      <c r="AS159" s="4"/>
      <c r="AT159" s="4"/>
      <c r="AU159" s="4"/>
      <c r="AV159" s="4">
        <f t="shared" si="31"/>
        <v>0</v>
      </c>
      <c r="AW159" s="4">
        <f t="shared" si="32"/>
        <v>0</v>
      </c>
      <c r="AX159" s="4">
        <f t="shared" si="33"/>
        <v>0</v>
      </c>
      <c r="AY159" s="4"/>
      <c r="AZ159" s="4"/>
      <c r="BA159" s="4">
        <f t="shared" si="34"/>
        <v>16</v>
      </c>
      <c r="BB159" s="4">
        <f t="shared" si="35"/>
        <v>0</v>
      </c>
      <c r="BC159" s="4">
        <f t="shared" si="36"/>
        <v>0</v>
      </c>
      <c r="BD159" s="4">
        <f t="shared" si="37"/>
        <v>0</v>
      </c>
      <c r="BE159" s="4">
        <f t="shared" si="38"/>
        <v>0</v>
      </c>
      <c r="BF159" s="4">
        <f t="shared" si="39"/>
        <v>0</v>
      </c>
      <c r="BG159" s="4">
        <f t="shared" si="40"/>
        <v>0</v>
      </c>
      <c r="BH159" s="4">
        <f t="shared" si="41"/>
        <v>16</v>
      </c>
      <c r="BI159" s="1" t="s">
        <v>99</v>
      </c>
    </row>
    <row r="160" spans="1:62" x14ac:dyDescent="0.25">
      <c r="A160" s="4">
        <v>559</v>
      </c>
      <c r="B160" s="4" t="s">
        <v>222</v>
      </c>
      <c r="C160" s="4" t="s">
        <v>277</v>
      </c>
      <c r="D160" s="4" t="s">
        <v>279</v>
      </c>
      <c r="E160" s="4">
        <v>6</v>
      </c>
      <c r="F160" s="4">
        <v>6</v>
      </c>
      <c r="G160" s="4">
        <v>6</v>
      </c>
      <c r="H160" s="4" t="s">
        <v>280</v>
      </c>
      <c r="I160" s="4">
        <v>204480</v>
      </c>
      <c r="J160" s="4">
        <v>0</v>
      </c>
      <c r="K160" s="4"/>
      <c r="L160" s="4">
        <v>0</v>
      </c>
      <c r="M160" s="4">
        <v>0</v>
      </c>
      <c r="N160" s="4">
        <v>1</v>
      </c>
      <c r="O160" s="4">
        <v>0</v>
      </c>
      <c r="P160" s="4">
        <v>1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 s="4"/>
      <c r="AL160" s="5">
        <v>146000</v>
      </c>
      <c r="AM160" s="5">
        <v>128000</v>
      </c>
      <c r="AN160" s="4"/>
      <c r="AO160" s="4">
        <f t="shared" si="28"/>
        <v>2</v>
      </c>
      <c r="AP160" s="4">
        <f t="shared" si="29"/>
        <v>0</v>
      </c>
      <c r="AQ160" s="4">
        <f t="shared" si="30"/>
        <v>0</v>
      </c>
      <c r="AR160" s="4"/>
      <c r="AS160" s="4"/>
      <c r="AT160" s="4"/>
      <c r="AU160" s="4"/>
      <c r="AV160" s="4">
        <f t="shared" si="31"/>
        <v>0</v>
      </c>
      <c r="AW160" s="4">
        <f t="shared" si="32"/>
        <v>0</v>
      </c>
      <c r="AX160" s="4">
        <f t="shared" si="33"/>
        <v>0</v>
      </c>
      <c r="AY160" s="4"/>
      <c r="AZ160" s="4"/>
      <c r="BA160" s="4">
        <f t="shared" si="34"/>
        <v>8</v>
      </c>
      <c r="BB160" s="4">
        <f t="shared" si="35"/>
        <v>0</v>
      </c>
      <c r="BC160" s="4">
        <f t="shared" si="36"/>
        <v>0</v>
      </c>
      <c r="BD160" s="4">
        <f t="shared" si="37"/>
        <v>1</v>
      </c>
      <c r="BE160" s="4">
        <f t="shared" si="38"/>
        <v>0</v>
      </c>
      <c r="BF160" s="4">
        <f t="shared" si="39"/>
        <v>1</v>
      </c>
      <c r="BG160" s="4">
        <f t="shared" si="40"/>
        <v>3</v>
      </c>
      <c r="BH160" s="4">
        <f t="shared" si="41"/>
        <v>11</v>
      </c>
      <c r="BI160" s="1" t="s">
        <v>99</v>
      </c>
    </row>
    <row r="161" spans="1:62" x14ac:dyDescent="0.25">
      <c r="A161" s="4">
        <v>560</v>
      </c>
      <c r="B161" s="4" t="s">
        <v>222</v>
      </c>
      <c r="C161" s="4" t="s">
        <v>277</v>
      </c>
      <c r="D161" s="4" t="s">
        <v>281</v>
      </c>
      <c r="E161" s="4">
        <v>4</v>
      </c>
      <c r="F161" s="4">
        <v>9</v>
      </c>
      <c r="G161" s="4">
        <v>7</v>
      </c>
      <c r="H161" s="4" t="s">
        <v>282</v>
      </c>
      <c r="I161" s="4">
        <v>162720</v>
      </c>
      <c r="J161" s="4">
        <v>0</v>
      </c>
      <c r="K161" s="4"/>
      <c r="L161" s="4">
        <v>0</v>
      </c>
      <c r="M161" s="4">
        <v>0</v>
      </c>
      <c r="N161" s="4">
        <v>1</v>
      </c>
      <c r="O161" s="4">
        <v>0</v>
      </c>
      <c r="P161" s="4">
        <v>1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 s="4"/>
      <c r="AL161" s="5">
        <v>951000</v>
      </c>
      <c r="AM161" s="5">
        <v>664000</v>
      </c>
      <c r="AN161" s="4"/>
      <c r="AO161" s="4">
        <f t="shared" si="28"/>
        <v>2</v>
      </c>
      <c r="AP161" s="4">
        <f t="shared" si="29"/>
        <v>0</v>
      </c>
      <c r="AQ161" s="4">
        <f t="shared" si="30"/>
        <v>0</v>
      </c>
      <c r="AR161" s="4"/>
      <c r="AS161" s="4"/>
      <c r="AT161" s="4"/>
      <c r="AU161" s="4"/>
      <c r="AV161" s="4">
        <f t="shared" si="31"/>
        <v>0</v>
      </c>
      <c r="AW161" s="4">
        <f t="shared" si="32"/>
        <v>0</v>
      </c>
      <c r="AX161" s="4">
        <f t="shared" si="33"/>
        <v>0</v>
      </c>
      <c r="AY161" s="4"/>
      <c r="AZ161" s="4"/>
      <c r="BA161" s="4">
        <f t="shared" si="34"/>
        <v>8</v>
      </c>
      <c r="BB161" s="4">
        <f t="shared" si="35"/>
        <v>0</v>
      </c>
      <c r="BC161" s="4">
        <f t="shared" si="36"/>
        <v>0</v>
      </c>
      <c r="BD161" s="4">
        <f t="shared" si="37"/>
        <v>1</v>
      </c>
      <c r="BE161" s="4">
        <f t="shared" si="38"/>
        <v>0</v>
      </c>
      <c r="BF161" s="4">
        <f t="shared" si="39"/>
        <v>1</v>
      </c>
      <c r="BG161" s="4">
        <f t="shared" si="40"/>
        <v>3</v>
      </c>
      <c r="BH161" s="4">
        <f t="shared" si="41"/>
        <v>11</v>
      </c>
      <c r="BI161" s="1" t="s">
        <v>99</v>
      </c>
    </row>
    <row r="162" spans="1:62" x14ac:dyDescent="0.25">
      <c r="A162" s="4">
        <v>561</v>
      </c>
      <c r="B162" s="4" t="s">
        <v>222</v>
      </c>
      <c r="C162" s="4" t="s">
        <v>277</v>
      </c>
      <c r="D162" s="4" t="s">
        <v>283</v>
      </c>
      <c r="E162" s="4">
        <v>5</v>
      </c>
      <c r="F162" s="4">
        <v>9</v>
      </c>
      <c r="G162" s="4">
        <v>8</v>
      </c>
      <c r="H162" s="4" t="s">
        <v>284</v>
      </c>
      <c r="I162" s="4">
        <v>249120</v>
      </c>
      <c r="J162" s="4">
        <v>0</v>
      </c>
      <c r="K162" s="4"/>
      <c r="L162" s="4">
        <v>0</v>
      </c>
      <c r="M162" s="4">
        <v>0</v>
      </c>
      <c r="N162" s="4">
        <v>1</v>
      </c>
      <c r="O162" s="4">
        <v>0</v>
      </c>
      <c r="P162" s="4">
        <v>1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 s="4"/>
      <c r="AL162" s="5">
        <v>445000</v>
      </c>
      <c r="AM162" s="5">
        <v>403000</v>
      </c>
      <c r="AN162" s="4"/>
      <c r="AO162" s="4">
        <f t="shared" si="28"/>
        <v>2</v>
      </c>
      <c r="AP162" s="4">
        <f t="shared" si="29"/>
        <v>0</v>
      </c>
      <c r="AQ162" s="4">
        <f t="shared" si="30"/>
        <v>0</v>
      </c>
      <c r="AR162" s="4"/>
      <c r="AS162" s="4"/>
      <c r="AT162" s="4"/>
      <c r="AU162" s="4"/>
      <c r="AV162" s="4">
        <f t="shared" si="31"/>
        <v>0</v>
      </c>
      <c r="AW162" s="4">
        <f t="shared" si="32"/>
        <v>0</v>
      </c>
      <c r="AX162" s="4">
        <f t="shared" si="33"/>
        <v>0</v>
      </c>
      <c r="AY162" s="4"/>
      <c r="AZ162" s="4"/>
      <c r="BA162" s="4">
        <f t="shared" si="34"/>
        <v>8</v>
      </c>
      <c r="BB162" s="4">
        <f t="shared" si="35"/>
        <v>0</v>
      </c>
      <c r="BC162" s="4">
        <f t="shared" si="36"/>
        <v>0</v>
      </c>
      <c r="BD162" s="4">
        <f t="shared" si="37"/>
        <v>1</v>
      </c>
      <c r="BE162" s="4">
        <f t="shared" si="38"/>
        <v>0</v>
      </c>
      <c r="BF162" s="4">
        <f t="shared" si="39"/>
        <v>1</v>
      </c>
      <c r="BG162" s="4">
        <f t="shared" si="40"/>
        <v>3</v>
      </c>
      <c r="BH162" s="4">
        <f t="shared" si="41"/>
        <v>11</v>
      </c>
      <c r="BI162" s="1" t="s">
        <v>99</v>
      </c>
    </row>
    <row r="163" spans="1:62" x14ac:dyDescent="0.25">
      <c r="A163" s="4">
        <v>562</v>
      </c>
      <c r="B163" s="4" t="s">
        <v>222</v>
      </c>
      <c r="C163" s="4" t="s">
        <v>277</v>
      </c>
      <c r="D163" s="4" t="s">
        <v>285</v>
      </c>
      <c r="E163" s="4">
        <v>5</v>
      </c>
      <c r="F163" s="4">
        <v>11</v>
      </c>
      <c r="G163" s="4">
        <v>10</v>
      </c>
      <c r="H163" s="4" t="s">
        <v>286</v>
      </c>
      <c r="I163" s="4">
        <v>205920</v>
      </c>
      <c r="J163" s="4">
        <v>0</v>
      </c>
      <c r="K163" s="4"/>
      <c r="L163" s="4">
        <v>0</v>
      </c>
      <c r="M163" s="4">
        <v>0</v>
      </c>
      <c r="N163" s="4">
        <v>1</v>
      </c>
      <c r="O163" s="4">
        <v>0</v>
      </c>
      <c r="P163" s="4">
        <v>1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 s="4"/>
      <c r="AL163" s="5">
        <v>199000</v>
      </c>
      <c r="AM163" s="5">
        <v>176000</v>
      </c>
      <c r="AN163" s="4"/>
      <c r="AO163" s="4">
        <f t="shared" si="28"/>
        <v>2</v>
      </c>
      <c r="AP163" s="4">
        <f t="shared" si="29"/>
        <v>0</v>
      </c>
      <c r="AQ163" s="4">
        <f t="shared" si="30"/>
        <v>0</v>
      </c>
      <c r="AR163" s="4"/>
      <c r="AS163" s="4"/>
      <c r="AT163" s="4"/>
      <c r="AU163" s="4"/>
      <c r="AV163" s="4">
        <f t="shared" si="31"/>
        <v>0</v>
      </c>
      <c r="AW163" s="4">
        <f t="shared" si="32"/>
        <v>0</v>
      </c>
      <c r="AX163" s="4">
        <f t="shared" si="33"/>
        <v>0</v>
      </c>
      <c r="AY163" s="4"/>
      <c r="AZ163" s="4">
        <v>1</v>
      </c>
      <c r="BA163" s="4">
        <f t="shared" si="34"/>
        <v>12</v>
      </c>
      <c r="BB163" s="4">
        <f t="shared" si="35"/>
        <v>0</v>
      </c>
      <c r="BC163" s="4">
        <f t="shared" si="36"/>
        <v>0</v>
      </c>
      <c r="BD163" s="4">
        <f t="shared" si="37"/>
        <v>1</v>
      </c>
      <c r="BE163" s="4">
        <f t="shared" si="38"/>
        <v>0</v>
      </c>
      <c r="BF163" s="4">
        <f t="shared" si="39"/>
        <v>1</v>
      </c>
      <c r="BG163" s="4">
        <f t="shared" si="40"/>
        <v>3</v>
      </c>
      <c r="BH163" s="4">
        <f t="shared" si="41"/>
        <v>15</v>
      </c>
      <c r="BI163" s="1" t="s">
        <v>99</v>
      </c>
    </row>
    <row r="164" spans="1:62" x14ac:dyDescent="0.25">
      <c r="A164" s="4">
        <v>563</v>
      </c>
      <c r="B164" s="4" t="s">
        <v>222</v>
      </c>
      <c r="C164" s="4" t="s">
        <v>277</v>
      </c>
      <c r="D164" s="4" t="s">
        <v>287</v>
      </c>
      <c r="E164" s="4">
        <v>6</v>
      </c>
      <c r="F164" s="4">
        <v>11</v>
      </c>
      <c r="G164" s="4">
        <v>8</v>
      </c>
      <c r="H164" s="4" t="s">
        <v>288</v>
      </c>
      <c r="I164" s="4">
        <v>292320</v>
      </c>
      <c r="J164" s="4">
        <v>0</v>
      </c>
      <c r="K164" s="4"/>
      <c r="L164" s="4">
        <v>0</v>
      </c>
      <c r="M164" s="4">
        <v>0</v>
      </c>
      <c r="N164" s="4">
        <v>1</v>
      </c>
      <c r="O164" s="4">
        <v>0</v>
      </c>
      <c r="P164" s="4">
        <v>1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 s="4"/>
      <c r="AL164" s="5">
        <v>175000</v>
      </c>
      <c r="AM164" s="5">
        <v>141000</v>
      </c>
      <c r="AN164" s="4"/>
      <c r="AO164" s="4">
        <f t="shared" si="28"/>
        <v>2</v>
      </c>
      <c r="AP164" s="4">
        <f t="shared" si="29"/>
        <v>0</v>
      </c>
      <c r="AQ164" s="4">
        <f t="shared" si="30"/>
        <v>0</v>
      </c>
      <c r="AR164" s="4"/>
      <c r="AS164" s="4"/>
      <c r="AT164" s="4"/>
      <c r="AU164" s="4"/>
      <c r="AV164" s="4">
        <f t="shared" si="31"/>
        <v>0</v>
      </c>
      <c r="AW164" s="4">
        <f t="shared" si="32"/>
        <v>0</v>
      </c>
      <c r="AX164" s="4">
        <f t="shared" si="33"/>
        <v>0</v>
      </c>
      <c r="AY164" s="4"/>
      <c r="AZ164" s="4">
        <v>1</v>
      </c>
      <c r="BA164" s="4">
        <f t="shared" si="34"/>
        <v>12</v>
      </c>
      <c r="BB164" s="4">
        <f t="shared" si="35"/>
        <v>0</v>
      </c>
      <c r="BC164" s="4">
        <f t="shared" si="36"/>
        <v>0</v>
      </c>
      <c r="BD164" s="4">
        <f t="shared" si="37"/>
        <v>1</v>
      </c>
      <c r="BE164" s="4">
        <f t="shared" si="38"/>
        <v>0</v>
      </c>
      <c r="BF164" s="4">
        <f t="shared" si="39"/>
        <v>1</v>
      </c>
      <c r="BG164" s="4">
        <f t="shared" si="40"/>
        <v>3</v>
      </c>
      <c r="BH164" s="4">
        <f t="shared" si="41"/>
        <v>15</v>
      </c>
      <c r="BI164" s="1" t="s">
        <v>99</v>
      </c>
    </row>
    <row r="165" spans="1:62" x14ac:dyDescent="0.25">
      <c r="A165" s="4">
        <v>572</v>
      </c>
      <c r="B165" s="4" t="s">
        <v>222</v>
      </c>
      <c r="C165" s="4" t="s">
        <v>277</v>
      </c>
      <c r="D165" s="4" t="s">
        <v>289</v>
      </c>
      <c r="E165" s="4">
        <v>0</v>
      </c>
      <c r="F165" s="4">
        <v>0</v>
      </c>
      <c r="G165" s="4">
        <v>0</v>
      </c>
      <c r="H165" s="4"/>
      <c r="I165" s="4">
        <v>0</v>
      </c>
      <c r="J165" s="4">
        <v>0</v>
      </c>
      <c r="K165" s="4"/>
      <c r="L165" s="4">
        <v>0</v>
      </c>
      <c r="M165" s="4">
        <v>0</v>
      </c>
      <c r="N165" s="4">
        <v>1</v>
      </c>
      <c r="O165" s="4">
        <v>0</v>
      </c>
      <c r="P165" s="4">
        <v>0</v>
      </c>
      <c r="Q165" s="4">
        <v>1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 s="4"/>
      <c r="AL165" s="5">
        <v>95200</v>
      </c>
      <c r="AM165" s="5">
        <v>22500</v>
      </c>
      <c r="AN165" s="4"/>
      <c r="AO165" s="4">
        <f t="shared" si="28"/>
        <v>2</v>
      </c>
      <c r="AP165" s="4">
        <f t="shared" si="29"/>
        <v>0</v>
      </c>
      <c r="AQ165" s="4">
        <f t="shared" si="30"/>
        <v>0</v>
      </c>
      <c r="AR165" s="4"/>
      <c r="AS165" s="4"/>
      <c r="AT165" s="4"/>
      <c r="AU165" s="4"/>
      <c r="AV165" s="4">
        <f t="shared" si="31"/>
        <v>0</v>
      </c>
      <c r="AW165" s="4">
        <f t="shared" si="32"/>
        <v>0</v>
      </c>
      <c r="AX165" s="4">
        <f t="shared" si="33"/>
        <v>0</v>
      </c>
      <c r="AY165" s="4"/>
      <c r="AZ165" s="4">
        <v>1</v>
      </c>
      <c r="BA165" s="4">
        <f t="shared" si="34"/>
        <v>12</v>
      </c>
      <c r="BB165" s="4">
        <f t="shared" si="35"/>
        <v>0</v>
      </c>
      <c r="BC165" s="4">
        <f t="shared" si="36"/>
        <v>0</v>
      </c>
      <c r="BD165" s="4">
        <f t="shared" si="37"/>
        <v>0</v>
      </c>
      <c r="BE165" s="4">
        <f t="shared" si="38"/>
        <v>0</v>
      </c>
      <c r="BF165" s="4">
        <f t="shared" si="39"/>
        <v>0</v>
      </c>
      <c r="BG165" s="4">
        <f t="shared" si="40"/>
        <v>0</v>
      </c>
      <c r="BH165" s="4">
        <f t="shared" si="41"/>
        <v>12</v>
      </c>
      <c r="BI165" s="1" t="s">
        <v>99</v>
      </c>
    </row>
    <row r="166" spans="1:62" x14ac:dyDescent="0.25">
      <c r="A166" s="4">
        <v>575</v>
      </c>
      <c r="B166" s="4" t="s">
        <v>222</v>
      </c>
      <c r="C166" s="4" t="s">
        <v>277</v>
      </c>
      <c r="D166" s="4" t="s">
        <v>290</v>
      </c>
      <c r="E166" s="4">
        <v>0</v>
      </c>
      <c r="F166" s="4">
        <v>0</v>
      </c>
      <c r="G166" s="4">
        <v>0</v>
      </c>
      <c r="H166" s="4"/>
      <c r="I166" s="4">
        <v>0</v>
      </c>
      <c r="J166" s="4">
        <v>0</v>
      </c>
      <c r="K166" s="4"/>
      <c r="L166" s="4">
        <v>0</v>
      </c>
      <c r="M166" s="4">
        <v>0</v>
      </c>
      <c r="N166" s="4">
        <v>1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1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 s="4"/>
      <c r="AL166" s="5">
        <v>17000</v>
      </c>
      <c r="AM166" s="5">
        <v>17000</v>
      </c>
      <c r="AN166" s="4"/>
      <c r="AO166" s="4">
        <f t="shared" si="28"/>
        <v>1</v>
      </c>
      <c r="AP166" s="4">
        <f t="shared" si="29"/>
        <v>1</v>
      </c>
      <c r="AQ166" s="4">
        <f t="shared" si="30"/>
        <v>0</v>
      </c>
      <c r="AR166" s="4"/>
      <c r="AS166" s="4"/>
      <c r="AT166" s="4"/>
      <c r="AU166" s="4"/>
      <c r="AV166" s="4">
        <f t="shared" si="31"/>
        <v>0</v>
      </c>
      <c r="AW166" s="4">
        <f t="shared" si="32"/>
        <v>0</v>
      </c>
      <c r="AX166" s="4">
        <f t="shared" si="33"/>
        <v>0</v>
      </c>
      <c r="AY166" s="4"/>
      <c r="AZ166" s="4">
        <v>1</v>
      </c>
      <c r="BA166" s="4">
        <f t="shared" si="34"/>
        <v>12</v>
      </c>
      <c r="BB166" s="4">
        <f t="shared" si="35"/>
        <v>0</v>
      </c>
      <c r="BC166" s="4">
        <f t="shared" si="36"/>
        <v>0</v>
      </c>
      <c r="BD166" s="4">
        <f t="shared" si="37"/>
        <v>0</v>
      </c>
      <c r="BE166" s="4">
        <f t="shared" si="38"/>
        <v>0</v>
      </c>
      <c r="BF166" s="4">
        <f t="shared" si="39"/>
        <v>0</v>
      </c>
      <c r="BG166" s="4">
        <f t="shared" si="40"/>
        <v>0</v>
      </c>
      <c r="BH166" s="4">
        <f t="shared" si="41"/>
        <v>12</v>
      </c>
      <c r="BI166" s="1" t="s">
        <v>99</v>
      </c>
    </row>
    <row r="167" spans="1:62" x14ac:dyDescent="0.25">
      <c r="A167" s="4">
        <v>645</v>
      </c>
      <c r="B167" s="4" t="s">
        <v>291</v>
      </c>
      <c r="C167" s="4" t="s">
        <v>292</v>
      </c>
      <c r="D167" s="4" t="s">
        <v>293</v>
      </c>
      <c r="E167" s="4">
        <v>1</v>
      </c>
      <c r="F167" s="4">
        <v>6</v>
      </c>
      <c r="G167" s="4">
        <v>4</v>
      </c>
      <c r="H167" s="4" t="s">
        <v>95</v>
      </c>
      <c r="I167" s="4">
        <v>1440</v>
      </c>
      <c r="J167" s="4">
        <v>5</v>
      </c>
      <c r="K167" s="4"/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1</v>
      </c>
      <c r="AB167" s="4">
        <v>0</v>
      </c>
      <c r="AC167" s="4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 s="4"/>
      <c r="AL167" s="5">
        <v>18800</v>
      </c>
      <c r="AM167" s="5">
        <v>15500</v>
      </c>
      <c r="AN167" s="4"/>
      <c r="AO167" s="4">
        <f t="shared" si="28"/>
        <v>0</v>
      </c>
      <c r="AP167" s="4">
        <f t="shared" si="29"/>
        <v>0</v>
      </c>
      <c r="AQ167" s="4">
        <f t="shared" si="30"/>
        <v>0</v>
      </c>
      <c r="AR167" s="4"/>
      <c r="AS167" s="4"/>
      <c r="AT167" s="4"/>
      <c r="AU167" s="4"/>
      <c r="AV167" s="4">
        <f t="shared" si="31"/>
        <v>1</v>
      </c>
      <c r="AW167" s="4">
        <f t="shared" si="32"/>
        <v>0</v>
      </c>
      <c r="AX167" s="4">
        <f t="shared" si="33"/>
        <v>1</v>
      </c>
      <c r="AY167" s="4"/>
      <c r="AZ167" s="4">
        <v>1</v>
      </c>
      <c r="BA167" s="4">
        <f t="shared" si="34"/>
        <v>11</v>
      </c>
      <c r="BB167" s="4">
        <f t="shared" si="35"/>
        <v>0</v>
      </c>
      <c r="BC167" s="4">
        <f t="shared" si="36"/>
        <v>0</v>
      </c>
      <c r="BD167" s="4">
        <f t="shared" si="37"/>
        <v>0</v>
      </c>
      <c r="BE167" s="4">
        <f t="shared" si="38"/>
        <v>0</v>
      </c>
      <c r="BF167" s="4">
        <f t="shared" si="39"/>
        <v>1</v>
      </c>
      <c r="BG167" s="4">
        <f t="shared" si="40"/>
        <v>2</v>
      </c>
      <c r="BH167" s="4">
        <f t="shared" si="41"/>
        <v>13</v>
      </c>
      <c r="BI167" s="1" t="s">
        <v>143</v>
      </c>
      <c r="BJ167">
        <v>2</v>
      </c>
    </row>
    <row r="168" spans="1:62" x14ac:dyDescent="0.25">
      <c r="A168" s="4">
        <v>792</v>
      </c>
      <c r="B168" s="4" t="s">
        <v>291</v>
      </c>
      <c r="C168" s="4" t="s">
        <v>294</v>
      </c>
      <c r="D168" s="4" t="s">
        <v>295</v>
      </c>
      <c r="E168" s="4">
        <v>1</v>
      </c>
      <c r="F168" s="4">
        <v>3</v>
      </c>
      <c r="G168" s="4">
        <v>3</v>
      </c>
      <c r="H168" s="4" t="s">
        <v>145</v>
      </c>
      <c r="I168" s="4">
        <v>4320</v>
      </c>
      <c r="J168" s="4">
        <v>60</v>
      </c>
      <c r="K168" s="4"/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1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 s="4"/>
      <c r="AL168" s="5">
        <v>308000</v>
      </c>
      <c r="AM168" s="5">
        <v>217000</v>
      </c>
      <c r="AN168" s="4"/>
      <c r="AO168" s="4">
        <f t="shared" si="28"/>
        <v>0</v>
      </c>
      <c r="AP168" s="4">
        <f t="shared" si="29"/>
        <v>0</v>
      </c>
      <c r="AQ168" s="4">
        <f t="shared" si="30"/>
        <v>0</v>
      </c>
      <c r="AR168" s="4"/>
      <c r="AS168" s="4"/>
      <c r="AT168" s="4"/>
      <c r="AU168" s="4"/>
      <c r="AV168" s="4">
        <f t="shared" si="31"/>
        <v>0</v>
      </c>
      <c r="AW168" s="4">
        <f t="shared" si="32"/>
        <v>0</v>
      </c>
      <c r="AX168" s="4">
        <f t="shared" si="33"/>
        <v>1</v>
      </c>
      <c r="AY168" s="4"/>
      <c r="AZ168" s="4">
        <v>1</v>
      </c>
      <c r="BA168" s="4">
        <f t="shared" si="34"/>
        <v>7</v>
      </c>
      <c r="BB168" s="4">
        <f t="shared" si="35"/>
        <v>0</v>
      </c>
      <c r="BC168" s="4">
        <f t="shared" si="36"/>
        <v>0</v>
      </c>
      <c r="BD168" s="4">
        <f t="shared" si="37"/>
        <v>1</v>
      </c>
      <c r="BE168" s="4">
        <f t="shared" si="38"/>
        <v>0</v>
      </c>
      <c r="BF168" s="4">
        <f t="shared" si="39"/>
        <v>1</v>
      </c>
      <c r="BG168" s="4">
        <f t="shared" si="40"/>
        <v>3</v>
      </c>
      <c r="BH168" s="4">
        <f t="shared" si="41"/>
        <v>10</v>
      </c>
      <c r="BI168" s="1" t="s">
        <v>99</v>
      </c>
    </row>
    <row r="169" spans="1:62" x14ac:dyDescent="0.25">
      <c r="A169" s="4">
        <v>795</v>
      </c>
      <c r="B169" s="4" t="s">
        <v>291</v>
      </c>
      <c r="C169" s="4" t="s">
        <v>294</v>
      </c>
      <c r="D169" s="4" t="s">
        <v>296</v>
      </c>
      <c r="E169" s="4">
        <v>3</v>
      </c>
      <c r="F169" s="4">
        <v>12</v>
      </c>
      <c r="G169" s="4">
        <v>11</v>
      </c>
      <c r="H169" s="4" t="s">
        <v>145</v>
      </c>
      <c r="I169" s="4">
        <v>4320</v>
      </c>
      <c r="J169" s="4">
        <v>521</v>
      </c>
      <c r="K169" s="4"/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 s="4"/>
      <c r="AL169" s="5">
        <v>91600000</v>
      </c>
      <c r="AM169" s="5">
        <v>79500000</v>
      </c>
      <c r="AN169" s="4"/>
      <c r="AO169" s="4">
        <f t="shared" si="28"/>
        <v>0</v>
      </c>
      <c r="AP169" s="4">
        <f t="shared" si="29"/>
        <v>0</v>
      </c>
      <c r="AQ169" s="4">
        <f t="shared" si="30"/>
        <v>0</v>
      </c>
      <c r="AR169" s="4"/>
      <c r="AS169" s="4"/>
      <c r="AT169" s="4"/>
      <c r="AU169" s="4"/>
      <c r="AV169" s="4">
        <f t="shared" si="31"/>
        <v>0</v>
      </c>
      <c r="AW169" s="4">
        <f t="shared" si="32"/>
        <v>0</v>
      </c>
      <c r="AX169" s="4">
        <f t="shared" si="33"/>
        <v>0</v>
      </c>
      <c r="AY169" s="4"/>
      <c r="AZ169" s="4">
        <v>1</v>
      </c>
      <c r="BA169" s="4">
        <f t="shared" si="34"/>
        <v>4</v>
      </c>
      <c r="BB169" s="4">
        <f t="shared" si="35"/>
        <v>1</v>
      </c>
      <c r="BC169" s="4">
        <f t="shared" si="36"/>
        <v>0</v>
      </c>
      <c r="BD169" s="4">
        <f t="shared" si="37"/>
        <v>1</v>
      </c>
      <c r="BE169" s="4">
        <f t="shared" si="38"/>
        <v>1</v>
      </c>
      <c r="BF169" s="4">
        <f t="shared" si="39"/>
        <v>1</v>
      </c>
      <c r="BG169" s="4">
        <f t="shared" si="40"/>
        <v>5</v>
      </c>
      <c r="BH169" s="4">
        <f t="shared" si="41"/>
        <v>9</v>
      </c>
      <c r="BI169" s="1" t="s">
        <v>99</v>
      </c>
    </row>
    <row r="170" spans="1:62" x14ac:dyDescent="0.25">
      <c r="A170" s="4">
        <v>796</v>
      </c>
      <c r="B170" s="4" t="s">
        <v>291</v>
      </c>
      <c r="C170" s="4" t="s">
        <v>294</v>
      </c>
      <c r="D170" s="4" t="s">
        <v>297</v>
      </c>
      <c r="E170" s="4">
        <v>3</v>
      </c>
      <c r="F170" s="4">
        <v>6</v>
      </c>
      <c r="G170" s="4">
        <v>2</v>
      </c>
      <c r="H170" s="4" t="s">
        <v>298</v>
      </c>
      <c r="I170" s="4">
        <v>28</v>
      </c>
      <c r="J170" s="4">
        <v>0</v>
      </c>
      <c r="K170" s="4"/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1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 s="4"/>
      <c r="AL170" s="5">
        <v>117000</v>
      </c>
      <c r="AM170" s="5">
        <v>206000</v>
      </c>
      <c r="AN170" s="4"/>
      <c r="AO170" s="4">
        <f t="shared" si="28"/>
        <v>0</v>
      </c>
      <c r="AP170" s="4">
        <f t="shared" si="29"/>
        <v>0</v>
      </c>
      <c r="AQ170" s="4">
        <f t="shared" si="30"/>
        <v>0</v>
      </c>
      <c r="AR170" s="4"/>
      <c r="AS170" s="4"/>
      <c r="AT170" s="4"/>
      <c r="AU170" s="4"/>
      <c r="AV170" s="4">
        <f t="shared" si="31"/>
        <v>0</v>
      </c>
      <c r="AW170" s="4">
        <f t="shared" si="32"/>
        <v>0</v>
      </c>
      <c r="AX170" s="4">
        <f t="shared" si="33"/>
        <v>1</v>
      </c>
      <c r="AY170" s="4"/>
      <c r="AZ170" s="4">
        <v>1</v>
      </c>
      <c r="BA170" s="4">
        <f t="shared" si="34"/>
        <v>7</v>
      </c>
      <c r="BB170" s="4">
        <f t="shared" si="35"/>
        <v>0</v>
      </c>
      <c r="BC170" s="4">
        <f t="shared" si="36"/>
        <v>1</v>
      </c>
      <c r="BD170" s="4">
        <f t="shared" si="37"/>
        <v>0</v>
      </c>
      <c r="BE170" s="4">
        <f t="shared" si="38"/>
        <v>0</v>
      </c>
      <c r="BF170" s="4">
        <f t="shared" si="39"/>
        <v>0</v>
      </c>
      <c r="BG170" s="4">
        <f t="shared" si="40"/>
        <v>1</v>
      </c>
      <c r="BH170" s="4">
        <f t="shared" si="41"/>
        <v>8</v>
      </c>
      <c r="BI170" s="1" t="s">
        <v>99</v>
      </c>
    </row>
    <row r="171" spans="1:62" x14ac:dyDescent="0.25">
      <c r="A171" s="4">
        <v>797</v>
      </c>
      <c r="B171" s="4" t="s">
        <v>291</v>
      </c>
      <c r="C171" s="4" t="s">
        <v>294</v>
      </c>
      <c r="D171" s="4" t="s">
        <v>299</v>
      </c>
      <c r="E171" s="4">
        <v>4</v>
      </c>
      <c r="F171" s="4">
        <v>5</v>
      </c>
      <c r="G171" s="4">
        <v>5</v>
      </c>
      <c r="H171" s="4" t="s">
        <v>145</v>
      </c>
      <c r="I171" s="4">
        <v>4320</v>
      </c>
      <c r="J171" s="4">
        <v>4000</v>
      </c>
      <c r="K171" s="4"/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 s="4"/>
      <c r="AL171" s="5">
        <v>10400000</v>
      </c>
      <c r="AM171" s="5">
        <v>6270000</v>
      </c>
      <c r="AN171" s="4"/>
      <c r="AO171" s="4">
        <f t="shared" si="28"/>
        <v>0</v>
      </c>
      <c r="AP171" s="4">
        <f t="shared" si="29"/>
        <v>0</v>
      </c>
      <c r="AQ171" s="4">
        <f t="shared" si="30"/>
        <v>0</v>
      </c>
      <c r="AR171" s="4"/>
      <c r="AS171" s="4"/>
      <c r="AT171" s="4"/>
      <c r="AU171" s="4"/>
      <c r="AV171" s="4">
        <f t="shared" si="31"/>
        <v>0</v>
      </c>
      <c r="AW171" s="4">
        <f t="shared" si="32"/>
        <v>0</v>
      </c>
      <c r="AX171" s="4">
        <f t="shared" si="33"/>
        <v>1</v>
      </c>
      <c r="AY171" s="4"/>
      <c r="AZ171" s="4">
        <v>1</v>
      </c>
      <c r="BA171" s="4">
        <f t="shared" si="34"/>
        <v>7</v>
      </c>
      <c r="BB171" s="4">
        <f t="shared" si="35"/>
        <v>1</v>
      </c>
      <c r="BC171" s="4">
        <f t="shared" si="36"/>
        <v>0</v>
      </c>
      <c r="BD171" s="4">
        <f t="shared" si="37"/>
        <v>1</v>
      </c>
      <c r="BE171" s="4">
        <f t="shared" si="38"/>
        <v>0</v>
      </c>
      <c r="BF171" s="4">
        <f t="shared" si="39"/>
        <v>1</v>
      </c>
      <c r="BG171" s="4">
        <f t="shared" si="40"/>
        <v>4</v>
      </c>
      <c r="BH171" s="4">
        <f t="shared" si="41"/>
        <v>11</v>
      </c>
      <c r="BI171" s="1" t="s">
        <v>99</v>
      </c>
    </row>
    <row r="172" spans="1:62" x14ac:dyDescent="0.25">
      <c r="A172" s="4">
        <v>798</v>
      </c>
      <c r="B172" s="4" t="s">
        <v>291</v>
      </c>
      <c r="C172" s="4" t="s">
        <v>294</v>
      </c>
      <c r="D172" s="4" t="s">
        <v>300</v>
      </c>
      <c r="E172" s="4">
        <v>3</v>
      </c>
      <c r="F172" s="4">
        <v>17</v>
      </c>
      <c r="G172" s="4">
        <v>0</v>
      </c>
      <c r="H172" s="4" t="s">
        <v>298</v>
      </c>
      <c r="I172" s="4">
        <v>28</v>
      </c>
      <c r="J172" s="4">
        <v>100</v>
      </c>
      <c r="K172" s="4"/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1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 s="4"/>
      <c r="AL172" s="5">
        <v>25600000</v>
      </c>
      <c r="AM172" s="5">
        <v>14600000</v>
      </c>
      <c r="AN172" s="4"/>
      <c r="AO172" s="4">
        <f t="shared" si="28"/>
        <v>0</v>
      </c>
      <c r="AP172" s="4">
        <f t="shared" si="29"/>
        <v>0</v>
      </c>
      <c r="AQ172" s="4">
        <f t="shared" si="30"/>
        <v>0</v>
      </c>
      <c r="AR172" s="4"/>
      <c r="AS172" s="4"/>
      <c r="AT172" s="4"/>
      <c r="AU172" s="4"/>
      <c r="AV172" s="4">
        <f t="shared" si="31"/>
        <v>0</v>
      </c>
      <c r="AW172" s="4">
        <f t="shared" si="32"/>
        <v>0</v>
      </c>
      <c r="AX172" s="4">
        <f t="shared" si="33"/>
        <v>1</v>
      </c>
      <c r="AY172" s="4"/>
      <c r="AZ172" s="4">
        <v>1</v>
      </c>
      <c r="BA172" s="4">
        <f t="shared" si="34"/>
        <v>7</v>
      </c>
      <c r="BB172" s="4">
        <f t="shared" si="35"/>
        <v>1</v>
      </c>
      <c r="BC172" s="4">
        <f t="shared" si="36"/>
        <v>0</v>
      </c>
      <c r="BD172" s="4">
        <f t="shared" si="37"/>
        <v>0</v>
      </c>
      <c r="BE172" s="4">
        <f t="shared" si="38"/>
        <v>0</v>
      </c>
      <c r="BF172" s="4">
        <f t="shared" si="39"/>
        <v>0</v>
      </c>
      <c r="BG172" s="4">
        <f t="shared" si="40"/>
        <v>1</v>
      </c>
      <c r="BH172" s="4">
        <f t="shared" si="41"/>
        <v>8</v>
      </c>
      <c r="BI172" s="1" t="s">
        <v>99</v>
      </c>
    </row>
    <row r="173" spans="1:62" x14ac:dyDescent="0.25">
      <c r="A173" s="4">
        <v>799</v>
      </c>
      <c r="B173" s="4" t="s">
        <v>291</v>
      </c>
      <c r="C173" s="4" t="s">
        <v>294</v>
      </c>
      <c r="D173" s="4" t="s">
        <v>301</v>
      </c>
      <c r="E173" s="4">
        <v>4</v>
      </c>
      <c r="F173" s="4">
        <v>10</v>
      </c>
      <c r="G173" s="4">
        <v>4</v>
      </c>
      <c r="H173" s="4" t="s">
        <v>152</v>
      </c>
      <c r="I173" s="4">
        <v>7200</v>
      </c>
      <c r="J173" s="4">
        <v>0</v>
      </c>
      <c r="K173" s="4"/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 s="4"/>
      <c r="AL173" s="5">
        <v>27700000</v>
      </c>
      <c r="AM173" s="5">
        <v>16700000</v>
      </c>
      <c r="AN173" s="4"/>
      <c r="AO173" s="4">
        <f t="shared" si="28"/>
        <v>0</v>
      </c>
      <c r="AP173" s="4">
        <f t="shared" si="29"/>
        <v>0</v>
      </c>
      <c r="AQ173" s="4">
        <f t="shared" si="30"/>
        <v>0</v>
      </c>
      <c r="AR173" s="4"/>
      <c r="AS173" s="4"/>
      <c r="AT173" s="4"/>
      <c r="AU173" s="4"/>
      <c r="AV173" s="4">
        <f t="shared" si="31"/>
        <v>0</v>
      </c>
      <c r="AW173" s="4">
        <f t="shared" si="32"/>
        <v>0</v>
      </c>
      <c r="AX173" s="4">
        <f t="shared" si="33"/>
        <v>0</v>
      </c>
      <c r="AY173" s="4"/>
      <c r="AZ173" s="4">
        <v>1</v>
      </c>
      <c r="BA173" s="4">
        <f t="shared" si="34"/>
        <v>4</v>
      </c>
      <c r="BB173" s="4">
        <f t="shared" si="35"/>
        <v>1</v>
      </c>
      <c r="BC173" s="4">
        <f t="shared" si="36"/>
        <v>0</v>
      </c>
      <c r="BD173" s="4">
        <f t="shared" si="37"/>
        <v>1</v>
      </c>
      <c r="BE173" s="4">
        <f t="shared" si="38"/>
        <v>0</v>
      </c>
      <c r="BF173" s="4">
        <f t="shared" si="39"/>
        <v>1</v>
      </c>
      <c r="BG173" s="4">
        <f t="shared" si="40"/>
        <v>4</v>
      </c>
      <c r="BH173" s="4">
        <f t="shared" si="41"/>
        <v>8</v>
      </c>
      <c r="BI173" s="1" t="s">
        <v>99</v>
      </c>
    </row>
    <row r="174" spans="1:62" x14ac:dyDescent="0.25">
      <c r="A174" s="4">
        <v>800</v>
      </c>
      <c r="B174" s="4" t="s">
        <v>291</v>
      </c>
      <c r="C174" s="4" t="s">
        <v>294</v>
      </c>
      <c r="D174" s="4" t="s">
        <v>302</v>
      </c>
      <c r="E174" s="4">
        <v>3</v>
      </c>
      <c r="F174" s="4">
        <v>5</v>
      </c>
      <c r="G174" s="4">
        <v>3</v>
      </c>
      <c r="H174" s="4" t="s">
        <v>98</v>
      </c>
      <c r="I174" s="4">
        <v>64800</v>
      </c>
      <c r="J174" s="4">
        <v>250</v>
      </c>
      <c r="K174" s="4"/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1</v>
      </c>
      <c r="AB174" s="4">
        <v>0</v>
      </c>
      <c r="AC174" s="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 s="4"/>
      <c r="AL174" s="5">
        <v>1140000</v>
      </c>
      <c r="AM174" s="5">
        <v>2820000</v>
      </c>
      <c r="AN174" s="4"/>
      <c r="AO174" s="4">
        <f t="shared" si="28"/>
        <v>0</v>
      </c>
      <c r="AP174" s="4">
        <f t="shared" si="29"/>
        <v>0</v>
      </c>
      <c r="AQ174" s="4">
        <f t="shared" si="30"/>
        <v>0</v>
      </c>
      <c r="AR174" s="4"/>
      <c r="AS174" s="4"/>
      <c r="AT174" s="4"/>
      <c r="AU174" s="4"/>
      <c r="AV174" s="4">
        <f t="shared" si="31"/>
        <v>0</v>
      </c>
      <c r="AW174" s="4">
        <f t="shared" si="32"/>
        <v>0</v>
      </c>
      <c r="AX174" s="4">
        <f t="shared" si="33"/>
        <v>1</v>
      </c>
      <c r="AY174" s="4"/>
      <c r="AZ174" s="4">
        <v>1</v>
      </c>
      <c r="BA174" s="4">
        <f t="shared" si="34"/>
        <v>7</v>
      </c>
      <c r="BB174" s="4">
        <f t="shared" si="35"/>
        <v>0</v>
      </c>
      <c r="BC174" s="4">
        <f t="shared" si="36"/>
        <v>1</v>
      </c>
      <c r="BD174" s="4">
        <f t="shared" si="37"/>
        <v>1</v>
      </c>
      <c r="BE174" s="4">
        <f t="shared" si="38"/>
        <v>1</v>
      </c>
      <c r="BF174" s="4">
        <f t="shared" si="39"/>
        <v>1</v>
      </c>
      <c r="BG174" s="4">
        <f t="shared" si="40"/>
        <v>5</v>
      </c>
      <c r="BH174" s="4">
        <f t="shared" si="41"/>
        <v>12</v>
      </c>
      <c r="BI174" s="1" t="s">
        <v>99</v>
      </c>
    </row>
    <row r="175" spans="1:62" x14ac:dyDescent="0.25">
      <c r="A175" s="4">
        <v>801</v>
      </c>
      <c r="B175" s="4" t="s">
        <v>291</v>
      </c>
      <c r="C175" s="4" t="s">
        <v>294</v>
      </c>
      <c r="D175" s="4" t="s">
        <v>303</v>
      </c>
      <c r="E175" s="4">
        <v>3</v>
      </c>
      <c r="F175" s="4">
        <v>9</v>
      </c>
      <c r="G175" s="4">
        <v>7</v>
      </c>
      <c r="H175" s="4" t="s">
        <v>89</v>
      </c>
      <c r="I175" s="4">
        <v>12960</v>
      </c>
      <c r="J175" s="4">
        <v>0</v>
      </c>
      <c r="K175" s="4"/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1</v>
      </c>
      <c r="AB175" s="4">
        <v>0</v>
      </c>
      <c r="AC175" s="4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 s="4"/>
      <c r="AL175" s="5">
        <v>7350000</v>
      </c>
      <c r="AM175" s="5">
        <v>6250000</v>
      </c>
      <c r="AN175" s="4"/>
      <c r="AO175" s="4">
        <f t="shared" si="28"/>
        <v>0</v>
      </c>
      <c r="AP175" s="4">
        <f t="shared" si="29"/>
        <v>0</v>
      </c>
      <c r="AQ175" s="4">
        <f t="shared" si="30"/>
        <v>0</v>
      </c>
      <c r="AR175" s="4"/>
      <c r="AS175" s="4"/>
      <c r="AT175" s="4"/>
      <c r="AU175" s="4"/>
      <c r="AV175" s="4">
        <f t="shared" si="31"/>
        <v>0</v>
      </c>
      <c r="AW175" s="4">
        <f t="shared" si="32"/>
        <v>0</v>
      </c>
      <c r="AX175" s="4">
        <f t="shared" si="33"/>
        <v>1</v>
      </c>
      <c r="AY175" s="4"/>
      <c r="AZ175" s="4">
        <v>1</v>
      </c>
      <c r="BA175" s="4">
        <f t="shared" si="34"/>
        <v>7</v>
      </c>
      <c r="BB175" s="4">
        <f t="shared" si="35"/>
        <v>1</v>
      </c>
      <c r="BC175" s="4">
        <f t="shared" si="36"/>
        <v>0</v>
      </c>
      <c r="BD175" s="4">
        <f t="shared" si="37"/>
        <v>1</v>
      </c>
      <c r="BE175" s="4">
        <f t="shared" si="38"/>
        <v>0</v>
      </c>
      <c r="BF175" s="4">
        <f t="shared" si="39"/>
        <v>1</v>
      </c>
      <c r="BG175" s="4">
        <f t="shared" si="40"/>
        <v>4</v>
      </c>
      <c r="BH175" s="4">
        <f t="shared" si="41"/>
        <v>11</v>
      </c>
      <c r="BI175" s="1" t="s">
        <v>99</v>
      </c>
    </row>
    <row r="176" spans="1:62" x14ac:dyDescent="0.25">
      <c r="A176" s="4">
        <v>802</v>
      </c>
      <c r="B176" s="4" t="s">
        <v>291</v>
      </c>
      <c r="C176" s="4" t="s">
        <v>294</v>
      </c>
      <c r="D176" s="4" t="s">
        <v>304</v>
      </c>
      <c r="E176" s="4">
        <v>3</v>
      </c>
      <c r="F176" s="4">
        <v>8</v>
      </c>
      <c r="G176" s="4">
        <v>4</v>
      </c>
      <c r="H176" s="4" t="s">
        <v>89</v>
      </c>
      <c r="I176" s="4">
        <v>12960</v>
      </c>
      <c r="J176" s="4">
        <v>0</v>
      </c>
      <c r="K176" s="4"/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1</v>
      </c>
      <c r="AB176" s="4">
        <v>0</v>
      </c>
      <c r="AC176" s="4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 s="4"/>
      <c r="AL176" s="5">
        <v>779000</v>
      </c>
      <c r="AM176" s="5">
        <v>613000</v>
      </c>
      <c r="AN176" s="4"/>
      <c r="AO176" s="4">
        <f t="shared" si="28"/>
        <v>0</v>
      </c>
      <c r="AP176" s="4">
        <f t="shared" si="29"/>
        <v>0</v>
      </c>
      <c r="AQ176" s="4">
        <f t="shared" si="30"/>
        <v>0</v>
      </c>
      <c r="AR176" s="4"/>
      <c r="AS176" s="4"/>
      <c r="AT176" s="4"/>
      <c r="AU176" s="4"/>
      <c r="AV176" s="4">
        <f t="shared" si="31"/>
        <v>0</v>
      </c>
      <c r="AW176" s="4">
        <f t="shared" si="32"/>
        <v>0</v>
      </c>
      <c r="AX176" s="4">
        <f t="shared" si="33"/>
        <v>1</v>
      </c>
      <c r="AY176" s="4"/>
      <c r="AZ176" s="4">
        <v>1</v>
      </c>
      <c r="BA176" s="4">
        <f t="shared" si="34"/>
        <v>7</v>
      </c>
      <c r="BB176" s="4">
        <f t="shared" si="35"/>
        <v>0</v>
      </c>
      <c r="BC176" s="4">
        <f t="shared" si="36"/>
        <v>0</v>
      </c>
      <c r="BD176" s="4">
        <f t="shared" si="37"/>
        <v>1</v>
      </c>
      <c r="BE176" s="4">
        <f t="shared" si="38"/>
        <v>0</v>
      </c>
      <c r="BF176" s="4">
        <f t="shared" si="39"/>
        <v>1</v>
      </c>
      <c r="BG176" s="4">
        <f t="shared" si="40"/>
        <v>3</v>
      </c>
      <c r="BH176" s="4">
        <f t="shared" si="41"/>
        <v>10</v>
      </c>
      <c r="BI176" s="1" t="s">
        <v>99</v>
      </c>
    </row>
    <row r="177" spans="1:62" x14ac:dyDescent="0.25">
      <c r="A177" s="4">
        <v>805</v>
      </c>
      <c r="B177" s="4" t="s">
        <v>291</v>
      </c>
      <c r="C177" s="4" t="s">
        <v>294</v>
      </c>
      <c r="D177" s="4" t="s">
        <v>305</v>
      </c>
      <c r="E177" s="4">
        <v>4</v>
      </c>
      <c r="F177" s="4">
        <v>10</v>
      </c>
      <c r="G177" s="4">
        <v>4</v>
      </c>
      <c r="H177" s="4" t="s">
        <v>306</v>
      </c>
      <c r="I177" s="4">
        <v>30240</v>
      </c>
      <c r="J177" s="4">
        <v>0</v>
      </c>
      <c r="K177" s="4"/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 s="4"/>
      <c r="AL177" s="5">
        <v>37500</v>
      </c>
      <c r="AM177" s="5">
        <v>39300</v>
      </c>
      <c r="AN177" s="4"/>
      <c r="AO177" s="4">
        <f t="shared" si="28"/>
        <v>0</v>
      </c>
      <c r="AP177" s="4">
        <f t="shared" si="29"/>
        <v>0</v>
      </c>
      <c r="AQ177" s="4">
        <f t="shared" si="30"/>
        <v>0</v>
      </c>
      <c r="AR177" s="4"/>
      <c r="AS177" s="4"/>
      <c r="AT177" s="4"/>
      <c r="AU177" s="4"/>
      <c r="AV177" s="4">
        <f t="shared" si="31"/>
        <v>0</v>
      </c>
      <c r="AW177" s="4">
        <f t="shared" si="32"/>
        <v>0</v>
      </c>
      <c r="AX177" s="4">
        <f t="shared" si="33"/>
        <v>1</v>
      </c>
      <c r="AY177" s="4"/>
      <c r="AZ177" s="4">
        <v>1</v>
      </c>
      <c r="BA177" s="4">
        <f t="shared" si="34"/>
        <v>7</v>
      </c>
      <c r="BB177" s="4">
        <f t="shared" si="35"/>
        <v>0</v>
      </c>
      <c r="BC177" s="4">
        <f t="shared" si="36"/>
        <v>0</v>
      </c>
      <c r="BD177" s="4">
        <f t="shared" si="37"/>
        <v>1</v>
      </c>
      <c r="BE177" s="4">
        <f t="shared" si="38"/>
        <v>0</v>
      </c>
      <c r="BF177" s="4">
        <f t="shared" si="39"/>
        <v>1</v>
      </c>
      <c r="BG177" s="4">
        <f t="shared" si="40"/>
        <v>3</v>
      </c>
      <c r="BH177" s="4">
        <f t="shared" si="41"/>
        <v>10</v>
      </c>
      <c r="BI177" s="1" t="s">
        <v>143</v>
      </c>
      <c r="BJ177">
        <v>2</v>
      </c>
    </row>
    <row r="178" spans="1:62" x14ac:dyDescent="0.25">
      <c r="A178" s="4">
        <v>807</v>
      </c>
      <c r="B178" s="4" t="s">
        <v>291</v>
      </c>
      <c r="C178" s="4" t="s">
        <v>294</v>
      </c>
      <c r="D178" s="4" t="s">
        <v>307</v>
      </c>
      <c r="E178" s="4">
        <v>3</v>
      </c>
      <c r="F178" s="4">
        <v>11</v>
      </c>
      <c r="G178" s="4">
        <v>6</v>
      </c>
      <c r="H178" s="4" t="s">
        <v>139</v>
      </c>
      <c r="I178" s="4">
        <v>10080</v>
      </c>
      <c r="J178" s="4">
        <v>0</v>
      </c>
      <c r="K178" s="4"/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s="4"/>
      <c r="AL178" s="5">
        <v>13300000</v>
      </c>
      <c r="AM178" s="5">
        <v>11100000</v>
      </c>
      <c r="AN178" s="4"/>
      <c r="AO178" s="4">
        <f t="shared" si="28"/>
        <v>0</v>
      </c>
      <c r="AP178" s="4">
        <f t="shared" si="29"/>
        <v>0</v>
      </c>
      <c r="AQ178" s="4">
        <f t="shared" si="30"/>
        <v>0</v>
      </c>
      <c r="AR178" s="4"/>
      <c r="AS178" s="4"/>
      <c r="AT178" s="4"/>
      <c r="AU178" s="4"/>
      <c r="AV178" s="4">
        <f t="shared" si="31"/>
        <v>0</v>
      </c>
      <c r="AW178" s="4">
        <f t="shared" si="32"/>
        <v>0</v>
      </c>
      <c r="AX178" s="4">
        <f t="shared" si="33"/>
        <v>0</v>
      </c>
      <c r="AY178" s="4"/>
      <c r="AZ178" s="4">
        <v>1</v>
      </c>
      <c r="BA178" s="4">
        <f t="shared" si="34"/>
        <v>4</v>
      </c>
      <c r="BB178" s="4">
        <f t="shared" si="35"/>
        <v>1</v>
      </c>
      <c r="BC178" s="4">
        <f t="shared" si="36"/>
        <v>0</v>
      </c>
      <c r="BD178" s="4">
        <f t="shared" si="37"/>
        <v>1</v>
      </c>
      <c r="BE178" s="4">
        <f t="shared" si="38"/>
        <v>0</v>
      </c>
      <c r="BF178" s="4">
        <f t="shared" si="39"/>
        <v>1</v>
      </c>
      <c r="BG178" s="4">
        <f t="shared" si="40"/>
        <v>4</v>
      </c>
      <c r="BH178" s="4">
        <f t="shared" si="41"/>
        <v>8</v>
      </c>
      <c r="BI178" s="1" t="s">
        <v>99</v>
      </c>
    </row>
    <row r="179" spans="1:62" x14ac:dyDescent="0.25">
      <c r="A179" s="4">
        <v>809</v>
      </c>
      <c r="B179" s="4" t="s">
        <v>291</v>
      </c>
      <c r="C179" s="4" t="s">
        <v>294</v>
      </c>
      <c r="D179" s="4" t="s">
        <v>308</v>
      </c>
      <c r="E179" s="4">
        <v>3</v>
      </c>
      <c r="F179" s="4">
        <v>7</v>
      </c>
      <c r="G179" s="4">
        <v>4</v>
      </c>
      <c r="H179" s="4" t="s">
        <v>89</v>
      </c>
      <c r="I179" s="4">
        <v>12960</v>
      </c>
      <c r="J179" s="4">
        <v>0</v>
      </c>
      <c r="K179" s="4"/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1</v>
      </c>
      <c r="AB179" s="4">
        <v>0</v>
      </c>
      <c r="AC179" s="4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 s="4"/>
      <c r="AL179" s="5">
        <v>521000</v>
      </c>
      <c r="AM179" s="5">
        <v>419000</v>
      </c>
      <c r="AN179" s="4"/>
      <c r="AO179" s="4">
        <f t="shared" si="28"/>
        <v>0</v>
      </c>
      <c r="AP179" s="4">
        <f t="shared" si="29"/>
        <v>0</v>
      </c>
      <c r="AQ179" s="4">
        <f t="shared" si="30"/>
        <v>0</v>
      </c>
      <c r="AR179" s="4"/>
      <c r="AS179" s="4"/>
      <c r="AT179" s="4"/>
      <c r="AU179" s="4"/>
      <c r="AV179" s="4">
        <f t="shared" si="31"/>
        <v>0</v>
      </c>
      <c r="AW179" s="4">
        <f t="shared" si="32"/>
        <v>0</v>
      </c>
      <c r="AX179" s="4">
        <f t="shared" si="33"/>
        <v>1</v>
      </c>
      <c r="AY179" s="4"/>
      <c r="AZ179" s="4">
        <v>1</v>
      </c>
      <c r="BA179" s="4">
        <f t="shared" si="34"/>
        <v>7</v>
      </c>
      <c r="BB179" s="4">
        <f t="shared" si="35"/>
        <v>0</v>
      </c>
      <c r="BC179" s="4">
        <f t="shared" si="36"/>
        <v>0</v>
      </c>
      <c r="BD179" s="4">
        <f t="shared" si="37"/>
        <v>1</v>
      </c>
      <c r="BE179" s="4">
        <f t="shared" si="38"/>
        <v>0</v>
      </c>
      <c r="BF179" s="4">
        <f t="shared" si="39"/>
        <v>1</v>
      </c>
      <c r="BG179" s="4">
        <f t="shared" si="40"/>
        <v>3</v>
      </c>
      <c r="BH179" s="4">
        <f t="shared" si="41"/>
        <v>10</v>
      </c>
      <c r="BI179" s="1" t="s">
        <v>99</v>
      </c>
    </row>
    <row r="180" spans="1:62" x14ac:dyDescent="0.25">
      <c r="A180" s="4">
        <v>812</v>
      </c>
      <c r="B180" s="4" t="s">
        <v>291</v>
      </c>
      <c r="C180" s="4" t="s">
        <v>294</v>
      </c>
      <c r="D180" s="4" t="s">
        <v>309</v>
      </c>
      <c r="E180" s="4">
        <v>3</v>
      </c>
      <c r="F180" s="4">
        <v>7</v>
      </c>
      <c r="G180" s="4">
        <v>2</v>
      </c>
      <c r="H180" s="4" t="s">
        <v>106</v>
      </c>
      <c r="I180" s="4">
        <v>43200</v>
      </c>
      <c r="J180" s="4">
        <v>250</v>
      </c>
      <c r="K180" s="4"/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1</v>
      </c>
      <c r="AB180" s="4">
        <v>0</v>
      </c>
      <c r="AC180" s="4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 s="4"/>
      <c r="AL180" s="5">
        <v>15500000</v>
      </c>
      <c r="AM180" s="5">
        <v>9290000</v>
      </c>
      <c r="AN180" s="4"/>
      <c r="AO180" s="4">
        <f t="shared" si="28"/>
        <v>0</v>
      </c>
      <c r="AP180" s="4">
        <f t="shared" si="29"/>
        <v>0</v>
      </c>
      <c r="AQ180" s="4">
        <f t="shared" si="30"/>
        <v>0</v>
      </c>
      <c r="AR180" s="4"/>
      <c r="AS180" s="4"/>
      <c r="AT180" s="4"/>
      <c r="AU180" s="4"/>
      <c r="AV180" s="4">
        <f t="shared" si="31"/>
        <v>0</v>
      </c>
      <c r="AW180" s="4">
        <f t="shared" si="32"/>
        <v>0</v>
      </c>
      <c r="AX180" s="4">
        <f t="shared" si="33"/>
        <v>1</v>
      </c>
      <c r="AY180" s="4"/>
      <c r="AZ180" s="4">
        <v>1</v>
      </c>
      <c r="BA180" s="4">
        <f t="shared" si="34"/>
        <v>7</v>
      </c>
      <c r="BB180" s="4">
        <f t="shared" si="35"/>
        <v>1</v>
      </c>
      <c r="BC180" s="4">
        <f t="shared" si="36"/>
        <v>0</v>
      </c>
      <c r="BD180" s="4">
        <f t="shared" si="37"/>
        <v>1</v>
      </c>
      <c r="BE180" s="4">
        <f t="shared" si="38"/>
        <v>1</v>
      </c>
      <c r="BF180" s="4">
        <f t="shared" si="39"/>
        <v>0</v>
      </c>
      <c r="BG180" s="4">
        <f t="shared" si="40"/>
        <v>3</v>
      </c>
      <c r="BH180" s="4">
        <f t="shared" si="41"/>
        <v>10</v>
      </c>
      <c r="BI180" s="1" t="s">
        <v>99</v>
      </c>
    </row>
    <row r="181" spans="1:62" x14ac:dyDescent="0.25">
      <c r="A181" s="4">
        <v>813</v>
      </c>
      <c r="B181" s="4" t="s">
        <v>291</v>
      </c>
      <c r="C181" s="4" t="s">
        <v>294</v>
      </c>
      <c r="D181" s="4" t="s">
        <v>310</v>
      </c>
      <c r="E181" s="4">
        <v>3</v>
      </c>
      <c r="F181" s="4">
        <v>4</v>
      </c>
      <c r="G181" s="4">
        <v>3</v>
      </c>
      <c r="H181" s="4" t="s">
        <v>139</v>
      </c>
      <c r="I181" s="4">
        <v>10080</v>
      </c>
      <c r="J181" s="4">
        <v>100</v>
      </c>
      <c r="K181" s="4"/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 s="4"/>
      <c r="AL181" s="5">
        <v>12800000</v>
      </c>
      <c r="AM181" s="5">
        <v>6710000</v>
      </c>
      <c r="AN181" s="4"/>
      <c r="AO181" s="4">
        <f t="shared" si="28"/>
        <v>0</v>
      </c>
      <c r="AP181" s="4">
        <f t="shared" si="29"/>
        <v>0</v>
      </c>
      <c r="AQ181" s="4">
        <f t="shared" si="30"/>
        <v>0</v>
      </c>
      <c r="AR181" s="4"/>
      <c r="AS181" s="4"/>
      <c r="AT181" s="4"/>
      <c r="AU181" s="4"/>
      <c r="AV181" s="4">
        <f t="shared" si="31"/>
        <v>0</v>
      </c>
      <c r="AW181" s="4">
        <f t="shared" si="32"/>
        <v>0</v>
      </c>
      <c r="AX181" s="4">
        <f t="shared" si="33"/>
        <v>0</v>
      </c>
      <c r="AY181" s="4"/>
      <c r="AZ181" s="4">
        <v>1</v>
      </c>
      <c r="BA181" s="4">
        <f t="shared" si="34"/>
        <v>4</v>
      </c>
      <c r="BB181" s="4">
        <f t="shared" si="35"/>
        <v>1</v>
      </c>
      <c r="BC181" s="4">
        <f t="shared" si="36"/>
        <v>0</v>
      </c>
      <c r="BD181" s="4">
        <f t="shared" si="37"/>
        <v>1</v>
      </c>
      <c r="BE181" s="4">
        <f t="shared" si="38"/>
        <v>0</v>
      </c>
      <c r="BF181" s="4">
        <f t="shared" si="39"/>
        <v>1</v>
      </c>
      <c r="BG181" s="4">
        <f t="shared" si="40"/>
        <v>4</v>
      </c>
      <c r="BH181" s="4">
        <f t="shared" si="41"/>
        <v>8</v>
      </c>
      <c r="BI181" s="1" t="s">
        <v>143</v>
      </c>
      <c r="BJ181">
        <v>2</v>
      </c>
    </row>
    <row r="182" spans="1:62" x14ac:dyDescent="0.25">
      <c r="A182" s="4">
        <v>814</v>
      </c>
      <c r="B182" s="4" t="s">
        <v>291</v>
      </c>
      <c r="C182" s="4" t="s">
        <v>294</v>
      </c>
      <c r="D182" s="4" t="s">
        <v>311</v>
      </c>
      <c r="E182" s="4">
        <v>3</v>
      </c>
      <c r="F182" s="4">
        <v>4</v>
      </c>
      <c r="G182" s="4">
        <v>3</v>
      </c>
      <c r="H182" s="4" t="s">
        <v>106</v>
      </c>
      <c r="I182" s="4">
        <v>43200</v>
      </c>
      <c r="J182" s="4">
        <v>250</v>
      </c>
      <c r="K182" s="4"/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 s="4"/>
      <c r="AL182" s="5">
        <v>2590000</v>
      </c>
      <c r="AM182" s="5">
        <v>2530000</v>
      </c>
      <c r="AN182" s="4"/>
      <c r="AO182" s="4">
        <f t="shared" si="28"/>
        <v>0</v>
      </c>
      <c r="AP182" s="4">
        <f t="shared" si="29"/>
        <v>0</v>
      </c>
      <c r="AQ182" s="4">
        <f t="shared" si="30"/>
        <v>0</v>
      </c>
      <c r="AR182" s="4"/>
      <c r="AS182" s="4"/>
      <c r="AT182" s="4"/>
      <c r="AU182" s="4"/>
      <c r="AV182" s="4">
        <f t="shared" si="31"/>
        <v>0</v>
      </c>
      <c r="AW182" s="4">
        <f t="shared" si="32"/>
        <v>0</v>
      </c>
      <c r="AX182" s="4">
        <f t="shared" si="33"/>
        <v>0</v>
      </c>
      <c r="AY182" s="4"/>
      <c r="AZ182" s="4">
        <v>1</v>
      </c>
      <c r="BA182" s="4">
        <f t="shared" si="34"/>
        <v>4</v>
      </c>
      <c r="BB182" s="4">
        <f t="shared" si="35"/>
        <v>0</v>
      </c>
      <c r="BC182" s="4">
        <f t="shared" si="36"/>
        <v>0</v>
      </c>
      <c r="BD182" s="4">
        <f t="shared" si="37"/>
        <v>1</v>
      </c>
      <c r="BE182" s="4">
        <f t="shared" si="38"/>
        <v>1</v>
      </c>
      <c r="BF182" s="4">
        <f t="shared" si="39"/>
        <v>1</v>
      </c>
      <c r="BG182" s="4">
        <f t="shared" si="40"/>
        <v>4</v>
      </c>
      <c r="BH182" s="4">
        <f t="shared" si="41"/>
        <v>8</v>
      </c>
      <c r="BI182" s="1" t="s">
        <v>99</v>
      </c>
    </row>
    <row r="183" spans="1:62" x14ac:dyDescent="0.25">
      <c r="A183" s="4">
        <v>816</v>
      </c>
      <c r="B183" s="4" t="s">
        <v>291</v>
      </c>
      <c r="C183" s="4" t="s">
        <v>294</v>
      </c>
      <c r="D183" s="4" t="s">
        <v>312</v>
      </c>
      <c r="E183" s="4">
        <v>3</v>
      </c>
      <c r="F183" s="4">
        <v>6</v>
      </c>
      <c r="G183" s="4">
        <v>4</v>
      </c>
      <c r="H183" s="4" t="s">
        <v>106</v>
      </c>
      <c r="I183" s="4">
        <v>43200</v>
      </c>
      <c r="J183" s="4">
        <v>250</v>
      </c>
      <c r="K183" s="4"/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 s="4"/>
      <c r="AL183" s="5">
        <v>146000</v>
      </c>
      <c r="AM183" s="5">
        <v>138000</v>
      </c>
      <c r="AN183" s="4"/>
      <c r="AO183" s="4">
        <f t="shared" si="28"/>
        <v>0</v>
      </c>
      <c r="AP183" s="4">
        <f t="shared" si="29"/>
        <v>0</v>
      </c>
      <c r="AQ183" s="4">
        <f t="shared" si="30"/>
        <v>0</v>
      </c>
      <c r="AR183" s="4"/>
      <c r="AS183" s="4"/>
      <c r="AT183" s="4"/>
      <c r="AU183" s="4"/>
      <c r="AV183" s="4">
        <f t="shared" si="31"/>
        <v>0</v>
      </c>
      <c r="AW183" s="4">
        <f t="shared" si="32"/>
        <v>0</v>
      </c>
      <c r="AX183" s="4">
        <f t="shared" si="33"/>
        <v>1</v>
      </c>
      <c r="AY183" s="4"/>
      <c r="AZ183" s="4">
        <v>1</v>
      </c>
      <c r="BA183" s="4">
        <f t="shared" si="34"/>
        <v>7</v>
      </c>
      <c r="BB183" s="4">
        <f t="shared" si="35"/>
        <v>0</v>
      </c>
      <c r="BC183" s="4">
        <f t="shared" si="36"/>
        <v>0</v>
      </c>
      <c r="BD183" s="4">
        <f t="shared" si="37"/>
        <v>1</v>
      </c>
      <c r="BE183" s="4">
        <f t="shared" si="38"/>
        <v>1</v>
      </c>
      <c r="BF183" s="4">
        <f t="shared" si="39"/>
        <v>1</v>
      </c>
      <c r="BG183" s="4">
        <f t="shared" si="40"/>
        <v>4</v>
      </c>
      <c r="BH183" s="4">
        <f t="shared" si="41"/>
        <v>11</v>
      </c>
      <c r="BI183" s="1" t="s">
        <v>99</v>
      </c>
    </row>
    <row r="184" spans="1:62" x14ac:dyDescent="0.25">
      <c r="A184" s="4">
        <v>817</v>
      </c>
      <c r="B184" s="4" t="s">
        <v>291</v>
      </c>
      <c r="C184" s="4" t="s">
        <v>294</v>
      </c>
      <c r="D184" s="4" t="s">
        <v>313</v>
      </c>
      <c r="E184" s="4">
        <v>3</v>
      </c>
      <c r="F184" s="4">
        <v>8</v>
      </c>
      <c r="G184" s="4">
        <v>4</v>
      </c>
      <c r="H184" s="4" t="s">
        <v>106</v>
      </c>
      <c r="I184" s="4">
        <v>43200</v>
      </c>
      <c r="J184" s="4">
        <v>250</v>
      </c>
      <c r="K184" s="4"/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 s="4"/>
      <c r="AL184" s="5">
        <v>47400</v>
      </c>
      <c r="AM184" s="5">
        <v>46300</v>
      </c>
      <c r="AN184" s="4"/>
      <c r="AO184" s="4">
        <f t="shared" si="28"/>
        <v>0</v>
      </c>
      <c r="AP184" s="4">
        <f t="shared" si="29"/>
        <v>0</v>
      </c>
      <c r="AQ184" s="4">
        <f t="shared" si="30"/>
        <v>0</v>
      </c>
      <c r="AR184" s="4"/>
      <c r="AS184" s="4"/>
      <c r="AT184" s="4"/>
      <c r="AU184" s="4"/>
      <c r="AV184" s="4">
        <f t="shared" si="31"/>
        <v>0</v>
      </c>
      <c r="AW184" s="4">
        <f t="shared" si="32"/>
        <v>0</v>
      </c>
      <c r="AX184" s="4">
        <f t="shared" si="33"/>
        <v>0</v>
      </c>
      <c r="AY184" s="4"/>
      <c r="AZ184" s="4">
        <v>1</v>
      </c>
      <c r="BA184" s="4">
        <f t="shared" si="34"/>
        <v>4</v>
      </c>
      <c r="BB184" s="4">
        <f t="shared" si="35"/>
        <v>0</v>
      </c>
      <c r="BC184" s="4">
        <f t="shared" si="36"/>
        <v>0</v>
      </c>
      <c r="BD184" s="4">
        <f t="shared" si="37"/>
        <v>1</v>
      </c>
      <c r="BE184" s="4">
        <f t="shared" si="38"/>
        <v>1</v>
      </c>
      <c r="BF184" s="4">
        <f t="shared" si="39"/>
        <v>1</v>
      </c>
      <c r="BG184" s="4">
        <f t="shared" si="40"/>
        <v>4</v>
      </c>
      <c r="BH184" s="4">
        <f t="shared" si="41"/>
        <v>8</v>
      </c>
      <c r="BI184" s="1" t="s">
        <v>99</v>
      </c>
    </row>
    <row r="185" spans="1:62" x14ac:dyDescent="0.25">
      <c r="A185" s="4">
        <v>818</v>
      </c>
      <c r="B185" s="4" t="s">
        <v>291</v>
      </c>
      <c r="C185" s="4" t="s">
        <v>294</v>
      </c>
      <c r="D185" s="4" t="s">
        <v>314</v>
      </c>
      <c r="E185" s="4">
        <v>3</v>
      </c>
      <c r="F185" s="4">
        <v>7</v>
      </c>
      <c r="G185" s="4">
        <v>2</v>
      </c>
      <c r="H185" s="4" t="s">
        <v>106</v>
      </c>
      <c r="I185" s="4">
        <v>43200</v>
      </c>
      <c r="J185" s="4">
        <v>250</v>
      </c>
      <c r="K185" s="4"/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 s="4"/>
      <c r="AL185" s="5">
        <v>49200000</v>
      </c>
      <c r="AM185" s="5">
        <v>31200000</v>
      </c>
      <c r="AN185" s="4"/>
      <c r="AO185" s="4">
        <f t="shared" si="28"/>
        <v>0</v>
      </c>
      <c r="AP185" s="4">
        <f t="shared" si="29"/>
        <v>0</v>
      </c>
      <c r="AQ185" s="4">
        <f t="shared" si="30"/>
        <v>0</v>
      </c>
      <c r="AR185" s="4"/>
      <c r="AS185" s="4"/>
      <c r="AT185" s="4"/>
      <c r="AU185" s="4"/>
      <c r="AV185" s="4">
        <f t="shared" si="31"/>
        <v>0</v>
      </c>
      <c r="AW185" s="4">
        <f t="shared" si="32"/>
        <v>0</v>
      </c>
      <c r="AX185" s="4">
        <f t="shared" si="33"/>
        <v>1</v>
      </c>
      <c r="AY185" s="4"/>
      <c r="AZ185" s="4">
        <v>1</v>
      </c>
      <c r="BA185" s="4">
        <f t="shared" si="34"/>
        <v>7</v>
      </c>
      <c r="BB185" s="4">
        <f t="shared" si="35"/>
        <v>1</v>
      </c>
      <c r="BC185" s="4">
        <f t="shared" si="36"/>
        <v>0</v>
      </c>
      <c r="BD185" s="4">
        <f t="shared" si="37"/>
        <v>1</v>
      </c>
      <c r="BE185" s="4">
        <f t="shared" si="38"/>
        <v>1</v>
      </c>
      <c r="BF185" s="4">
        <f t="shared" si="39"/>
        <v>0</v>
      </c>
      <c r="BG185" s="4">
        <f t="shared" si="40"/>
        <v>3</v>
      </c>
      <c r="BH185" s="4">
        <f t="shared" si="41"/>
        <v>10</v>
      </c>
      <c r="BI185" s="1" t="s">
        <v>143</v>
      </c>
      <c r="BJ185">
        <v>2</v>
      </c>
    </row>
    <row r="186" spans="1:62" x14ac:dyDescent="0.25">
      <c r="A186" s="4">
        <v>819</v>
      </c>
      <c r="B186" s="4" t="s">
        <v>291</v>
      </c>
      <c r="C186" s="4" t="s">
        <v>294</v>
      </c>
      <c r="D186" s="4" t="s">
        <v>315</v>
      </c>
      <c r="E186" s="4">
        <v>3</v>
      </c>
      <c r="F186" s="4">
        <v>4</v>
      </c>
      <c r="G186" s="4">
        <v>3</v>
      </c>
      <c r="H186" s="4" t="s">
        <v>131</v>
      </c>
      <c r="I186" s="4">
        <v>21600</v>
      </c>
      <c r="J186" s="4">
        <v>100</v>
      </c>
      <c r="K186" s="4"/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 s="4"/>
      <c r="AL186" s="5">
        <v>45500000</v>
      </c>
      <c r="AM186" s="5">
        <v>34300000</v>
      </c>
      <c r="AN186" s="4"/>
      <c r="AO186" s="4">
        <f t="shared" si="28"/>
        <v>0</v>
      </c>
      <c r="AP186" s="4">
        <f t="shared" si="29"/>
        <v>0</v>
      </c>
      <c r="AQ186" s="4">
        <f t="shared" si="30"/>
        <v>0</v>
      </c>
      <c r="AR186" s="4"/>
      <c r="AS186" s="4"/>
      <c r="AT186" s="4"/>
      <c r="AU186" s="4"/>
      <c r="AV186" s="4">
        <f t="shared" si="31"/>
        <v>0</v>
      </c>
      <c r="AW186" s="4">
        <f t="shared" si="32"/>
        <v>0</v>
      </c>
      <c r="AX186" s="4">
        <f t="shared" si="33"/>
        <v>1</v>
      </c>
      <c r="AY186" s="4"/>
      <c r="AZ186" s="4">
        <v>1</v>
      </c>
      <c r="BA186" s="4">
        <f t="shared" si="34"/>
        <v>7</v>
      </c>
      <c r="BB186" s="4">
        <f t="shared" si="35"/>
        <v>1</v>
      </c>
      <c r="BC186" s="4">
        <f t="shared" si="36"/>
        <v>0</v>
      </c>
      <c r="BD186" s="4">
        <f t="shared" si="37"/>
        <v>1</v>
      </c>
      <c r="BE186" s="4">
        <f t="shared" si="38"/>
        <v>0</v>
      </c>
      <c r="BF186" s="4">
        <f t="shared" si="39"/>
        <v>1</v>
      </c>
      <c r="BG186" s="4">
        <f t="shared" si="40"/>
        <v>4</v>
      </c>
      <c r="BH186" s="4">
        <f t="shared" si="41"/>
        <v>11</v>
      </c>
      <c r="BI186" s="1" t="s">
        <v>99</v>
      </c>
    </row>
    <row r="187" spans="1:62" x14ac:dyDescent="0.25">
      <c r="A187" s="4">
        <v>822</v>
      </c>
      <c r="B187" s="4" t="s">
        <v>291</v>
      </c>
      <c r="C187" s="4" t="s">
        <v>294</v>
      </c>
      <c r="D187" s="4" t="s">
        <v>316</v>
      </c>
      <c r="E187" s="4">
        <v>6</v>
      </c>
      <c r="F187" s="4">
        <v>8</v>
      </c>
      <c r="G187" s="4">
        <v>3</v>
      </c>
      <c r="H187" s="4" t="s">
        <v>86</v>
      </c>
      <c r="I187" s="4">
        <v>84960</v>
      </c>
      <c r="J187" s="4">
        <v>0</v>
      </c>
      <c r="K187" s="4"/>
      <c r="L187" s="4">
        <v>0</v>
      </c>
      <c r="M187" s="4">
        <v>0</v>
      </c>
      <c r="N187" s="4">
        <v>0</v>
      </c>
      <c r="O187" s="4">
        <v>0</v>
      </c>
      <c r="P187" s="4">
        <v>1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 s="4"/>
      <c r="AL187" s="5">
        <v>55900000</v>
      </c>
      <c r="AM187" s="5">
        <v>5200000</v>
      </c>
      <c r="AN187" s="4"/>
      <c r="AO187" s="4">
        <f t="shared" si="28"/>
        <v>1</v>
      </c>
      <c r="AP187" s="4">
        <f t="shared" si="29"/>
        <v>0</v>
      </c>
      <c r="AQ187" s="4">
        <f t="shared" si="30"/>
        <v>0</v>
      </c>
      <c r="AR187" s="4"/>
      <c r="AS187" s="4"/>
      <c r="AT187" s="4"/>
      <c r="AU187" s="4"/>
      <c r="AV187" s="4">
        <f t="shared" si="31"/>
        <v>0</v>
      </c>
      <c r="AW187" s="4">
        <f t="shared" si="32"/>
        <v>0</v>
      </c>
      <c r="AX187" s="4">
        <f t="shared" si="33"/>
        <v>0</v>
      </c>
      <c r="AY187" s="4"/>
      <c r="AZ187" s="4">
        <v>1</v>
      </c>
      <c r="BA187" s="4">
        <f t="shared" si="34"/>
        <v>8</v>
      </c>
      <c r="BB187" s="4">
        <f t="shared" si="35"/>
        <v>1</v>
      </c>
      <c r="BC187" s="4">
        <f t="shared" si="36"/>
        <v>0</v>
      </c>
      <c r="BD187" s="4">
        <f t="shared" si="37"/>
        <v>1</v>
      </c>
      <c r="BE187" s="4">
        <f t="shared" si="38"/>
        <v>0</v>
      </c>
      <c r="BF187" s="4">
        <f t="shared" si="39"/>
        <v>1</v>
      </c>
      <c r="BG187" s="4">
        <f t="shared" si="40"/>
        <v>4</v>
      </c>
      <c r="BH187" s="4">
        <f t="shared" si="41"/>
        <v>12</v>
      </c>
      <c r="BI187" s="1" t="s">
        <v>99</v>
      </c>
    </row>
    <row r="188" spans="1:62" x14ac:dyDescent="0.25">
      <c r="A188" s="4">
        <v>826</v>
      </c>
      <c r="B188" s="4" t="s">
        <v>291</v>
      </c>
      <c r="C188" s="4" t="s">
        <v>294</v>
      </c>
      <c r="D188" s="4" t="s">
        <v>317</v>
      </c>
      <c r="E188" s="4">
        <v>3</v>
      </c>
      <c r="F188" s="4">
        <v>5</v>
      </c>
      <c r="G188" s="4">
        <v>2</v>
      </c>
      <c r="H188" s="4" t="s">
        <v>89</v>
      </c>
      <c r="I188" s="4">
        <v>12960</v>
      </c>
      <c r="J188" s="4">
        <v>0</v>
      </c>
      <c r="K188" s="4"/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1</v>
      </c>
      <c r="AB188" s="4">
        <v>0</v>
      </c>
      <c r="AC188" s="4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 s="4"/>
      <c r="AL188" s="5">
        <v>184000</v>
      </c>
      <c r="AM188" s="5">
        <v>391000</v>
      </c>
      <c r="AN188" s="4"/>
      <c r="AO188" s="4">
        <f t="shared" si="28"/>
        <v>0</v>
      </c>
      <c r="AP188" s="4">
        <f t="shared" si="29"/>
        <v>0</v>
      </c>
      <c r="AQ188" s="4">
        <f t="shared" si="30"/>
        <v>0</v>
      </c>
      <c r="AR188" s="4"/>
      <c r="AS188" s="4"/>
      <c r="AT188" s="4"/>
      <c r="AU188" s="4"/>
      <c r="AV188" s="4">
        <f t="shared" si="31"/>
        <v>0</v>
      </c>
      <c r="AW188" s="4">
        <f t="shared" si="32"/>
        <v>0</v>
      </c>
      <c r="AX188" s="4">
        <f t="shared" si="33"/>
        <v>1</v>
      </c>
      <c r="AY188" s="4"/>
      <c r="AZ188" s="4"/>
      <c r="BA188" s="4">
        <f t="shared" si="34"/>
        <v>3</v>
      </c>
      <c r="BB188" s="4">
        <f t="shared" si="35"/>
        <v>0</v>
      </c>
      <c r="BC188" s="4">
        <f t="shared" si="36"/>
        <v>1</v>
      </c>
      <c r="BD188" s="4">
        <f t="shared" si="37"/>
        <v>1</v>
      </c>
      <c r="BE188" s="4">
        <f t="shared" si="38"/>
        <v>0</v>
      </c>
      <c r="BF188" s="4">
        <f t="shared" si="39"/>
        <v>0</v>
      </c>
      <c r="BG188" s="4">
        <f t="shared" si="40"/>
        <v>2</v>
      </c>
      <c r="BH188" s="4">
        <f t="shared" si="41"/>
        <v>5</v>
      </c>
      <c r="BI188" s="1" t="s">
        <v>99</v>
      </c>
    </row>
    <row r="189" spans="1:62" x14ac:dyDescent="0.25">
      <c r="A189" s="4">
        <v>829</v>
      </c>
      <c r="B189" s="4" t="s">
        <v>291</v>
      </c>
      <c r="C189" s="4" t="s">
        <v>294</v>
      </c>
      <c r="D189" s="4" t="s">
        <v>318</v>
      </c>
      <c r="E189" s="4">
        <v>3</v>
      </c>
      <c r="F189" s="4">
        <v>29</v>
      </c>
      <c r="G189" s="4">
        <v>16</v>
      </c>
      <c r="H189" s="4" t="s">
        <v>319</v>
      </c>
      <c r="I189" s="4">
        <v>60</v>
      </c>
      <c r="J189" s="4">
        <v>20</v>
      </c>
      <c r="K189" s="4"/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1</v>
      </c>
      <c r="AB189" s="4">
        <v>0</v>
      </c>
      <c r="AC189" s="4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 s="4"/>
      <c r="AL189" s="5">
        <v>3320000</v>
      </c>
      <c r="AM189" s="5">
        <v>2700000</v>
      </c>
      <c r="AN189" s="4"/>
      <c r="AO189" s="4">
        <f t="shared" si="28"/>
        <v>0</v>
      </c>
      <c r="AP189" s="4">
        <f t="shared" si="29"/>
        <v>0</v>
      </c>
      <c r="AQ189" s="4">
        <f t="shared" si="30"/>
        <v>0</v>
      </c>
      <c r="AR189" s="4"/>
      <c r="AS189" s="4"/>
      <c r="AT189" s="4"/>
      <c r="AU189" s="4"/>
      <c r="AV189" s="4">
        <f t="shared" si="31"/>
        <v>0</v>
      </c>
      <c r="AW189" s="4">
        <f t="shared" si="32"/>
        <v>0</v>
      </c>
      <c r="AX189" s="4">
        <f t="shared" si="33"/>
        <v>1</v>
      </c>
      <c r="AY189" s="4"/>
      <c r="AZ189" s="4"/>
      <c r="BA189" s="4">
        <f t="shared" si="34"/>
        <v>3</v>
      </c>
      <c r="BB189" s="4">
        <f t="shared" si="35"/>
        <v>0</v>
      </c>
      <c r="BC189" s="4">
        <f t="shared" si="36"/>
        <v>0</v>
      </c>
      <c r="BD189" s="4">
        <f t="shared" si="37"/>
        <v>0</v>
      </c>
      <c r="BE189" s="4">
        <f t="shared" si="38"/>
        <v>0</v>
      </c>
      <c r="BF189" s="4">
        <f t="shared" si="39"/>
        <v>1</v>
      </c>
      <c r="BG189" s="4">
        <f t="shared" si="40"/>
        <v>2</v>
      </c>
      <c r="BH189" s="4">
        <f t="shared" si="41"/>
        <v>5</v>
      </c>
      <c r="BI189" s="1" t="s">
        <v>99</v>
      </c>
    </row>
    <row r="190" spans="1:62" x14ac:dyDescent="0.25">
      <c r="A190" s="4">
        <v>833</v>
      </c>
      <c r="B190" s="4" t="s">
        <v>291</v>
      </c>
      <c r="C190" s="4" t="s">
        <v>294</v>
      </c>
      <c r="D190" s="4" t="s">
        <v>320</v>
      </c>
      <c r="E190" s="4">
        <v>3</v>
      </c>
      <c r="F190" s="4">
        <v>25</v>
      </c>
      <c r="G190" s="4">
        <v>14</v>
      </c>
      <c r="H190" s="4" t="s">
        <v>321</v>
      </c>
      <c r="I190" s="4">
        <v>60</v>
      </c>
      <c r="J190" s="4">
        <v>20</v>
      </c>
      <c r="K190" s="4"/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 s="4"/>
      <c r="AL190" s="5">
        <v>398000</v>
      </c>
      <c r="AM190" s="5">
        <v>14800000</v>
      </c>
      <c r="AN190" s="4"/>
      <c r="AO190" s="4">
        <f t="shared" si="28"/>
        <v>0</v>
      </c>
      <c r="AP190" s="4">
        <f t="shared" si="29"/>
        <v>0</v>
      </c>
      <c r="AQ190" s="4">
        <f t="shared" si="30"/>
        <v>0</v>
      </c>
      <c r="AR190" s="4"/>
      <c r="AS190" s="4"/>
      <c r="AT190" s="4"/>
      <c r="AU190" s="4"/>
      <c r="AV190" s="4">
        <f t="shared" si="31"/>
        <v>0</v>
      </c>
      <c r="AW190" s="4">
        <f t="shared" si="32"/>
        <v>0</v>
      </c>
      <c r="AX190" s="4">
        <f t="shared" si="33"/>
        <v>0</v>
      </c>
      <c r="AY190" s="4"/>
      <c r="AZ190" s="4"/>
      <c r="BA190" s="4">
        <f t="shared" si="34"/>
        <v>0</v>
      </c>
      <c r="BB190" s="4">
        <f t="shared" si="35"/>
        <v>1</v>
      </c>
      <c r="BC190" s="4">
        <f t="shared" si="36"/>
        <v>1</v>
      </c>
      <c r="BD190" s="4">
        <f t="shared" si="37"/>
        <v>0</v>
      </c>
      <c r="BE190" s="4">
        <f t="shared" si="38"/>
        <v>0</v>
      </c>
      <c r="BF190" s="4">
        <f t="shared" si="39"/>
        <v>1</v>
      </c>
      <c r="BG190" s="4">
        <f t="shared" si="40"/>
        <v>0</v>
      </c>
      <c r="BH190" s="4">
        <f t="shared" si="41"/>
        <v>0</v>
      </c>
      <c r="BI190" s="1" t="s">
        <v>99</v>
      </c>
    </row>
    <row r="191" spans="1:62" x14ac:dyDescent="0.25">
      <c r="A191" s="4">
        <v>836</v>
      </c>
      <c r="B191" s="4" t="s">
        <v>291</v>
      </c>
      <c r="C191" s="4" t="s">
        <v>294</v>
      </c>
      <c r="D191" s="4" t="s">
        <v>322</v>
      </c>
      <c r="E191" s="4">
        <v>3</v>
      </c>
      <c r="F191" s="4">
        <v>7</v>
      </c>
      <c r="G191" s="4">
        <v>6</v>
      </c>
      <c r="H191" s="4" t="s">
        <v>323</v>
      </c>
      <c r="I191" s="4">
        <v>0</v>
      </c>
      <c r="J191" s="4">
        <v>100</v>
      </c>
      <c r="K191" s="4"/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 s="4"/>
      <c r="AL191" s="5">
        <v>395000</v>
      </c>
      <c r="AM191" s="5">
        <v>300000</v>
      </c>
      <c r="AN191" s="4"/>
      <c r="AO191" s="4">
        <f t="shared" si="28"/>
        <v>0</v>
      </c>
      <c r="AP191" s="4">
        <f t="shared" si="29"/>
        <v>0</v>
      </c>
      <c r="AQ191" s="4">
        <f t="shared" si="30"/>
        <v>0</v>
      </c>
      <c r="AR191" s="4"/>
      <c r="AS191" s="4"/>
      <c r="AT191" s="4"/>
      <c r="AU191" s="4"/>
      <c r="AV191" s="4">
        <f t="shared" si="31"/>
        <v>0</v>
      </c>
      <c r="AW191" s="4">
        <f t="shared" si="32"/>
        <v>0</v>
      </c>
      <c r="AX191" s="4">
        <f t="shared" si="33"/>
        <v>1</v>
      </c>
      <c r="AY191" s="4"/>
      <c r="AZ191" s="4"/>
      <c r="BA191" s="4">
        <f t="shared" si="34"/>
        <v>3</v>
      </c>
      <c r="BB191" s="4">
        <f t="shared" si="35"/>
        <v>0</v>
      </c>
      <c r="BC191" s="4">
        <f t="shared" si="36"/>
        <v>0</v>
      </c>
      <c r="BD191" s="4">
        <f t="shared" si="37"/>
        <v>0</v>
      </c>
      <c r="BE191" s="4">
        <f t="shared" si="38"/>
        <v>0</v>
      </c>
      <c r="BF191" s="4">
        <f t="shared" si="39"/>
        <v>1</v>
      </c>
      <c r="BG191" s="4">
        <f t="shared" si="40"/>
        <v>2</v>
      </c>
      <c r="BH191" s="4">
        <f t="shared" si="41"/>
        <v>5</v>
      </c>
      <c r="BI191" s="1" t="s">
        <v>143</v>
      </c>
      <c r="BJ191">
        <v>2</v>
      </c>
    </row>
    <row r="192" spans="1:62" x14ac:dyDescent="0.25">
      <c r="A192" s="4">
        <v>838</v>
      </c>
      <c r="B192" s="4" t="s">
        <v>291</v>
      </c>
      <c r="C192" s="4" t="s">
        <v>294</v>
      </c>
      <c r="D192" s="4" t="s">
        <v>324</v>
      </c>
      <c r="E192" s="4">
        <v>4</v>
      </c>
      <c r="F192" s="4">
        <v>4</v>
      </c>
      <c r="G192" s="4">
        <v>4</v>
      </c>
      <c r="H192" s="4" t="s">
        <v>145</v>
      </c>
      <c r="I192" s="4">
        <v>4320</v>
      </c>
      <c r="J192" s="4">
        <v>4000</v>
      </c>
      <c r="K192" s="4"/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1</v>
      </c>
      <c r="AB192" s="4">
        <v>0</v>
      </c>
      <c r="AC192" s="4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 s="4"/>
      <c r="AL192" s="5">
        <v>5470000</v>
      </c>
      <c r="AM192" s="5">
        <v>2990000</v>
      </c>
      <c r="AN192" s="4"/>
      <c r="AO192" s="4">
        <f t="shared" si="28"/>
        <v>0</v>
      </c>
      <c r="AP192" s="4">
        <f t="shared" si="29"/>
        <v>0</v>
      </c>
      <c r="AQ192" s="4">
        <f t="shared" si="30"/>
        <v>0</v>
      </c>
      <c r="AR192" s="4"/>
      <c r="AS192" s="4"/>
      <c r="AT192" s="4"/>
      <c r="AU192" s="4"/>
      <c r="AV192" s="4">
        <f t="shared" si="31"/>
        <v>0</v>
      </c>
      <c r="AW192" s="4">
        <f t="shared" si="32"/>
        <v>0</v>
      </c>
      <c r="AX192" s="4">
        <f t="shared" si="33"/>
        <v>2</v>
      </c>
      <c r="AY192" s="4"/>
      <c r="AZ192" s="4">
        <v>1</v>
      </c>
      <c r="BA192" s="4">
        <f t="shared" si="34"/>
        <v>10</v>
      </c>
      <c r="BB192" s="4">
        <f t="shared" si="35"/>
        <v>0</v>
      </c>
      <c r="BC192" s="4">
        <f t="shared" si="36"/>
        <v>0</v>
      </c>
      <c r="BD192" s="4">
        <f t="shared" si="37"/>
        <v>1</v>
      </c>
      <c r="BE192" s="4">
        <f t="shared" si="38"/>
        <v>0</v>
      </c>
      <c r="BF192" s="4">
        <f t="shared" si="39"/>
        <v>1</v>
      </c>
      <c r="BG192" s="4">
        <f t="shared" si="40"/>
        <v>3</v>
      </c>
      <c r="BH192" s="4">
        <f t="shared" si="41"/>
        <v>13</v>
      </c>
      <c r="BI192" s="1" t="s">
        <v>99</v>
      </c>
    </row>
    <row r="193" spans="1:62" x14ac:dyDescent="0.25">
      <c r="A193" s="4">
        <v>839</v>
      </c>
      <c r="B193" s="4" t="s">
        <v>291</v>
      </c>
      <c r="C193" s="4" t="s">
        <v>294</v>
      </c>
      <c r="D193" s="4" t="s">
        <v>325</v>
      </c>
      <c r="E193" s="4">
        <v>3</v>
      </c>
      <c r="F193" s="4">
        <v>6</v>
      </c>
      <c r="G193" s="4">
        <v>6</v>
      </c>
      <c r="H193" s="4" t="s">
        <v>145</v>
      </c>
      <c r="I193" s="4">
        <v>4320</v>
      </c>
      <c r="J193" s="4">
        <v>521</v>
      </c>
      <c r="K193" s="4"/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 s="4"/>
      <c r="AL193" s="5">
        <v>6130</v>
      </c>
      <c r="AM193" s="5">
        <v>5770</v>
      </c>
      <c r="AN193" s="4"/>
      <c r="AO193" s="4">
        <f t="shared" si="28"/>
        <v>0</v>
      </c>
      <c r="AP193" s="4">
        <f t="shared" si="29"/>
        <v>0</v>
      </c>
      <c r="AQ193" s="4">
        <f t="shared" si="30"/>
        <v>0</v>
      </c>
      <c r="AR193" s="4"/>
      <c r="AS193" s="4"/>
      <c r="AT193" s="4"/>
      <c r="AU193" s="4"/>
      <c r="AV193" s="4">
        <f t="shared" si="31"/>
        <v>0</v>
      </c>
      <c r="AW193" s="4">
        <f t="shared" si="32"/>
        <v>0</v>
      </c>
      <c r="AX193" s="4">
        <f t="shared" si="33"/>
        <v>0</v>
      </c>
      <c r="AY193" s="4"/>
      <c r="AZ193" s="4">
        <v>1</v>
      </c>
      <c r="BA193" s="4">
        <f t="shared" si="34"/>
        <v>4</v>
      </c>
      <c r="BB193" s="4">
        <f t="shared" si="35"/>
        <v>0</v>
      </c>
      <c r="BC193" s="4">
        <f t="shared" si="36"/>
        <v>0</v>
      </c>
      <c r="BD193" s="4">
        <f t="shared" si="37"/>
        <v>1</v>
      </c>
      <c r="BE193" s="4">
        <f t="shared" si="38"/>
        <v>1</v>
      </c>
      <c r="BF193" s="4">
        <f t="shared" si="39"/>
        <v>1</v>
      </c>
      <c r="BG193" s="4">
        <f t="shared" si="40"/>
        <v>4</v>
      </c>
      <c r="BH193" s="4">
        <f t="shared" si="41"/>
        <v>8</v>
      </c>
      <c r="BI193" s="1" t="s">
        <v>143</v>
      </c>
      <c r="BJ193">
        <v>2</v>
      </c>
    </row>
    <row r="194" spans="1:62" x14ac:dyDescent="0.25">
      <c r="A194" s="4">
        <v>840</v>
      </c>
      <c r="B194" s="4" t="s">
        <v>291</v>
      </c>
      <c r="C194" s="4" t="s">
        <v>294</v>
      </c>
      <c r="D194" s="4" t="s">
        <v>326</v>
      </c>
      <c r="E194" s="4">
        <v>4</v>
      </c>
      <c r="F194" s="4">
        <v>7</v>
      </c>
      <c r="G194" s="4">
        <v>5</v>
      </c>
      <c r="H194" s="4" t="s">
        <v>145</v>
      </c>
      <c r="I194" s="4">
        <v>4320</v>
      </c>
      <c r="J194" s="4">
        <v>521</v>
      </c>
      <c r="K194" s="4"/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 s="4"/>
      <c r="AL194" s="5">
        <v>29000</v>
      </c>
      <c r="AM194" s="5">
        <v>29400</v>
      </c>
      <c r="AN194" s="4"/>
      <c r="AO194" s="4">
        <f t="shared" si="28"/>
        <v>0</v>
      </c>
      <c r="AP194" s="4">
        <f t="shared" si="29"/>
        <v>0</v>
      </c>
      <c r="AQ194" s="4">
        <f t="shared" si="30"/>
        <v>0</v>
      </c>
      <c r="AR194" s="4"/>
      <c r="AS194" s="4"/>
      <c r="AT194" s="4"/>
      <c r="AU194" s="4"/>
      <c r="AV194" s="4">
        <f t="shared" si="31"/>
        <v>0</v>
      </c>
      <c r="AW194" s="4">
        <f t="shared" si="32"/>
        <v>0</v>
      </c>
      <c r="AX194" s="4">
        <f t="shared" si="33"/>
        <v>0</v>
      </c>
      <c r="AY194" s="4"/>
      <c r="AZ194" s="4">
        <v>1</v>
      </c>
      <c r="BA194" s="4">
        <f t="shared" si="34"/>
        <v>4</v>
      </c>
      <c r="BB194" s="4">
        <f t="shared" si="35"/>
        <v>0</v>
      </c>
      <c r="BC194" s="4">
        <f t="shared" si="36"/>
        <v>0</v>
      </c>
      <c r="BD194" s="4">
        <f t="shared" si="37"/>
        <v>1</v>
      </c>
      <c r="BE194" s="4">
        <f t="shared" si="38"/>
        <v>1</v>
      </c>
      <c r="BF194" s="4">
        <f t="shared" si="39"/>
        <v>1</v>
      </c>
      <c r="BG194" s="4">
        <f t="shared" si="40"/>
        <v>4</v>
      </c>
      <c r="BH194" s="4">
        <f t="shared" si="41"/>
        <v>8</v>
      </c>
      <c r="BI194" s="1" t="s">
        <v>143</v>
      </c>
      <c r="BJ194">
        <v>2</v>
      </c>
    </row>
    <row r="195" spans="1:62" x14ac:dyDescent="0.25">
      <c r="A195" s="4">
        <v>841</v>
      </c>
      <c r="B195" s="4" t="s">
        <v>291</v>
      </c>
      <c r="C195" s="4" t="s">
        <v>294</v>
      </c>
      <c r="D195" s="4" t="s">
        <v>327</v>
      </c>
      <c r="E195" s="4">
        <v>4</v>
      </c>
      <c r="F195" s="4">
        <v>6</v>
      </c>
      <c r="G195" s="4">
        <v>4</v>
      </c>
      <c r="H195" s="4" t="s">
        <v>145</v>
      </c>
      <c r="I195" s="4">
        <v>4320</v>
      </c>
      <c r="J195" s="4">
        <v>521</v>
      </c>
      <c r="K195" s="4"/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 s="4"/>
      <c r="AL195" s="5">
        <v>23200</v>
      </c>
      <c r="AM195" s="5">
        <v>22800</v>
      </c>
      <c r="AN195" s="4"/>
      <c r="AO195" s="4">
        <f t="shared" si="28"/>
        <v>0</v>
      </c>
      <c r="AP195" s="4">
        <f t="shared" si="29"/>
        <v>0</v>
      </c>
      <c r="AQ195" s="4">
        <f t="shared" si="30"/>
        <v>0</v>
      </c>
      <c r="AR195" s="4"/>
      <c r="AS195" s="4"/>
      <c r="AT195" s="4"/>
      <c r="AU195" s="4"/>
      <c r="AV195" s="4">
        <f t="shared" si="31"/>
        <v>0</v>
      </c>
      <c r="AW195" s="4">
        <f t="shared" si="32"/>
        <v>0</v>
      </c>
      <c r="AX195" s="4">
        <f t="shared" si="33"/>
        <v>0</v>
      </c>
      <c r="AY195" s="4"/>
      <c r="AZ195" s="4">
        <v>1</v>
      </c>
      <c r="BA195" s="4">
        <f t="shared" si="34"/>
        <v>4</v>
      </c>
      <c r="BB195" s="4">
        <f t="shared" si="35"/>
        <v>0</v>
      </c>
      <c r="BC195" s="4">
        <f t="shared" si="36"/>
        <v>0</v>
      </c>
      <c r="BD195" s="4">
        <f t="shared" si="37"/>
        <v>1</v>
      </c>
      <c r="BE195" s="4">
        <f t="shared" si="38"/>
        <v>1</v>
      </c>
      <c r="BF195" s="4">
        <f t="shared" si="39"/>
        <v>1</v>
      </c>
      <c r="BG195" s="4">
        <f t="shared" si="40"/>
        <v>4</v>
      </c>
      <c r="BH195" s="4">
        <f t="shared" si="41"/>
        <v>8</v>
      </c>
      <c r="BI195" s="1" t="s">
        <v>143</v>
      </c>
      <c r="BJ195">
        <v>2</v>
      </c>
    </row>
    <row r="196" spans="1:62" x14ac:dyDescent="0.25">
      <c r="A196" s="4">
        <v>842</v>
      </c>
      <c r="B196" s="4" t="s">
        <v>291</v>
      </c>
      <c r="C196" s="4" t="s">
        <v>294</v>
      </c>
      <c r="D196" s="4" t="s">
        <v>328</v>
      </c>
      <c r="E196" s="4">
        <v>4</v>
      </c>
      <c r="F196" s="4">
        <v>7</v>
      </c>
      <c r="G196" s="4">
        <v>4</v>
      </c>
      <c r="H196" s="4" t="s">
        <v>145</v>
      </c>
      <c r="I196" s="4">
        <v>4320</v>
      </c>
      <c r="J196" s="4">
        <v>521</v>
      </c>
      <c r="K196" s="4"/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 s="4"/>
      <c r="AL196" s="5">
        <v>24800</v>
      </c>
      <c r="AM196" s="5">
        <v>25700</v>
      </c>
      <c r="AN196" s="4"/>
      <c r="AO196" s="4">
        <f t="shared" ref="AO196:AO259" si="42">SUM(L196:S196)</f>
        <v>0</v>
      </c>
      <c r="AP196" s="4">
        <f t="shared" ref="AP196:AP259" si="43">T196+U196</f>
        <v>0</v>
      </c>
      <c r="AQ196" s="4">
        <f t="shared" ref="AQ196:AQ259" si="44">W196</f>
        <v>0</v>
      </c>
      <c r="AR196" s="4"/>
      <c r="AS196" s="4"/>
      <c r="AT196" s="4"/>
      <c r="AU196" s="4"/>
      <c r="AV196" s="4">
        <f t="shared" ref="AV196:AV259" si="45">AI196+AJ196</f>
        <v>0</v>
      </c>
      <c r="AW196" s="4">
        <f t="shared" ref="AW196:AW259" si="46">V196</f>
        <v>0</v>
      </c>
      <c r="AX196" s="4">
        <f t="shared" ref="AX196:AX259" si="47">SUM(X196:AH196)</f>
        <v>0</v>
      </c>
      <c r="AY196" s="4"/>
      <c r="AZ196" s="4">
        <v>1</v>
      </c>
      <c r="BA196" s="4">
        <f t="shared" ref="BA196:BA259" si="48">AN196*4+AO196*4+AP196*4+AQ196*3+AR196*4+AS196*4+(AT196+AU196+AV196)*4+AW196*4+AX196*3-AY196*3+AZ196*4</f>
        <v>4</v>
      </c>
      <c r="BB196" s="4">
        <f t="shared" ref="BB196:BB259" si="49">IF(AM196&gt;3000000,1,0)</f>
        <v>0</v>
      </c>
      <c r="BC196" s="4">
        <f t="shared" ref="BC196:BC259" si="50">IF(AM196/AL196&gt;1.5,1,0)</f>
        <v>0</v>
      </c>
      <c r="BD196" s="4">
        <f t="shared" ref="BD196:BD259" si="51">IF(AND(I196&gt;1440,I196&lt;365*1440),1,0)</f>
        <v>1</v>
      </c>
      <c r="BE196" s="4">
        <f t="shared" ref="BE196:BE259" si="52">IF(AND(J196&gt;=200,J196&lt;1000),1,0)</f>
        <v>1</v>
      </c>
      <c r="BF196" s="4">
        <f t="shared" ref="BF196:BF259" si="53">IF(G196&gt;=3,1,0)</f>
        <v>1</v>
      </c>
      <c r="BG196" s="4">
        <f t="shared" ref="BG196:BG259" si="54">IF(BA196&gt;0,BB196+BC196+BD196+BE196+BF196*2,0)</f>
        <v>4</v>
      </c>
      <c r="BH196" s="4">
        <f t="shared" ref="BH196:BH259" si="55">BA196+BG196</f>
        <v>8</v>
      </c>
      <c r="BI196" s="1" t="s">
        <v>143</v>
      </c>
      <c r="BJ196">
        <v>2</v>
      </c>
    </row>
    <row r="197" spans="1:62" x14ac:dyDescent="0.25">
      <c r="A197" s="4">
        <v>843</v>
      </c>
      <c r="B197" s="4" t="s">
        <v>291</v>
      </c>
      <c r="C197" s="4" t="s">
        <v>294</v>
      </c>
      <c r="D197" s="4" t="s">
        <v>329</v>
      </c>
      <c r="E197" s="4">
        <v>4</v>
      </c>
      <c r="F197" s="4">
        <v>7</v>
      </c>
      <c r="G197" s="4">
        <v>6</v>
      </c>
      <c r="H197" s="4" t="s">
        <v>145</v>
      </c>
      <c r="I197" s="4">
        <v>4320</v>
      </c>
      <c r="J197" s="4">
        <v>521</v>
      </c>
      <c r="K197" s="4"/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 s="4"/>
      <c r="AL197" s="5">
        <v>28100</v>
      </c>
      <c r="AM197" s="5">
        <v>27200</v>
      </c>
      <c r="AN197" s="4"/>
      <c r="AO197" s="4">
        <f t="shared" si="42"/>
        <v>0</v>
      </c>
      <c r="AP197" s="4">
        <f t="shared" si="43"/>
        <v>0</v>
      </c>
      <c r="AQ197" s="4">
        <f t="shared" si="44"/>
        <v>0</v>
      </c>
      <c r="AR197" s="4"/>
      <c r="AS197" s="4"/>
      <c r="AT197" s="4"/>
      <c r="AU197" s="4"/>
      <c r="AV197" s="4">
        <f t="shared" si="45"/>
        <v>0</v>
      </c>
      <c r="AW197" s="4">
        <f t="shared" si="46"/>
        <v>0</v>
      </c>
      <c r="AX197" s="4">
        <f t="shared" si="47"/>
        <v>0</v>
      </c>
      <c r="AY197" s="4"/>
      <c r="AZ197" s="4">
        <v>1</v>
      </c>
      <c r="BA197" s="4">
        <f t="shared" si="48"/>
        <v>4</v>
      </c>
      <c r="BB197" s="4">
        <f t="shared" si="49"/>
        <v>0</v>
      </c>
      <c r="BC197" s="4">
        <f t="shared" si="50"/>
        <v>0</v>
      </c>
      <c r="BD197" s="4">
        <f t="shared" si="51"/>
        <v>1</v>
      </c>
      <c r="BE197" s="4">
        <f t="shared" si="52"/>
        <v>1</v>
      </c>
      <c r="BF197" s="4">
        <f t="shared" si="53"/>
        <v>1</v>
      </c>
      <c r="BG197" s="4">
        <f t="shared" si="54"/>
        <v>4</v>
      </c>
      <c r="BH197" s="4">
        <f t="shared" si="55"/>
        <v>8</v>
      </c>
      <c r="BI197" s="1" t="s">
        <v>143</v>
      </c>
      <c r="BJ197">
        <v>2</v>
      </c>
    </row>
    <row r="198" spans="1:62" x14ac:dyDescent="0.25">
      <c r="A198" s="4">
        <v>844</v>
      </c>
      <c r="B198" s="4" t="s">
        <v>291</v>
      </c>
      <c r="C198" s="4" t="s">
        <v>294</v>
      </c>
      <c r="D198" s="4" t="s">
        <v>330</v>
      </c>
      <c r="E198" s="4">
        <v>4</v>
      </c>
      <c r="F198" s="4">
        <v>6</v>
      </c>
      <c r="G198" s="4">
        <v>6</v>
      </c>
      <c r="H198" s="4" t="s">
        <v>145</v>
      </c>
      <c r="I198" s="4">
        <v>4320</v>
      </c>
      <c r="J198" s="4">
        <v>521</v>
      </c>
      <c r="K198" s="4"/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 s="4"/>
      <c r="AL198" s="5">
        <v>11800</v>
      </c>
      <c r="AM198" s="5">
        <v>13700</v>
      </c>
      <c r="AN198" s="4"/>
      <c r="AO198" s="4">
        <f t="shared" si="42"/>
        <v>0</v>
      </c>
      <c r="AP198" s="4">
        <f t="shared" si="43"/>
        <v>0</v>
      </c>
      <c r="AQ198" s="4">
        <f t="shared" si="44"/>
        <v>0</v>
      </c>
      <c r="AR198" s="4"/>
      <c r="AS198" s="4"/>
      <c r="AT198" s="4"/>
      <c r="AU198" s="4"/>
      <c r="AV198" s="4">
        <f t="shared" si="45"/>
        <v>0</v>
      </c>
      <c r="AW198" s="4">
        <f t="shared" si="46"/>
        <v>0</v>
      </c>
      <c r="AX198" s="4">
        <f t="shared" si="47"/>
        <v>0</v>
      </c>
      <c r="AY198" s="4"/>
      <c r="AZ198" s="4">
        <v>1</v>
      </c>
      <c r="BA198" s="4">
        <f t="shared" si="48"/>
        <v>4</v>
      </c>
      <c r="BB198" s="4">
        <f t="shared" si="49"/>
        <v>0</v>
      </c>
      <c r="BC198" s="4">
        <f t="shared" si="50"/>
        <v>0</v>
      </c>
      <c r="BD198" s="4">
        <f t="shared" si="51"/>
        <v>1</v>
      </c>
      <c r="BE198" s="4">
        <f t="shared" si="52"/>
        <v>1</v>
      </c>
      <c r="BF198" s="4">
        <f t="shared" si="53"/>
        <v>1</v>
      </c>
      <c r="BG198" s="4">
        <f t="shared" si="54"/>
        <v>4</v>
      </c>
      <c r="BH198" s="4">
        <f t="shared" si="55"/>
        <v>8</v>
      </c>
      <c r="BI198" s="1" t="s">
        <v>143</v>
      </c>
      <c r="BJ198">
        <v>2</v>
      </c>
    </row>
    <row r="199" spans="1:62" x14ac:dyDescent="0.25">
      <c r="A199" s="4">
        <v>845</v>
      </c>
      <c r="B199" s="4" t="s">
        <v>291</v>
      </c>
      <c r="C199" s="4" t="s">
        <v>294</v>
      </c>
      <c r="D199" s="4" t="s">
        <v>331</v>
      </c>
      <c r="E199" s="4">
        <v>4</v>
      </c>
      <c r="F199" s="4">
        <v>6</v>
      </c>
      <c r="G199" s="4">
        <v>4</v>
      </c>
      <c r="H199" s="4" t="s">
        <v>145</v>
      </c>
      <c r="I199" s="4">
        <v>4320</v>
      </c>
      <c r="J199" s="4">
        <v>521</v>
      </c>
      <c r="K199" s="4"/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 s="4"/>
      <c r="AL199" s="5">
        <v>38100</v>
      </c>
      <c r="AM199" s="5">
        <v>35800</v>
      </c>
      <c r="AN199" s="4"/>
      <c r="AO199" s="4">
        <f t="shared" si="42"/>
        <v>0</v>
      </c>
      <c r="AP199" s="4">
        <f t="shared" si="43"/>
        <v>0</v>
      </c>
      <c r="AQ199" s="4">
        <f t="shared" si="44"/>
        <v>0</v>
      </c>
      <c r="AR199" s="4"/>
      <c r="AS199" s="4"/>
      <c r="AT199" s="4"/>
      <c r="AU199" s="4"/>
      <c r="AV199" s="4">
        <f t="shared" si="45"/>
        <v>0</v>
      </c>
      <c r="AW199" s="4">
        <f t="shared" si="46"/>
        <v>0</v>
      </c>
      <c r="AX199" s="4">
        <f t="shared" si="47"/>
        <v>0</v>
      </c>
      <c r="AY199" s="4"/>
      <c r="AZ199" s="4">
        <v>1</v>
      </c>
      <c r="BA199" s="4">
        <f t="shared" si="48"/>
        <v>4</v>
      </c>
      <c r="BB199" s="4">
        <f t="shared" si="49"/>
        <v>0</v>
      </c>
      <c r="BC199" s="4">
        <f t="shared" si="50"/>
        <v>0</v>
      </c>
      <c r="BD199" s="4">
        <f t="shared" si="51"/>
        <v>1</v>
      </c>
      <c r="BE199" s="4">
        <f t="shared" si="52"/>
        <v>1</v>
      </c>
      <c r="BF199" s="4">
        <f t="shared" si="53"/>
        <v>1</v>
      </c>
      <c r="BG199" s="4">
        <f t="shared" si="54"/>
        <v>4</v>
      </c>
      <c r="BH199" s="4">
        <f t="shared" si="55"/>
        <v>8</v>
      </c>
      <c r="BI199" s="1" t="s">
        <v>143</v>
      </c>
      <c r="BJ199">
        <v>2</v>
      </c>
    </row>
    <row r="200" spans="1:62" x14ac:dyDescent="0.25">
      <c r="A200" s="4">
        <v>846</v>
      </c>
      <c r="B200" s="4" t="s">
        <v>291</v>
      </c>
      <c r="C200" s="4" t="s">
        <v>294</v>
      </c>
      <c r="D200" s="4" t="s">
        <v>332</v>
      </c>
      <c r="E200" s="4">
        <v>4</v>
      </c>
      <c r="F200" s="4">
        <v>7</v>
      </c>
      <c r="G200" s="4">
        <v>6</v>
      </c>
      <c r="H200" s="4" t="s">
        <v>145</v>
      </c>
      <c r="I200" s="4">
        <v>4320</v>
      </c>
      <c r="J200" s="4">
        <v>521</v>
      </c>
      <c r="K200" s="4"/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 s="4"/>
      <c r="AL200" s="5">
        <v>21400</v>
      </c>
      <c r="AM200" s="5">
        <v>17600</v>
      </c>
      <c r="AN200" s="4"/>
      <c r="AO200" s="4">
        <f t="shared" si="42"/>
        <v>0</v>
      </c>
      <c r="AP200" s="4">
        <f t="shared" si="43"/>
        <v>0</v>
      </c>
      <c r="AQ200" s="4">
        <f t="shared" si="44"/>
        <v>0</v>
      </c>
      <c r="AR200" s="4"/>
      <c r="AS200" s="4"/>
      <c r="AT200" s="4"/>
      <c r="AU200" s="4"/>
      <c r="AV200" s="4">
        <f t="shared" si="45"/>
        <v>0</v>
      </c>
      <c r="AW200" s="4">
        <f t="shared" si="46"/>
        <v>0</v>
      </c>
      <c r="AX200" s="4">
        <f t="shared" si="47"/>
        <v>0</v>
      </c>
      <c r="AY200" s="4"/>
      <c r="AZ200" s="4">
        <v>1</v>
      </c>
      <c r="BA200" s="4">
        <f t="shared" si="48"/>
        <v>4</v>
      </c>
      <c r="BB200" s="4">
        <f t="shared" si="49"/>
        <v>0</v>
      </c>
      <c r="BC200" s="4">
        <f t="shared" si="50"/>
        <v>0</v>
      </c>
      <c r="BD200" s="4">
        <f t="shared" si="51"/>
        <v>1</v>
      </c>
      <c r="BE200" s="4">
        <f t="shared" si="52"/>
        <v>1</v>
      </c>
      <c r="BF200" s="4">
        <f t="shared" si="53"/>
        <v>1</v>
      </c>
      <c r="BG200" s="4">
        <f t="shared" si="54"/>
        <v>4</v>
      </c>
      <c r="BH200" s="4">
        <f t="shared" si="55"/>
        <v>8</v>
      </c>
      <c r="BI200" s="1" t="s">
        <v>143</v>
      </c>
      <c r="BJ200">
        <v>2</v>
      </c>
    </row>
    <row r="201" spans="1:62" x14ac:dyDescent="0.25">
      <c r="A201" s="4">
        <v>847</v>
      </c>
      <c r="B201" s="4" t="s">
        <v>291</v>
      </c>
      <c r="C201" s="4" t="s">
        <v>294</v>
      </c>
      <c r="D201" s="4" t="s">
        <v>333</v>
      </c>
      <c r="E201" s="4">
        <v>4</v>
      </c>
      <c r="F201" s="4">
        <v>6</v>
      </c>
      <c r="G201" s="4">
        <v>4</v>
      </c>
      <c r="H201" s="4" t="s">
        <v>145</v>
      </c>
      <c r="I201" s="4">
        <v>4320</v>
      </c>
      <c r="J201" s="4">
        <v>521</v>
      </c>
      <c r="K201" s="4"/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 s="4"/>
      <c r="AL201" s="5">
        <v>2010</v>
      </c>
      <c r="AM201" s="5">
        <v>1590</v>
      </c>
      <c r="AN201" s="4"/>
      <c r="AO201" s="4">
        <f t="shared" si="42"/>
        <v>0</v>
      </c>
      <c r="AP201" s="4">
        <f t="shared" si="43"/>
        <v>0</v>
      </c>
      <c r="AQ201" s="4">
        <f t="shared" si="44"/>
        <v>0</v>
      </c>
      <c r="AR201" s="4"/>
      <c r="AS201" s="4"/>
      <c r="AT201" s="4"/>
      <c r="AU201" s="4"/>
      <c r="AV201" s="4">
        <f t="shared" si="45"/>
        <v>0</v>
      </c>
      <c r="AW201" s="4">
        <f t="shared" si="46"/>
        <v>0</v>
      </c>
      <c r="AX201" s="4">
        <f t="shared" si="47"/>
        <v>0</v>
      </c>
      <c r="AY201" s="4"/>
      <c r="AZ201" s="4">
        <v>1</v>
      </c>
      <c r="BA201" s="4">
        <f t="shared" si="48"/>
        <v>4</v>
      </c>
      <c r="BB201" s="4">
        <f t="shared" si="49"/>
        <v>0</v>
      </c>
      <c r="BC201" s="4">
        <f t="shared" si="50"/>
        <v>0</v>
      </c>
      <c r="BD201" s="4">
        <f t="shared" si="51"/>
        <v>1</v>
      </c>
      <c r="BE201" s="4">
        <f t="shared" si="52"/>
        <v>1</v>
      </c>
      <c r="BF201" s="4">
        <f t="shared" si="53"/>
        <v>1</v>
      </c>
      <c r="BG201" s="4">
        <f t="shared" si="54"/>
        <v>4</v>
      </c>
      <c r="BH201" s="4">
        <f t="shared" si="55"/>
        <v>8</v>
      </c>
      <c r="BI201" s="1" t="s">
        <v>143</v>
      </c>
      <c r="BJ201">
        <v>2</v>
      </c>
    </row>
    <row r="202" spans="1:62" x14ac:dyDescent="0.25">
      <c r="A202" s="4">
        <v>848</v>
      </c>
      <c r="B202" s="4" t="s">
        <v>291</v>
      </c>
      <c r="C202" s="4" t="s">
        <v>294</v>
      </c>
      <c r="D202" s="4" t="s">
        <v>334</v>
      </c>
      <c r="E202" s="4">
        <v>4</v>
      </c>
      <c r="F202" s="4">
        <v>6</v>
      </c>
      <c r="G202" s="4">
        <v>4</v>
      </c>
      <c r="H202" s="4" t="s">
        <v>145</v>
      </c>
      <c r="I202" s="4">
        <v>4320</v>
      </c>
      <c r="J202" s="4">
        <v>521</v>
      </c>
      <c r="K202" s="4"/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 s="4"/>
      <c r="AL202" s="5">
        <v>38100</v>
      </c>
      <c r="AM202" s="5">
        <v>36700</v>
      </c>
      <c r="AN202" s="4"/>
      <c r="AO202" s="4">
        <f t="shared" si="42"/>
        <v>0</v>
      </c>
      <c r="AP202" s="4">
        <f t="shared" si="43"/>
        <v>0</v>
      </c>
      <c r="AQ202" s="4">
        <f t="shared" si="44"/>
        <v>0</v>
      </c>
      <c r="AR202" s="4"/>
      <c r="AS202" s="4"/>
      <c r="AT202" s="4"/>
      <c r="AU202" s="4"/>
      <c r="AV202" s="4">
        <f t="shared" si="45"/>
        <v>0</v>
      </c>
      <c r="AW202" s="4">
        <f t="shared" si="46"/>
        <v>0</v>
      </c>
      <c r="AX202" s="4">
        <f t="shared" si="47"/>
        <v>0</v>
      </c>
      <c r="AY202" s="4"/>
      <c r="AZ202" s="4">
        <v>1</v>
      </c>
      <c r="BA202" s="4">
        <f t="shared" si="48"/>
        <v>4</v>
      </c>
      <c r="BB202" s="4">
        <f t="shared" si="49"/>
        <v>0</v>
      </c>
      <c r="BC202" s="4">
        <f t="shared" si="50"/>
        <v>0</v>
      </c>
      <c r="BD202" s="4">
        <f t="shared" si="51"/>
        <v>1</v>
      </c>
      <c r="BE202" s="4">
        <f t="shared" si="52"/>
        <v>1</v>
      </c>
      <c r="BF202" s="4">
        <f t="shared" si="53"/>
        <v>1</v>
      </c>
      <c r="BG202" s="4">
        <f t="shared" si="54"/>
        <v>4</v>
      </c>
      <c r="BH202" s="4">
        <f t="shared" si="55"/>
        <v>8</v>
      </c>
      <c r="BI202" s="1" t="s">
        <v>143</v>
      </c>
      <c r="BJ202">
        <v>2</v>
      </c>
    </row>
    <row r="203" spans="1:62" x14ac:dyDescent="0.25">
      <c r="A203" s="4">
        <v>849</v>
      </c>
      <c r="B203" s="4" t="s">
        <v>291</v>
      </c>
      <c r="C203" s="4" t="s">
        <v>294</v>
      </c>
      <c r="D203" s="4" t="s">
        <v>335</v>
      </c>
      <c r="E203" s="4">
        <v>3</v>
      </c>
      <c r="F203" s="4">
        <v>8</v>
      </c>
      <c r="G203" s="4">
        <v>8</v>
      </c>
      <c r="H203" s="4" t="s">
        <v>145</v>
      </c>
      <c r="I203" s="4">
        <v>4320</v>
      </c>
      <c r="J203" s="4">
        <v>0</v>
      </c>
      <c r="K203" s="4"/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 s="4"/>
      <c r="AL203" s="5">
        <v>85600</v>
      </c>
      <c r="AM203" s="5">
        <v>71400</v>
      </c>
      <c r="AN203" s="4"/>
      <c r="AO203" s="4">
        <f t="shared" si="42"/>
        <v>0</v>
      </c>
      <c r="AP203" s="4">
        <f t="shared" si="43"/>
        <v>0</v>
      </c>
      <c r="AQ203" s="4">
        <f t="shared" si="44"/>
        <v>0</v>
      </c>
      <c r="AR203" s="4"/>
      <c r="AS203" s="4"/>
      <c r="AT203" s="4"/>
      <c r="AU203" s="4"/>
      <c r="AV203" s="4">
        <f t="shared" si="45"/>
        <v>0</v>
      </c>
      <c r="AW203" s="4">
        <f t="shared" si="46"/>
        <v>0</v>
      </c>
      <c r="AX203" s="4">
        <f t="shared" si="47"/>
        <v>1</v>
      </c>
      <c r="AY203" s="4"/>
      <c r="AZ203" s="4">
        <v>1</v>
      </c>
      <c r="BA203" s="4">
        <f t="shared" si="48"/>
        <v>7</v>
      </c>
      <c r="BB203" s="4">
        <f t="shared" si="49"/>
        <v>0</v>
      </c>
      <c r="BC203" s="4">
        <f t="shared" si="50"/>
        <v>0</v>
      </c>
      <c r="BD203" s="4">
        <f t="shared" si="51"/>
        <v>1</v>
      </c>
      <c r="BE203" s="4">
        <f t="shared" si="52"/>
        <v>0</v>
      </c>
      <c r="BF203" s="4">
        <f t="shared" si="53"/>
        <v>1</v>
      </c>
      <c r="BG203" s="4">
        <f t="shared" si="54"/>
        <v>3</v>
      </c>
      <c r="BH203" s="4">
        <f t="shared" si="55"/>
        <v>10</v>
      </c>
      <c r="BI203" s="1" t="s">
        <v>99</v>
      </c>
    </row>
    <row r="204" spans="1:62" x14ac:dyDescent="0.25">
      <c r="A204" s="4">
        <v>852</v>
      </c>
      <c r="B204" s="4" t="s">
        <v>291</v>
      </c>
      <c r="C204" s="4" t="s">
        <v>294</v>
      </c>
      <c r="D204" s="4" t="s">
        <v>336</v>
      </c>
      <c r="E204" s="4">
        <v>4</v>
      </c>
      <c r="F204" s="4">
        <v>8</v>
      </c>
      <c r="G204" s="4">
        <v>6</v>
      </c>
      <c r="H204" s="4" t="s">
        <v>152</v>
      </c>
      <c r="I204" s="4">
        <v>7200</v>
      </c>
      <c r="J204" s="4">
        <v>521</v>
      </c>
      <c r="K204" s="4"/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 s="4"/>
      <c r="AL204" s="5">
        <v>87400</v>
      </c>
      <c r="AM204" s="5">
        <v>20600</v>
      </c>
      <c r="AN204" s="4"/>
      <c r="AO204" s="4">
        <f t="shared" si="42"/>
        <v>0</v>
      </c>
      <c r="AP204" s="4">
        <f t="shared" si="43"/>
        <v>0</v>
      </c>
      <c r="AQ204" s="4">
        <f t="shared" si="44"/>
        <v>0</v>
      </c>
      <c r="AR204" s="4"/>
      <c r="AS204" s="4"/>
      <c r="AT204" s="4"/>
      <c r="AU204" s="4"/>
      <c r="AV204" s="4">
        <f t="shared" si="45"/>
        <v>0</v>
      </c>
      <c r="AW204" s="4">
        <f t="shared" si="46"/>
        <v>0</v>
      </c>
      <c r="AX204" s="4">
        <f t="shared" si="47"/>
        <v>0</v>
      </c>
      <c r="AY204" s="4"/>
      <c r="AZ204" s="4">
        <v>1</v>
      </c>
      <c r="BA204" s="4">
        <f t="shared" si="48"/>
        <v>4</v>
      </c>
      <c r="BB204" s="4">
        <f t="shared" si="49"/>
        <v>0</v>
      </c>
      <c r="BC204" s="4">
        <f t="shared" si="50"/>
        <v>0</v>
      </c>
      <c r="BD204" s="4">
        <f t="shared" si="51"/>
        <v>1</v>
      </c>
      <c r="BE204" s="4">
        <f t="shared" si="52"/>
        <v>1</v>
      </c>
      <c r="BF204" s="4">
        <f t="shared" si="53"/>
        <v>1</v>
      </c>
      <c r="BG204" s="4">
        <f t="shared" si="54"/>
        <v>4</v>
      </c>
      <c r="BH204" s="4">
        <f t="shared" si="55"/>
        <v>8</v>
      </c>
      <c r="BI204" s="1" t="s">
        <v>143</v>
      </c>
      <c r="BJ204">
        <v>2</v>
      </c>
    </row>
    <row r="205" spans="1:62" x14ac:dyDescent="0.25">
      <c r="A205" s="4">
        <v>871</v>
      </c>
      <c r="B205" s="4" t="s">
        <v>291</v>
      </c>
      <c r="C205" s="4" t="s">
        <v>294</v>
      </c>
      <c r="D205" s="4" t="s">
        <v>337</v>
      </c>
      <c r="E205" s="4">
        <v>3</v>
      </c>
      <c r="F205" s="4">
        <v>12</v>
      </c>
      <c r="G205" s="4">
        <v>5</v>
      </c>
      <c r="H205" s="4" t="s">
        <v>338</v>
      </c>
      <c r="I205" s="4">
        <v>55</v>
      </c>
      <c r="J205" s="4">
        <v>50</v>
      </c>
      <c r="K205" s="4"/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1</v>
      </c>
      <c r="AA205" s="4">
        <v>0</v>
      </c>
      <c r="AB205" s="4">
        <v>0</v>
      </c>
      <c r="AC205" s="4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 s="4"/>
      <c r="AL205" s="5">
        <v>2150000</v>
      </c>
      <c r="AM205" s="5">
        <v>1710000</v>
      </c>
      <c r="AN205" s="4"/>
      <c r="AO205" s="4">
        <f t="shared" si="42"/>
        <v>0</v>
      </c>
      <c r="AP205" s="4">
        <f t="shared" si="43"/>
        <v>0</v>
      </c>
      <c r="AQ205" s="4">
        <f t="shared" si="44"/>
        <v>0</v>
      </c>
      <c r="AR205" s="4"/>
      <c r="AS205" s="4"/>
      <c r="AT205" s="4"/>
      <c r="AU205" s="4"/>
      <c r="AV205" s="4">
        <f t="shared" si="45"/>
        <v>0</v>
      </c>
      <c r="AW205" s="4">
        <f t="shared" si="46"/>
        <v>0</v>
      </c>
      <c r="AX205" s="4">
        <f t="shared" si="47"/>
        <v>1</v>
      </c>
      <c r="AY205" s="4"/>
      <c r="AZ205" s="4"/>
      <c r="BA205" s="4">
        <f t="shared" si="48"/>
        <v>3</v>
      </c>
      <c r="BB205" s="4">
        <f t="shared" si="49"/>
        <v>0</v>
      </c>
      <c r="BC205" s="4">
        <f t="shared" si="50"/>
        <v>0</v>
      </c>
      <c r="BD205" s="4">
        <f t="shared" si="51"/>
        <v>0</v>
      </c>
      <c r="BE205" s="4">
        <f t="shared" si="52"/>
        <v>0</v>
      </c>
      <c r="BF205" s="4">
        <f t="shared" si="53"/>
        <v>1</v>
      </c>
      <c r="BG205" s="4">
        <f t="shared" si="54"/>
        <v>2</v>
      </c>
      <c r="BH205" s="4">
        <f t="shared" si="55"/>
        <v>5</v>
      </c>
      <c r="BI205" s="1" t="s">
        <v>99</v>
      </c>
    </row>
    <row r="206" spans="1:62" x14ac:dyDescent="0.25">
      <c r="A206" s="4">
        <v>874</v>
      </c>
      <c r="B206" s="4" t="s">
        <v>291</v>
      </c>
      <c r="C206" s="4" t="s">
        <v>294</v>
      </c>
      <c r="D206" s="4" t="s">
        <v>339</v>
      </c>
      <c r="E206" s="4">
        <v>3</v>
      </c>
      <c r="F206" s="4">
        <v>5</v>
      </c>
      <c r="G206" s="4">
        <v>3</v>
      </c>
      <c r="H206" s="4" t="s">
        <v>104</v>
      </c>
      <c r="I206" s="4">
        <v>30</v>
      </c>
      <c r="J206" s="4">
        <v>0</v>
      </c>
      <c r="K206" s="4"/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 s="4"/>
      <c r="AL206" s="5">
        <v>7970000</v>
      </c>
      <c r="AM206" s="5">
        <v>17300000</v>
      </c>
      <c r="AN206" s="4"/>
      <c r="AO206" s="4">
        <f t="shared" si="42"/>
        <v>0</v>
      </c>
      <c r="AP206" s="4">
        <f t="shared" si="43"/>
        <v>0</v>
      </c>
      <c r="AQ206" s="4">
        <f t="shared" si="44"/>
        <v>0</v>
      </c>
      <c r="AR206" s="4"/>
      <c r="AS206" s="4"/>
      <c r="AT206" s="4"/>
      <c r="AU206" s="4"/>
      <c r="AV206" s="4">
        <f t="shared" si="45"/>
        <v>0</v>
      </c>
      <c r="AW206" s="4">
        <f t="shared" si="46"/>
        <v>0</v>
      </c>
      <c r="AX206" s="4">
        <f t="shared" si="47"/>
        <v>0</v>
      </c>
      <c r="AY206" s="4"/>
      <c r="AZ206" s="4"/>
      <c r="BA206" s="4">
        <f t="shared" si="48"/>
        <v>0</v>
      </c>
      <c r="BB206" s="4">
        <f t="shared" si="49"/>
        <v>1</v>
      </c>
      <c r="BC206" s="4">
        <f t="shared" si="50"/>
        <v>1</v>
      </c>
      <c r="BD206" s="4">
        <f t="shared" si="51"/>
        <v>0</v>
      </c>
      <c r="BE206" s="4">
        <f t="shared" si="52"/>
        <v>0</v>
      </c>
      <c r="BF206" s="4">
        <f t="shared" si="53"/>
        <v>1</v>
      </c>
      <c r="BG206" s="4">
        <f t="shared" si="54"/>
        <v>0</v>
      </c>
      <c r="BH206" s="4">
        <f t="shared" si="55"/>
        <v>0</v>
      </c>
      <c r="BI206" s="1" t="s">
        <v>143</v>
      </c>
      <c r="BJ206">
        <v>2</v>
      </c>
    </row>
    <row r="207" spans="1:62" x14ac:dyDescent="0.25">
      <c r="A207" s="4">
        <v>879</v>
      </c>
      <c r="B207" s="4" t="s">
        <v>291</v>
      </c>
      <c r="C207" s="4" t="s">
        <v>294</v>
      </c>
      <c r="D207" s="4" t="s">
        <v>340</v>
      </c>
      <c r="E207" s="4">
        <v>3</v>
      </c>
      <c r="F207" s="4">
        <v>7</v>
      </c>
      <c r="G207" s="4">
        <v>7</v>
      </c>
      <c r="H207" s="4" t="s">
        <v>145</v>
      </c>
      <c r="I207" s="4">
        <v>4320</v>
      </c>
      <c r="J207" s="4">
        <v>521</v>
      </c>
      <c r="K207" s="4"/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 s="4"/>
      <c r="AL207" s="5">
        <v>1620000</v>
      </c>
      <c r="AM207" s="5">
        <v>1140000</v>
      </c>
      <c r="AN207" s="4"/>
      <c r="AO207" s="4">
        <f t="shared" si="42"/>
        <v>0</v>
      </c>
      <c r="AP207" s="4">
        <f t="shared" si="43"/>
        <v>0</v>
      </c>
      <c r="AQ207" s="4">
        <f t="shared" si="44"/>
        <v>0</v>
      </c>
      <c r="AR207" s="4"/>
      <c r="AS207" s="4"/>
      <c r="AT207" s="4"/>
      <c r="AU207" s="4"/>
      <c r="AV207" s="4">
        <f t="shared" si="45"/>
        <v>0</v>
      </c>
      <c r="AW207" s="4">
        <f t="shared" si="46"/>
        <v>0</v>
      </c>
      <c r="AX207" s="4">
        <f t="shared" si="47"/>
        <v>0</v>
      </c>
      <c r="AY207" s="4"/>
      <c r="AZ207" s="4"/>
      <c r="BA207" s="4">
        <f t="shared" si="48"/>
        <v>0</v>
      </c>
      <c r="BB207" s="4">
        <f t="shared" si="49"/>
        <v>0</v>
      </c>
      <c r="BC207" s="4">
        <f t="shared" si="50"/>
        <v>0</v>
      </c>
      <c r="BD207" s="4">
        <f t="shared" si="51"/>
        <v>1</v>
      </c>
      <c r="BE207" s="4">
        <f t="shared" si="52"/>
        <v>1</v>
      </c>
      <c r="BF207" s="4">
        <f t="shared" si="53"/>
        <v>1</v>
      </c>
      <c r="BG207" s="4">
        <f t="shared" si="54"/>
        <v>0</v>
      </c>
      <c r="BH207" s="4">
        <f t="shared" si="55"/>
        <v>0</v>
      </c>
      <c r="BI207" s="1" t="s">
        <v>99</v>
      </c>
    </row>
    <row r="208" spans="1:62" x14ac:dyDescent="0.25">
      <c r="A208" s="4">
        <v>891</v>
      </c>
      <c r="B208" s="4" t="s">
        <v>291</v>
      </c>
      <c r="C208" s="4" t="s">
        <v>294</v>
      </c>
      <c r="D208" s="4" t="s">
        <v>341</v>
      </c>
      <c r="E208" s="4">
        <v>5</v>
      </c>
      <c r="F208" s="4">
        <v>8</v>
      </c>
      <c r="G208" s="4">
        <v>6</v>
      </c>
      <c r="H208" s="4" t="s">
        <v>342</v>
      </c>
      <c r="I208" s="4">
        <v>1051200</v>
      </c>
      <c r="J208" s="4">
        <v>0</v>
      </c>
      <c r="K208" s="4"/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 s="4"/>
      <c r="AL208" s="5">
        <v>51400</v>
      </c>
      <c r="AM208" s="5">
        <v>40500</v>
      </c>
      <c r="AN208" s="4"/>
      <c r="AO208" s="4">
        <f t="shared" si="42"/>
        <v>0</v>
      </c>
      <c r="AP208" s="4">
        <f t="shared" si="43"/>
        <v>0</v>
      </c>
      <c r="AQ208" s="4">
        <f t="shared" si="44"/>
        <v>0</v>
      </c>
      <c r="AR208" s="4"/>
      <c r="AS208" s="4"/>
      <c r="AT208" s="4"/>
      <c r="AU208" s="4"/>
      <c r="AV208" s="4">
        <f t="shared" si="45"/>
        <v>0</v>
      </c>
      <c r="AW208" s="4">
        <f t="shared" si="46"/>
        <v>0</v>
      </c>
      <c r="AX208" s="4">
        <f t="shared" si="47"/>
        <v>1</v>
      </c>
      <c r="AY208" s="4"/>
      <c r="AZ208" s="4"/>
      <c r="BA208" s="4">
        <f t="shared" si="48"/>
        <v>3</v>
      </c>
      <c r="BB208" s="4">
        <f t="shared" si="49"/>
        <v>0</v>
      </c>
      <c r="BC208" s="4">
        <f t="shared" si="50"/>
        <v>0</v>
      </c>
      <c r="BD208" s="4">
        <f t="shared" si="51"/>
        <v>0</v>
      </c>
      <c r="BE208" s="4">
        <f t="shared" si="52"/>
        <v>0</v>
      </c>
      <c r="BF208" s="4">
        <f t="shared" si="53"/>
        <v>1</v>
      </c>
      <c r="BG208" s="4">
        <f t="shared" si="54"/>
        <v>2</v>
      </c>
      <c r="BH208" s="4">
        <f t="shared" si="55"/>
        <v>5</v>
      </c>
      <c r="BI208" s="1" t="s">
        <v>143</v>
      </c>
      <c r="BJ208">
        <v>2</v>
      </c>
    </row>
    <row r="209" spans="1:62" x14ac:dyDescent="0.25">
      <c r="A209" s="4">
        <v>892</v>
      </c>
      <c r="B209" s="4" t="s">
        <v>291</v>
      </c>
      <c r="C209" s="4" t="s">
        <v>294</v>
      </c>
      <c r="D209" s="4" t="s">
        <v>343</v>
      </c>
      <c r="E209" s="4">
        <v>3</v>
      </c>
      <c r="F209" s="4">
        <v>8</v>
      </c>
      <c r="G209" s="4">
        <v>6</v>
      </c>
      <c r="H209" s="4" t="s">
        <v>139</v>
      </c>
      <c r="I209" s="4">
        <v>10080</v>
      </c>
      <c r="J209" s="4">
        <v>521</v>
      </c>
      <c r="K209" s="4"/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 s="4"/>
      <c r="AL209" s="5">
        <v>29300</v>
      </c>
      <c r="AM209" s="5">
        <v>30500</v>
      </c>
      <c r="AN209" s="4"/>
      <c r="AO209" s="4">
        <f t="shared" si="42"/>
        <v>0</v>
      </c>
      <c r="AP209" s="4">
        <f t="shared" si="43"/>
        <v>0</v>
      </c>
      <c r="AQ209" s="4">
        <f t="shared" si="44"/>
        <v>0</v>
      </c>
      <c r="AR209" s="4"/>
      <c r="AS209" s="4"/>
      <c r="AT209" s="4"/>
      <c r="AU209" s="4"/>
      <c r="AV209" s="4">
        <f t="shared" si="45"/>
        <v>0</v>
      </c>
      <c r="AW209" s="4">
        <f t="shared" si="46"/>
        <v>0</v>
      </c>
      <c r="AX209" s="4">
        <f t="shared" si="47"/>
        <v>1</v>
      </c>
      <c r="AY209" s="4"/>
      <c r="AZ209" s="4"/>
      <c r="BA209" s="4">
        <f t="shared" si="48"/>
        <v>3</v>
      </c>
      <c r="BB209" s="4">
        <f t="shared" si="49"/>
        <v>0</v>
      </c>
      <c r="BC209" s="4">
        <f t="shared" si="50"/>
        <v>0</v>
      </c>
      <c r="BD209" s="4">
        <f t="shared" si="51"/>
        <v>1</v>
      </c>
      <c r="BE209" s="4">
        <f t="shared" si="52"/>
        <v>1</v>
      </c>
      <c r="BF209" s="4">
        <f t="shared" si="53"/>
        <v>1</v>
      </c>
      <c r="BG209" s="4">
        <f t="shared" si="54"/>
        <v>4</v>
      </c>
      <c r="BH209" s="4">
        <f t="shared" si="55"/>
        <v>7</v>
      </c>
      <c r="BI209" s="1" t="s">
        <v>143</v>
      </c>
      <c r="BJ209">
        <v>2</v>
      </c>
    </row>
    <row r="210" spans="1:62" x14ac:dyDescent="0.25">
      <c r="A210" s="4">
        <v>893</v>
      </c>
      <c r="B210" s="4" t="s">
        <v>291</v>
      </c>
      <c r="C210" s="4" t="s">
        <v>294</v>
      </c>
      <c r="D210" s="4" t="s">
        <v>344</v>
      </c>
      <c r="E210" s="4">
        <v>3</v>
      </c>
      <c r="F210" s="4">
        <v>8</v>
      </c>
      <c r="G210" s="4">
        <v>6</v>
      </c>
      <c r="H210" s="4" t="s">
        <v>139</v>
      </c>
      <c r="I210" s="4">
        <v>10080</v>
      </c>
      <c r="J210" s="4">
        <v>0</v>
      </c>
      <c r="K210" s="4"/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 s="4"/>
      <c r="AL210" s="5">
        <v>34400</v>
      </c>
      <c r="AM210" s="5">
        <v>32700</v>
      </c>
      <c r="AN210" s="4"/>
      <c r="AO210" s="4">
        <f t="shared" si="42"/>
        <v>0</v>
      </c>
      <c r="AP210" s="4">
        <f t="shared" si="43"/>
        <v>0</v>
      </c>
      <c r="AQ210" s="4">
        <f t="shared" si="44"/>
        <v>0</v>
      </c>
      <c r="AR210" s="4"/>
      <c r="AS210" s="4"/>
      <c r="AT210" s="4"/>
      <c r="AU210" s="4"/>
      <c r="AV210" s="4">
        <f t="shared" si="45"/>
        <v>0</v>
      </c>
      <c r="AW210" s="4">
        <f t="shared" si="46"/>
        <v>0</v>
      </c>
      <c r="AX210" s="4">
        <f t="shared" si="47"/>
        <v>1</v>
      </c>
      <c r="AY210" s="4"/>
      <c r="AZ210" s="4"/>
      <c r="BA210" s="4">
        <f t="shared" si="48"/>
        <v>3</v>
      </c>
      <c r="BB210" s="4">
        <f t="shared" si="49"/>
        <v>0</v>
      </c>
      <c r="BC210" s="4">
        <f t="shared" si="50"/>
        <v>0</v>
      </c>
      <c r="BD210" s="4">
        <f t="shared" si="51"/>
        <v>1</v>
      </c>
      <c r="BE210" s="4">
        <f t="shared" si="52"/>
        <v>0</v>
      </c>
      <c r="BF210" s="4">
        <f t="shared" si="53"/>
        <v>1</v>
      </c>
      <c r="BG210" s="4">
        <f t="shared" si="54"/>
        <v>3</v>
      </c>
      <c r="BH210" s="4">
        <f t="shared" si="55"/>
        <v>6</v>
      </c>
      <c r="BI210" s="1" t="s">
        <v>143</v>
      </c>
      <c r="BJ210">
        <v>2</v>
      </c>
    </row>
    <row r="211" spans="1:62" x14ac:dyDescent="0.25">
      <c r="A211" s="4">
        <v>894</v>
      </c>
      <c r="B211" s="4" t="s">
        <v>291</v>
      </c>
      <c r="C211" s="4" t="s">
        <v>294</v>
      </c>
      <c r="D211" s="4" t="s">
        <v>328</v>
      </c>
      <c r="E211" s="4">
        <v>4</v>
      </c>
      <c r="F211" s="4">
        <v>7</v>
      </c>
      <c r="G211" s="4">
        <v>6</v>
      </c>
      <c r="H211" s="4" t="s">
        <v>139</v>
      </c>
      <c r="I211" s="4">
        <v>10080</v>
      </c>
      <c r="J211" s="4">
        <v>521</v>
      </c>
      <c r="K211" s="4"/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 s="4"/>
      <c r="AL211" s="5">
        <v>24800</v>
      </c>
      <c r="AM211" s="5">
        <v>25700</v>
      </c>
      <c r="AN211" s="4"/>
      <c r="AO211" s="4">
        <f t="shared" si="42"/>
        <v>0</v>
      </c>
      <c r="AP211" s="4">
        <f t="shared" si="43"/>
        <v>0</v>
      </c>
      <c r="AQ211" s="4">
        <f t="shared" si="44"/>
        <v>0</v>
      </c>
      <c r="AR211" s="4"/>
      <c r="AS211" s="4"/>
      <c r="AT211" s="4"/>
      <c r="AU211" s="4"/>
      <c r="AV211" s="4">
        <f t="shared" si="45"/>
        <v>0</v>
      </c>
      <c r="AW211" s="4">
        <f t="shared" si="46"/>
        <v>0</v>
      </c>
      <c r="AX211" s="4">
        <f t="shared" si="47"/>
        <v>0</v>
      </c>
      <c r="AY211" s="4"/>
      <c r="AZ211" s="4"/>
      <c r="BA211" s="4">
        <f t="shared" si="48"/>
        <v>0</v>
      </c>
      <c r="BB211" s="4">
        <f t="shared" si="49"/>
        <v>0</v>
      </c>
      <c r="BC211" s="4">
        <f t="shared" si="50"/>
        <v>0</v>
      </c>
      <c r="BD211" s="4">
        <f t="shared" si="51"/>
        <v>1</v>
      </c>
      <c r="BE211" s="4">
        <f t="shared" si="52"/>
        <v>1</v>
      </c>
      <c r="BF211" s="4">
        <f t="shared" si="53"/>
        <v>1</v>
      </c>
      <c r="BG211" s="4">
        <f t="shared" si="54"/>
        <v>0</v>
      </c>
      <c r="BH211" s="4">
        <f t="shared" si="55"/>
        <v>0</v>
      </c>
      <c r="BI211" s="1" t="s">
        <v>143</v>
      </c>
      <c r="BJ211">
        <v>2</v>
      </c>
    </row>
    <row r="212" spans="1:62" x14ac:dyDescent="0.25">
      <c r="A212" s="4">
        <v>921</v>
      </c>
      <c r="B212" s="4" t="s">
        <v>291</v>
      </c>
      <c r="C212" s="4" t="s">
        <v>294</v>
      </c>
      <c r="D212" s="4" t="s">
        <v>345</v>
      </c>
      <c r="E212" s="4">
        <v>4</v>
      </c>
      <c r="F212" s="4">
        <v>7</v>
      </c>
      <c r="G212" s="4">
        <v>5</v>
      </c>
      <c r="H212" s="4" t="s">
        <v>346</v>
      </c>
      <c r="I212" s="4">
        <v>2628000</v>
      </c>
      <c r="J212" s="4">
        <v>0</v>
      </c>
      <c r="K212" s="4"/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 s="4"/>
      <c r="AL212" s="5">
        <v>71300</v>
      </c>
      <c r="AM212" s="5">
        <v>58600</v>
      </c>
      <c r="AN212" s="4"/>
      <c r="AO212" s="4">
        <f t="shared" si="42"/>
        <v>0</v>
      </c>
      <c r="AP212" s="4">
        <f t="shared" si="43"/>
        <v>0</v>
      </c>
      <c r="AQ212" s="4">
        <f t="shared" si="44"/>
        <v>0</v>
      </c>
      <c r="AR212" s="4"/>
      <c r="AS212" s="4"/>
      <c r="AT212" s="4"/>
      <c r="AU212" s="4"/>
      <c r="AV212" s="4">
        <f t="shared" si="45"/>
        <v>0</v>
      </c>
      <c r="AW212" s="4">
        <f t="shared" si="46"/>
        <v>0</v>
      </c>
      <c r="AX212" s="4">
        <f t="shared" si="47"/>
        <v>1</v>
      </c>
      <c r="AY212" s="4"/>
      <c r="AZ212" s="4"/>
      <c r="BA212" s="4">
        <f t="shared" si="48"/>
        <v>3</v>
      </c>
      <c r="BB212" s="4">
        <f t="shared" si="49"/>
        <v>0</v>
      </c>
      <c r="BC212" s="4">
        <f t="shared" si="50"/>
        <v>0</v>
      </c>
      <c r="BD212" s="4">
        <f t="shared" si="51"/>
        <v>0</v>
      </c>
      <c r="BE212" s="4">
        <f t="shared" si="52"/>
        <v>0</v>
      </c>
      <c r="BF212" s="4">
        <f t="shared" si="53"/>
        <v>1</v>
      </c>
      <c r="BG212" s="4">
        <f t="shared" si="54"/>
        <v>2</v>
      </c>
      <c r="BH212" s="4">
        <f t="shared" si="55"/>
        <v>5</v>
      </c>
      <c r="BI212" s="1" t="s">
        <v>143</v>
      </c>
      <c r="BJ212">
        <v>2</v>
      </c>
    </row>
    <row r="213" spans="1:62" x14ac:dyDescent="0.25">
      <c r="A213" s="4">
        <v>924</v>
      </c>
      <c r="B213" s="4" t="s">
        <v>291</v>
      </c>
      <c r="C213" s="4" t="s">
        <v>294</v>
      </c>
      <c r="D213" s="4" t="s">
        <v>347</v>
      </c>
      <c r="E213" s="4">
        <v>5</v>
      </c>
      <c r="F213" s="4">
        <v>18</v>
      </c>
      <c r="G213" s="4">
        <v>13</v>
      </c>
      <c r="H213" s="4" t="s">
        <v>112</v>
      </c>
      <c r="I213" s="4">
        <v>0</v>
      </c>
      <c r="J213" s="4">
        <v>62</v>
      </c>
      <c r="K213" s="4"/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1</v>
      </c>
      <c r="X213" s="4">
        <v>0</v>
      </c>
      <c r="Y213" s="4">
        <v>1</v>
      </c>
      <c r="Z213" s="4">
        <v>0</v>
      </c>
      <c r="AA213" s="4">
        <v>0</v>
      </c>
      <c r="AB213" s="4">
        <v>0</v>
      </c>
      <c r="AC213" s="4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 s="4"/>
      <c r="AL213" s="5">
        <v>134000</v>
      </c>
      <c r="AM213" s="5">
        <v>145000</v>
      </c>
      <c r="AN213" s="4"/>
      <c r="AO213" s="4">
        <f t="shared" si="42"/>
        <v>0</v>
      </c>
      <c r="AP213" s="4">
        <f t="shared" si="43"/>
        <v>0</v>
      </c>
      <c r="AQ213" s="4">
        <f t="shared" si="44"/>
        <v>1</v>
      </c>
      <c r="AR213" s="4"/>
      <c r="AS213" s="4"/>
      <c r="AT213" s="4"/>
      <c r="AU213" s="4"/>
      <c r="AV213" s="4">
        <f t="shared" si="45"/>
        <v>0</v>
      </c>
      <c r="AW213" s="4">
        <f t="shared" si="46"/>
        <v>0</v>
      </c>
      <c r="AX213" s="4">
        <f t="shared" si="47"/>
        <v>1</v>
      </c>
      <c r="AY213" s="4"/>
      <c r="AZ213" s="4"/>
      <c r="BA213" s="4">
        <f t="shared" si="48"/>
        <v>6</v>
      </c>
      <c r="BB213" s="4">
        <f t="shared" si="49"/>
        <v>0</v>
      </c>
      <c r="BC213" s="4">
        <f t="shared" si="50"/>
        <v>0</v>
      </c>
      <c r="BD213" s="4">
        <f t="shared" si="51"/>
        <v>0</v>
      </c>
      <c r="BE213" s="4">
        <f t="shared" si="52"/>
        <v>0</v>
      </c>
      <c r="BF213" s="4">
        <f t="shared" si="53"/>
        <v>1</v>
      </c>
      <c r="BG213" s="4">
        <f t="shared" si="54"/>
        <v>2</v>
      </c>
      <c r="BH213" s="4">
        <f t="shared" si="55"/>
        <v>8</v>
      </c>
      <c r="BI213" s="1" t="s">
        <v>143</v>
      </c>
      <c r="BJ213">
        <v>2</v>
      </c>
    </row>
    <row r="214" spans="1:62" x14ac:dyDescent="0.25">
      <c r="A214" s="4">
        <v>925</v>
      </c>
      <c r="B214" s="4" t="s">
        <v>291</v>
      </c>
      <c r="C214" s="4" t="s">
        <v>294</v>
      </c>
      <c r="D214" s="4" t="s">
        <v>348</v>
      </c>
      <c r="E214" s="4">
        <v>3</v>
      </c>
      <c r="F214" s="4">
        <v>16</v>
      </c>
      <c r="G214" s="4">
        <v>15</v>
      </c>
      <c r="H214" s="4" t="s">
        <v>112</v>
      </c>
      <c r="I214" s="4">
        <v>0</v>
      </c>
      <c r="J214" s="4">
        <v>0</v>
      </c>
      <c r="K214" s="4"/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1</v>
      </c>
      <c r="X214" s="4">
        <v>0</v>
      </c>
      <c r="Y214" s="4">
        <v>1</v>
      </c>
      <c r="Z214" s="4">
        <v>0</v>
      </c>
      <c r="AA214" s="4">
        <v>0</v>
      </c>
      <c r="AB214" s="4">
        <v>0</v>
      </c>
      <c r="AC214" s="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 s="4"/>
      <c r="AL214" s="5">
        <v>302000</v>
      </c>
      <c r="AM214" s="5">
        <v>562000</v>
      </c>
      <c r="AN214" s="4"/>
      <c r="AO214" s="4">
        <f t="shared" si="42"/>
        <v>0</v>
      </c>
      <c r="AP214" s="4">
        <f t="shared" si="43"/>
        <v>0</v>
      </c>
      <c r="AQ214" s="4">
        <f t="shared" si="44"/>
        <v>1</v>
      </c>
      <c r="AR214" s="4"/>
      <c r="AS214" s="4"/>
      <c r="AT214" s="4"/>
      <c r="AU214" s="4"/>
      <c r="AV214" s="4">
        <f t="shared" si="45"/>
        <v>0</v>
      </c>
      <c r="AW214" s="4">
        <f t="shared" si="46"/>
        <v>0</v>
      </c>
      <c r="AX214" s="4">
        <f t="shared" si="47"/>
        <v>1</v>
      </c>
      <c r="AY214" s="4"/>
      <c r="AZ214" s="4"/>
      <c r="BA214" s="4">
        <f t="shared" si="48"/>
        <v>6</v>
      </c>
      <c r="BB214" s="4">
        <f t="shared" si="49"/>
        <v>0</v>
      </c>
      <c r="BC214" s="4">
        <f t="shared" si="50"/>
        <v>1</v>
      </c>
      <c r="BD214" s="4">
        <f t="shared" si="51"/>
        <v>0</v>
      </c>
      <c r="BE214" s="4">
        <f t="shared" si="52"/>
        <v>0</v>
      </c>
      <c r="BF214" s="4">
        <f t="shared" si="53"/>
        <v>1</v>
      </c>
      <c r="BG214" s="4">
        <f t="shared" si="54"/>
        <v>3</v>
      </c>
      <c r="BH214" s="4">
        <f t="shared" si="55"/>
        <v>9</v>
      </c>
      <c r="BI214" s="1" t="s">
        <v>143</v>
      </c>
      <c r="BJ214">
        <v>2</v>
      </c>
    </row>
    <row r="215" spans="1:62" x14ac:dyDescent="0.25">
      <c r="A215" s="4">
        <v>933</v>
      </c>
      <c r="B215" s="4" t="s">
        <v>291</v>
      </c>
      <c r="C215" s="4" t="s">
        <v>349</v>
      </c>
      <c r="D215" s="4" t="s">
        <v>350</v>
      </c>
      <c r="E215" s="4">
        <v>4</v>
      </c>
      <c r="F215" s="4">
        <v>22</v>
      </c>
      <c r="G215" s="4">
        <v>17</v>
      </c>
      <c r="H215" s="4" t="s">
        <v>275</v>
      </c>
      <c r="I215" s="4">
        <v>187200</v>
      </c>
      <c r="J215" s="4">
        <v>500</v>
      </c>
      <c r="K215" s="4"/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1</v>
      </c>
      <c r="AB215" s="4">
        <v>0</v>
      </c>
      <c r="AC215" s="4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 s="4"/>
      <c r="AL215" s="5">
        <v>5560</v>
      </c>
      <c r="AM215" s="5">
        <v>2760</v>
      </c>
      <c r="AN215" s="4"/>
      <c r="AO215" s="4">
        <f t="shared" si="42"/>
        <v>0</v>
      </c>
      <c r="AP215" s="4">
        <f t="shared" si="43"/>
        <v>0</v>
      </c>
      <c r="AQ215" s="4">
        <f t="shared" si="44"/>
        <v>0</v>
      </c>
      <c r="AR215" s="4"/>
      <c r="AS215" s="4"/>
      <c r="AT215" s="4"/>
      <c r="AU215" s="4"/>
      <c r="AV215" s="4">
        <f t="shared" si="45"/>
        <v>0</v>
      </c>
      <c r="AW215" s="4">
        <f t="shared" si="46"/>
        <v>0</v>
      </c>
      <c r="AX215" s="4">
        <f t="shared" si="47"/>
        <v>1</v>
      </c>
      <c r="AY215" s="4"/>
      <c r="AZ215" s="4"/>
      <c r="BA215" s="4">
        <f t="shared" si="48"/>
        <v>3</v>
      </c>
      <c r="BB215" s="4">
        <f t="shared" si="49"/>
        <v>0</v>
      </c>
      <c r="BC215" s="4">
        <f t="shared" si="50"/>
        <v>0</v>
      </c>
      <c r="BD215" s="4">
        <f t="shared" si="51"/>
        <v>1</v>
      </c>
      <c r="BE215" s="4">
        <f t="shared" si="52"/>
        <v>1</v>
      </c>
      <c r="BF215" s="4">
        <f t="shared" si="53"/>
        <v>1</v>
      </c>
      <c r="BG215" s="4">
        <f t="shared" si="54"/>
        <v>4</v>
      </c>
      <c r="BH215" s="4">
        <f t="shared" si="55"/>
        <v>7</v>
      </c>
      <c r="BI215" s="1" t="s">
        <v>99</v>
      </c>
    </row>
    <row r="216" spans="1:62" x14ac:dyDescent="0.25">
      <c r="A216" s="4">
        <v>934</v>
      </c>
      <c r="B216" s="4" t="s">
        <v>291</v>
      </c>
      <c r="C216" s="4" t="s">
        <v>349</v>
      </c>
      <c r="D216" s="4" t="s">
        <v>351</v>
      </c>
      <c r="E216" s="4">
        <v>4</v>
      </c>
      <c r="F216" s="4">
        <v>22</v>
      </c>
      <c r="G216" s="4">
        <v>17</v>
      </c>
      <c r="H216" s="4" t="s">
        <v>275</v>
      </c>
      <c r="I216" s="4">
        <v>187200</v>
      </c>
      <c r="J216" s="4">
        <v>500</v>
      </c>
      <c r="K216" s="4"/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1</v>
      </c>
      <c r="AB216" s="4">
        <v>0</v>
      </c>
      <c r="AC216" s="4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 s="4"/>
      <c r="AL216" s="5">
        <v>85100</v>
      </c>
      <c r="AM216" s="5">
        <v>12400</v>
      </c>
      <c r="AN216" s="4"/>
      <c r="AO216" s="4">
        <f t="shared" si="42"/>
        <v>0</v>
      </c>
      <c r="AP216" s="4">
        <f t="shared" si="43"/>
        <v>0</v>
      </c>
      <c r="AQ216" s="4">
        <f t="shared" si="44"/>
        <v>0</v>
      </c>
      <c r="AR216" s="4"/>
      <c r="AS216" s="4"/>
      <c r="AT216" s="4"/>
      <c r="AU216" s="4"/>
      <c r="AV216" s="4">
        <f t="shared" si="45"/>
        <v>0</v>
      </c>
      <c r="AW216" s="4">
        <f t="shared" si="46"/>
        <v>0</v>
      </c>
      <c r="AX216" s="4">
        <f t="shared" si="47"/>
        <v>1</v>
      </c>
      <c r="AY216" s="4"/>
      <c r="AZ216" s="4"/>
      <c r="BA216" s="4">
        <f t="shared" si="48"/>
        <v>3</v>
      </c>
      <c r="BB216" s="4">
        <f t="shared" si="49"/>
        <v>0</v>
      </c>
      <c r="BC216" s="4">
        <f t="shared" si="50"/>
        <v>0</v>
      </c>
      <c r="BD216" s="4">
        <f t="shared" si="51"/>
        <v>1</v>
      </c>
      <c r="BE216" s="4">
        <f t="shared" si="52"/>
        <v>1</v>
      </c>
      <c r="BF216" s="4">
        <f t="shared" si="53"/>
        <v>1</v>
      </c>
      <c r="BG216" s="4">
        <f t="shared" si="54"/>
        <v>4</v>
      </c>
      <c r="BH216" s="4">
        <f t="shared" si="55"/>
        <v>7</v>
      </c>
      <c r="BI216" s="1" t="s">
        <v>99</v>
      </c>
    </row>
    <row r="217" spans="1:62" x14ac:dyDescent="0.25">
      <c r="A217" s="4">
        <v>935</v>
      </c>
      <c r="B217" s="4" t="s">
        <v>291</v>
      </c>
      <c r="C217" s="4" t="s">
        <v>349</v>
      </c>
      <c r="D217" s="4" t="s">
        <v>352</v>
      </c>
      <c r="E217" s="4">
        <v>4</v>
      </c>
      <c r="F217" s="4">
        <v>22</v>
      </c>
      <c r="G217" s="4">
        <v>17</v>
      </c>
      <c r="H217" s="4" t="s">
        <v>275</v>
      </c>
      <c r="I217" s="4">
        <v>187200</v>
      </c>
      <c r="J217" s="4">
        <v>500</v>
      </c>
      <c r="K217" s="4"/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1</v>
      </c>
      <c r="AB217" s="4">
        <v>0</v>
      </c>
      <c r="AC217" s="4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 s="4"/>
      <c r="AL217" s="5">
        <v>3880</v>
      </c>
      <c r="AM217" s="5">
        <v>3090</v>
      </c>
      <c r="AN217" s="4"/>
      <c r="AO217" s="4">
        <f t="shared" si="42"/>
        <v>0</v>
      </c>
      <c r="AP217" s="4">
        <f t="shared" si="43"/>
        <v>0</v>
      </c>
      <c r="AQ217" s="4">
        <f t="shared" si="44"/>
        <v>0</v>
      </c>
      <c r="AR217" s="4"/>
      <c r="AS217" s="4"/>
      <c r="AT217" s="4"/>
      <c r="AU217" s="4"/>
      <c r="AV217" s="4">
        <f t="shared" si="45"/>
        <v>0</v>
      </c>
      <c r="AW217" s="4">
        <f t="shared" si="46"/>
        <v>0</v>
      </c>
      <c r="AX217" s="4">
        <f t="shared" si="47"/>
        <v>1</v>
      </c>
      <c r="AY217" s="4"/>
      <c r="AZ217" s="4"/>
      <c r="BA217" s="4">
        <f t="shared" si="48"/>
        <v>3</v>
      </c>
      <c r="BB217" s="4">
        <f t="shared" si="49"/>
        <v>0</v>
      </c>
      <c r="BC217" s="4">
        <f t="shared" si="50"/>
        <v>0</v>
      </c>
      <c r="BD217" s="4">
        <f t="shared" si="51"/>
        <v>1</v>
      </c>
      <c r="BE217" s="4">
        <f t="shared" si="52"/>
        <v>1</v>
      </c>
      <c r="BF217" s="4">
        <f t="shared" si="53"/>
        <v>1</v>
      </c>
      <c r="BG217" s="4">
        <f t="shared" si="54"/>
        <v>4</v>
      </c>
      <c r="BH217" s="4">
        <f t="shared" si="55"/>
        <v>7</v>
      </c>
      <c r="BI217" s="1" t="s">
        <v>99</v>
      </c>
    </row>
    <row r="218" spans="1:62" x14ac:dyDescent="0.25">
      <c r="A218" s="4">
        <v>936</v>
      </c>
      <c r="B218" s="4" t="s">
        <v>291</v>
      </c>
      <c r="C218" s="4" t="s">
        <v>349</v>
      </c>
      <c r="D218" s="4" t="s">
        <v>353</v>
      </c>
      <c r="E218" s="4">
        <v>4</v>
      </c>
      <c r="F218" s="4">
        <v>24</v>
      </c>
      <c r="G218" s="4">
        <v>19</v>
      </c>
      <c r="H218" s="4" t="s">
        <v>354</v>
      </c>
      <c r="I218" s="4">
        <v>180000</v>
      </c>
      <c r="J218" s="4">
        <v>500</v>
      </c>
      <c r="K218" s="4"/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1</v>
      </c>
      <c r="AB218" s="4">
        <v>0</v>
      </c>
      <c r="AC218" s="4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 s="4"/>
      <c r="AL218" s="5">
        <v>1350</v>
      </c>
      <c r="AM218" s="5">
        <v>1230</v>
      </c>
      <c r="AN218" s="4"/>
      <c r="AO218" s="4">
        <f t="shared" si="42"/>
        <v>0</v>
      </c>
      <c r="AP218" s="4">
        <f t="shared" si="43"/>
        <v>0</v>
      </c>
      <c r="AQ218" s="4">
        <f t="shared" si="44"/>
        <v>0</v>
      </c>
      <c r="AR218" s="4"/>
      <c r="AS218" s="4"/>
      <c r="AT218" s="4"/>
      <c r="AU218" s="4"/>
      <c r="AV218" s="4">
        <f t="shared" si="45"/>
        <v>0</v>
      </c>
      <c r="AW218" s="4">
        <f t="shared" si="46"/>
        <v>0</v>
      </c>
      <c r="AX218" s="4">
        <f t="shared" si="47"/>
        <v>1</v>
      </c>
      <c r="AY218" s="4"/>
      <c r="AZ218" s="4"/>
      <c r="BA218" s="4">
        <f t="shared" si="48"/>
        <v>3</v>
      </c>
      <c r="BB218" s="4">
        <f t="shared" si="49"/>
        <v>0</v>
      </c>
      <c r="BC218" s="4">
        <f t="shared" si="50"/>
        <v>0</v>
      </c>
      <c r="BD218" s="4">
        <f t="shared" si="51"/>
        <v>1</v>
      </c>
      <c r="BE218" s="4">
        <f t="shared" si="52"/>
        <v>1</v>
      </c>
      <c r="BF218" s="4">
        <f t="shared" si="53"/>
        <v>1</v>
      </c>
      <c r="BG218" s="4">
        <f t="shared" si="54"/>
        <v>4</v>
      </c>
      <c r="BH218" s="4">
        <f t="shared" si="55"/>
        <v>7</v>
      </c>
      <c r="BI218" s="1" t="s">
        <v>99</v>
      </c>
    </row>
    <row r="219" spans="1:62" x14ac:dyDescent="0.25">
      <c r="A219" s="4">
        <v>937</v>
      </c>
      <c r="B219" s="4" t="s">
        <v>291</v>
      </c>
      <c r="C219" s="4" t="s">
        <v>349</v>
      </c>
      <c r="D219" s="4" t="s">
        <v>355</v>
      </c>
      <c r="E219" s="4">
        <v>4</v>
      </c>
      <c r="F219" s="4">
        <v>22</v>
      </c>
      <c r="G219" s="4">
        <v>17</v>
      </c>
      <c r="H219" s="4" t="s">
        <v>356</v>
      </c>
      <c r="I219" s="4">
        <v>216000</v>
      </c>
      <c r="J219" s="4">
        <v>500</v>
      </c>
      <c r="K219" s="4"/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1</v>
      </c>
      <c r="AB219" s="4">
        <v>0</v>
      </c>
      <c r="AC219" s="4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 s="4"/>
      <c r="AL219" s="5">
        <v>42000</v>
      </c>
      <c r="AM219" s="5">
        <v>2120</v>
      </c>
      <c r="AN219" s="4"/>
      <c r="AO219" s="4">
        <f t="shared" si="42"/>
        <v>0</v>
      </c>
      <c r="AP219" s="4">
        <f t="shared" si="43"/>
        <v>0</v>
      </c>
      <c r="AQ219" s="4">
        <f t="shared" si="44"/>
        <v>0</v>
      </c>
      <c r="AR219" s="4"/>
      <c r="AS219" s="4"/>
      <c r="AT219" s="4"/>
      <c r="AU219" s="4"/>
      <c r="AV219" s="4">
        <f t="shared" si="45"/>
        <v>0</v>
      </c>
      <c r="AW219" s="4">
        <f t="shared" si="46"/>
        <v>0</v>
      </c>
      <c r="AX219" s="4">
        <f t="shared" si="47"/>
        <v>1</v>
      </c>
      <c r="AY219" s="4"/>
      <c r="AZ219" s="4"/>
      <c r="BA219" s="4">
        <f t="shared" si="48"/>
        <v>3</v>
      </c>
      <c r="BB219" s="4">
        <f t="shared" si="49"/>
        <v>0</v>
      </c>
      <c r="BC219" s="4">
        <f t="shared" si="50"/>
        <v>0</v>
      </c>
      <c r="BD219" s="4">
        <f t="shared" si="51"/>
        <v>1</v>
      </c>
      <c r="BE219" s="4">
        <f t="shared" si="52"/>
        <v>1</v>
      </c>
      <c r="BF219" s="4">
        <f t="shared" si="53"/>
        <v>1</v>
      </c>
      <c r="BG219" s="4">
        <f t="shared" si="54"/>
        <v>4</v>
      </c>
      <c r="BH219" s="4">
        <f t="shared" si="55"/>
        <v>7</v>
      </c>
      <c r="BI219" s="1" t="s">
        <v>99</v>
      </c>
    </row>
    <row r="220" spans="1:62" x14ac:dyDescent="0.25">
      <c r="A220" s="4">
        <v>938</v>
      </c>
      <c r="B220" s="4" t="s">
        <v>291</v>
      </c>
      <c r="C220" s="4" t="s">
        <v>349</v>
      </c>
      <c r="D220" s="4" t="s">
        <v>357</v>
      </c>
      <c r="E220" s="4">
        <v>4</v>
      </c>
      <c r="F220" s="4">
        <v>22</v>
      </c>
      <c r="G220" s="4">
        <v>17</v>
      </c>
      <c r="H220" s="4" t="s">
        <v>275</v>
      </c>
      <c r="I220" s="4">
        <v>187200</v>
      </c>
      <c r="J220" s="4">
        <v>500</v>
      </c>
      <c r="K220" s="4"/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1</v>
      </c>
      <c r="AB220" s="4">
        <v>0</v>
      </c>
      <c r="AC220" s="4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 s="4"/>
      <c r="AL220" s="5">
        <v>290000</v>
      </c>
      <c r="AM220" s="5">
        <v>428000</v>
      </c>
      <c r="AN220" s="4"/>
      <c r="AO220" s="4">
        <f t="shared" si="42"/>
        <v>0</v>
      </c>
      <c r="AP220" s="4">
        <f t="shared" si="43"/>
        <v>0</v>
      </c>
      <c r="AQ220" s="4">
        <f t="shared" si="44"/>
        <v>0</v>
      </c>
      <c r="AR220" s="4"/>
      <c r="AS220" s="4"/>
      <c r="AT220" s="4"/>
      <c r="AU220" s="4"/>
      <c r="AV220" s="4">
        <f t="shared" si="45"/>
        <v>0</v>
      </c>
      <c r="AW220" s="4">
        <f t="shared" si="46"/>
        <v>0</v>
      </c>
      <c r="AX220" s="4">
        <f t="shared" si="47"/>
        <v>1</v>
      </c>
      <c r="AY220" s="4"/>
      <c r="AZ220" s="4"/>
      <c r="BA220" s="4">
        <f t="shared" si="48"/>
        <v>3</v>
      </c>
      <c r="BB220" s="4">
        <f t="shared" si="49"/>
        <v>0</v>
      </c>
      <c r="BC220" s="4">
        <f t="shared" si="50"/>
        <v>0</v>
      </c>
      <c r="BD220" s="4">
        <f t="shared" si="51"/>
        <v>1</v>
      </c>
      <c r="BE220" s="4">
        <f t="shared" si="52"/>
        <v>1</v>
      </c>
      <c r="BF220" s="4">
        <f t="shared" si="53"/>
        <v>1</v>
      </c>
      <c r="BG220" s="4">
        <f t="shared" si="54"/>
        <v>4</v>
      </c>
      <c r="BH220" s="4">
        <f t="shared" si="55"/>
        <v>7</v>
      </c>
      <c r="BI220" s="1" t="s">
        <v>99</v>
      </c>
    </row>
    <row r="221" spans="1:62" x14ac:dyDescent="0.25">
      <c r="A221" s="4">
        <v>939</v>
      </c>
      <c r="B221" s="4" t="s">
        <v>291</v>
      </c>
      <c r="C221" s="4" t="s">
        <v>349</v>
      </c>
      <c r="D221" s="4" t="s">
        <v>358</v>
      </c>
      <c r="E221" s="4">
        <v>4</v>
      </c>
      <c r="F221" s="4">
        <v>24</v>
      </c>
      <c r="G221" s="4">
        <v>19</v>
      </c>
      <c r="H221" s="4" t="s">
        <v>275</v>
      </c>
      <c r="I221" s="4">
        <v>187200</v>
      </c>
      <c r="J221" s="4">
        <v>500</v>
      </c>
      <c r="K221" s="4"/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1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1</v>
      </c>
      <c r="AB221" s="4">
        <v>0</v>
      </c>
      <c r="AC221" s="4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 s="4"/>
      <c r="AL221" s="5">
        <v>2300000</v>
      </c>
      <c r="AM221" s="5">
        <v>5900000</v>
      </c>
      <c r="AN221" s="4"/>
      <c r="AO221" s="4">
        <f t="shared" si="42"/>
        <v>0</v>
      </c>
      <c r="AP221" s="4">
        <f t="shared" si="43"/>
        <v>1</v>
      </c>
      <c r="AQ221" s="4">
        <f t="shared" si="44"/>
        <v>0</v>
      </c>
      <c r="AR221" s="4"/>
      <c r="AS221" s="4"/>
      <c r="AT221" s="4"/>
      <c r="AU221" s="4"/>
      <c r="AV221" s="4">
        <f t="shared" si="45"/>
        <v>0</v>
      </c>
      <c r="AW221" s="4">
        <f t="shared" si="46"/>
        <v>0</v>
      </c>
      <c r="AX221" s="4">
        <f t="shared" si="47"/>
        <v>1</v>
      </c>
      <c r="AY221" s="4"/>
      <c r="AZ221" s="4">
        <v>1</v>
      </c>
      <c r="BA221" s="4">
        <f t="shared" si="48"/>
        <v>11</v>
      </c>
      <c r="BB221" s="4">
        <f t="shared" si="49"/>
        <v>1</v>
      </c>
      <c r="BC221" s="4">
        <f t="shared" si="50"/>
        <v>1</v>
      </c>
      <c r="BD221" s="4">
        <f t="shared" si="51"/>
        <v>1</v>
      </c>
      <c r="BE221" s="4">
        <f t="shared" si="52"/>
        <v>1</v>
      </c>
      <c r="BF221" s="4">
        <f t="shared" si="53"/>
        <v>1</v>
      </c>
      <c r="BG221" s="4">
        <f t="shared" si="54"/>
        <v>6</v>
      </c>
      <c r="BH221" s="4">
        <f t="shared" si="55"/>
        <v>17</v>
      </c>
      <c r="BI221" s="1" t="s">
        <v>99</v>
      </c>
    </row>
    <row r="222" spans="1:62" x14ac:dyDescent="0.25">
      <c r="A222" s="4">
        <v>940</v>
      </c>
      <c r="B222" s="4" t="s">
        <v>291</v>
      </c>
      <c r="C222" s="4" t="s">
        <v>349</v>
      </c>
      <c r="D222" s="4" t="s">
        <v>359</v>
      </c>
      <c r="E222" s="4">
        <v>4</v>
      </c>
      <c r="F222" s="4">
        <v>22</v>
      </c>
      <c r="G222" s="4">
        <v>17</v>
      </c>
      <c r="H222" s="4" t="s">
        <v>275</v>
      </c>
      <c r="I222" s="4">
        <v>187200</v>
      </c>
      <c r="J222" s="4">
        <v>500</v>
      </c>
      <c r="K222" s="4"/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1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1</v>
      </c>
      <c r="AB222" s="4">
        <v>0</v>
      </c>
      <c r="AC222" s="4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 s="4"/>
      <c r="AL222" s="5">
        <v>7930000</v>
      </c>
      <c r="AM222" s="5">
        <v>6440000</v>
      </c>
      <c r="AN222" s="4"/>
      <c r="AO222" s="4">
        <f t="shared" si="42"/>
        <v>0</v>
      </c>
      <c r="AP222" s="4">
        <f t="shared" si="43"/>
        <v>1</v>
      </c>
      <c r="AQ222" s="4">
        <f t="shared" si="44"/>
        <v>0</v>
      </c>
      <c r="AR222" s="4"/>
      <c r="AS222" s="4"/>
      <c r="AT222" s="4"/>
      <c r="AU222" s="4"/>
      <c r="AV222" s="4">
        <f t="shared" si="45"/>
        <v>0</v>
      </c>
      <c r="AW222" s="4">
        <f t="shared" si="46"/>
        <v>0</v>
      </c>
      <c r="AX222" s="4">
        <f t="shared" si="47"/>
        <v>1</v>
      </c>
      <c r="AY222" s="4"/>
      <c r="AZ222" s="4"/>
      <c r="BA222" s="4">
        <f t="shared" si="48"/>
        <v>7</v>
      </c>
      <c r="BB222" s="4">
        <f t="shared" si="49"/>
        <v>1</v>
      </c>
      <c r="BC222" s="4">
        <f t="shared" si="50"/>
        <v>0</v>
      </c>
      <c r="BD222" s="4">
        <f t="shared" si="51"/>
        <v>1</v>
      </c>
      <c r="BE222" s="4">
        <f t="shared" si="52"/>
        <v>1</v>
      </c>
      <c r="BF222" s="4">
        <f t="shared" si="53"/>
        <v>1</v>
      </c>
      <c r="BG222" s="4">
        <f t="shared" si="54"/>
        <v>5</v>
      </c>
      <c r="BH222" s="4">
        <f t="shared" si="55"/>
        <v>12</v>
      </c>
      <c r="BI222" s="1" t="s">
        <v>99</v>
      </c>
    </row>
    <row r="223" spans="1:62" x14ac:dyDescent="0.25">
      <c r="A223" s="4">
        <v>941</v>
      </c>
      <c r="B223" s="4" t="s">
        <v>291</v>
      </c>
      <c r="C223" s="4" t="s">
        <v>349</v>
      </c>
      <c r="D223" s="4" t="s">
        <v>360</v>
      </c>
      <c r="E223" s="4">
        <v>3</v>
      </c>
      <c r="F223" s="4">
        <v>13</v>
      </c>
      <c r="G223" s="4">
        <v>8</v>
      </c>
      <c r="H223" s="4" t="s">
        <v>142</v>
      </c>
      <c r="I223" s="4">
        <v>20160</v>
      </c>
      <c r="J223" s="4">
        <v>0</v>
      </c>
      <c r="K223" s="4"/>
      <c r="L223" s="4">
        <v>1</v>
      </c>
      <c r="M223" s="4">
        <v>1</v>
      </c>
      <c r="N223" s="4">
        <v>1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 s="4"/>
      <c r="AL223" s="5">
        <v>23300</v>
      </c>
      <c r="AM223" s="5">
        <v>24700</v>
      </c>
      <c r="AN223" s="4"/>
      <c r="AO223" s="4">
        <f t="shared" si="42"/>
        <v>3</v>
      </c>
      <c r="AP223" s="4">
        <f t="shared" si="43"/>
        <v>0</v>
      </c>
      <c r="AQ223" s="4">
        <f t="shared" si="44"/>
        <v>0</v>
      </c>
      <c r="AR223" s="4"/>
      <c r="AS223" s="4"/>
      <c r="AT223" s="4"/>
      <c r="AU223" s="4"/>
      <c r="AV223" s="4">
        <f t="shared" si="45"/>
        <v>0</v>
      </c>
      <c r="AW223" s="4">
        <f t="shared" si="46"/>
        <v>0</v>
      </c>
      <c r="AX223" s="4">
        <f t="shared" si="47"/>
        <v>0</v>
      </c>
      <c r="AY223" s="4"/>
      <c r="AZ223" s="4"/>
      <c r="BA223" s="4">
        <f t="shared" si="48"/>
        <v>12</v>
      </c>
      <c r="BB223" s="4">
        <f t="shared" si="49"/>
        <v>0</v>
      </c>
      <c r="BC223" s="4">
        <f t="shared" si="50"/>
        <v>0</v>
      </c>
      <c r="BD223" s="4">
        <f t="shared" si="51"/>
        <v>1</v>
      </c>
      <c r="BE223" s="4">
        <f t="shared" si="52"/>
        <v>0</v>
      </c>
      <c r="BF223" s="4">
        <f t="shared" si="53"/>
        <v>1</v>
      </c>
      <c r="BG223" s="4">
        <f t="shared" si="54"/>
        <v>3</v>
      </c>
      <c r="BH223" s="4">
        <f t="shared" si="55"/>
        <v>15</v>
      </c>
      <c r="BI223" s="1" t="s">
        <v>99</v>
      </c>
    </row>
    <row r="224" spans="1:62" x14ac:dyDescent="0.25">
      <c r="A224" s="4">
        <v>942</v>
      </c>
      <c r="B224" s="4" t="s">
        <v>291</v>
      </c>
      <c r="C224" s="4" t="s">
        <v>349</v>
      </c>
      <c r="D224" s="4" t="s">
        <v>361</v>
      </c>
      <c r="E224" s="4">
        <v>3</v>
      </c>
      <c r="F224" s="4">
        <v>13</v>
      </c>
      <c r="G224" s="4">
        <v>7</v>
      </c>
      <c r="H224" s="4" t="s">
        <v>362</v>
      </c>
      <c r="I224" s="4">
        <v>50400</v>
      </c>
      <c r="J224" s="4">
        <v>0</v>
      </c>
      <c r="K224" s="4"/>
      <c r="L224" s="4">
        <v>1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 s="4"/>
      <c r="AL224" s="5">
        <v>67200</v>
      </c>
      <c r="AM224" s="5">
        <v>62100</v>
      </c>
      <c r="AN224" s="4"/>
      <c r="AO224" s="4">
        <f t="shared" si="42"/>
        <v>1</v>
      </c>
      <c r="AP224" s="4">
        <f t="shared" si="43"/>
        <v>0</v>
      </c>
      <c r="AQ224" s="4">
        <f t="shared" si="44"/>
        <v>0</v>
      </c>
      <c r="AR224" s="4"/>
      <c r="AS224" s="4"/>
      <c r="AT224" s="4"/>
      <c r="AU224" s="4"/>
      <c r="AV224" s="4">
        <f t="shared" si="45"/>
        <v>0</v>
      </c>
      <c r="AW224" s="4">
        <f t="shared" si="46"/>
        <v>0</v>
      </c>
      <c r="AX224" s="4">
        <f t="shared" si="47"/>
        <v>0</v>
      </c>
      <c r="AY224" s="4"/>
      <c r="AZ224" s="4"/>
      <c r="BA224" s="4">
        <f t="shared" si="48"/>
        <v>4</v>
      </c>
      <c r="BB224" s="4">
        <f t="shared" si="49"/>
        <v>0</v>
      </c>
      <c r="BC224" s="4">
        <f t="shared" si="50"/>
        <v>0</v>
      </c>
      <c r="BD224" s="4">
        <f t="shared" si="51"/>
        <v>1</v>
      </c>
      <c r="BE224" s="4">
        <f t="shared" si="52"/>
        <v>0</v>
      </c>
      <c r="BF224" s="4">
        <f t="shared" si="53"/>
        <v>1</v>
      </c>
      <c r="BG224" s="4">
        <f t="shared" si="54"/>
        <v>3</v>
      </c>
      <c r="BH224" s="4">
        <f t="shared" si="55"/>
        <v>7</v>
      </c>
      <c r="BI224" s="1" t="s">
        <v>99</v>
      </c>
    </row>
    <row r="225" spans="1:62" x14ac:dyDescent="0.25">
      <c r="A225" s="4">
        <v>943</v>
      </c>
      <c r="B225" s="4" t="s">
        <v>291</v>
      </c>
      <c r="C225" s="4" t="s">
        <v>349</v>
      </c>
      <c r="D225" s="4" t="s">
        <v>363</v>
      </c>
      <c r="E225" s="4">
        <v>4</v>
      </c>
      <c r="F225" s="4">
        <v>22</v>
      </c>
      <c r="G225" s="4">
        <v>17</v>
      </c>
      <c r="H225" s="4" t="s">
        <v>275</v>
      </c>
      <c r="I225" s="4">
        <v>187200</v>
      </c>
      <c r="J225" s="4">
        <v>500</v>
      </c>
      <c r="K225" s="4"/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1</v>
      </c>
      <c r="AB225" s="4">
        <v>0</v>
      </c>
      <c r="AC225" s="4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 s="4"/>
      <c r="AL225" s="5">
        <v>200000</v>
      </c>
      <c r="AM225" s="5">
        <v>305000</v>
      </c>
      <c r="AN225" s="4"/>
      <c r="AO225" s="4">
        <f t="shared" si="42"/>
        <v>0</v>
      </c>
      <c r="AP225" s="4">
        <f t="shared" si="43"/>
        <v>0</v>
      </c>
      <c r="AQ225" s="4">
        <f t="shared" si="44"/>
        <v>0</v>
      </c>
      <c r="AR225" s="4"/>
      <c r="AS225" s="4"/>
      <c r="AT225" s="4"/>
      <c r="AU225" s="4"/>
      <c r="AV225" s="4">
        <f t="shared" si="45"/>
        <v>0</v>
      </c>
      <c r="AW225" s="4">
        <f t="shared" si="46"/>
        <v>0</v>
      </c>
      <c r="AX225" s="4">
        <f t="shared" si="47"/>
        <v>1</v>
      </c>
      <c r="AY225" s="4"/>
      <c r="AZ225" s="4"/>
      <c r="BA225" s="4">
        <f t="shared" si="48"/>
        <v>3</v>
      </c>
      <c r="BB225" s="4">
        <f t="shared" si="49"/>
        <v>0</v>
      </c>
      <c r="BC225" s="4">
        <f t="shared" si="50"/>
        <v>1</v>
      </c>
      <c r="BD225" s="4">
        <f t="shared" si="51"/>
        <v>1</v>
      </c>
      <c r="BE225" s="4">
        <f t="shared" si="52"/>
        <v>1</v>
      </c>
      <c r="BF225" s="4">
        <f t="shared" si="53"/>
        <v>1</v>
      </c>
      <c r="BG225" s="4">
        <f t="shared" si="54"/>
        <v>5</v>
      </c>
      <c r="BH225" s="4">
        <f t="shared" si="55"/>
        <v>8</v>
      </c>
      <c r="BI225" s="1" t="s">
        <v>99</v>
      </c>
    </row>
    <row r="226" spans="1:62" x14ac:dyDescent="0.25">
      <c r="A226" s="4">
        <v>945</v>
      </c>
      <c r="B226" s="4" t="s">
        <v>291</v>
      </c>
      <c r="C226" s="4" t="s">
        <v>349</v>
      </c>
      <c r="D226" s="4" t="s">
        <v>364</v>
      </c>
      <c r="E226" s="4">
        <v>4</v>
      </c>
      <c r="F226" s="4">
        <v>24</v>
      </c>
      <c r="G226" s="4">
        <v>19</v>
      </c>
      <c r="H226" s="4" t="s">
        <v>275</v>
      </c>
      <c r="I226" s="4">
        <v>187200</v>
      </c>
      <c r="J226" s="4">
        <v>500</v>
      </c>
      <c r="K226" s="4"/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1</v>
      </c>
      <c r="AB226" s="4">
        <v>0</v>
      </c>
      <c r="AC226" s="4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 s="4"/>
      <c r="AL226" s="5">
        <v>394000</v>
      </c>
      <c r="AM226" s="5">
        <v>381000</v>
      </c>
      <c r="AN226" s="4"/>
      <c r="AO226" s="4">
        <f t="shared" si="42"/>
        <v>0</v>
      </c>
      <c r="AP226" s="4">
        <f t="shared" si="43"/>
        <v>0</v>
      </c>
      <c r="AQ226" s="4">
        <f t="shared" si="44"/>
        <v>0</v>
      </c>
      <c r="AR226" s="4"/>
      <c r="AS226" s="4"/>
      <c r="AT226" s="4"/>
      <c r="AU226" s="4"/>
      <c r="AV226" s="4">
        <f t="shared" si="45"/>
        <v>0</v>
      </c>
      <c r="AW226" s="4">
        <f t="shared" si="46"/>
        <v>0</v>
      </c>
      <c r="AX226" s="4">
        <f t="shared" si="47"/>
        <v>1</v>
      </c>
      <c r="AY226" s="4"/>
      <c r="AZ226" s="4"/>
      <c r="BA226" s="4">
        <f t="shared" si="48"/>
        <v>3</v>
      </c>
      <c r="BB226" s="4">
        <f t="shared" si="49"/>
        <v>0</v>
      </c>
      <c r="BC226" s="4">
        <f t="shared" si="50"/>
        <v>0</v>
      </c>
      <c r="BD226" s="4">
        <f t="shared" si="51"/>
        <v>1</v>
      </c>
      <c r="BE226" s="4">
        <f t="shared" si="52"/>
        <v>1</v>
      </c>
      <c r="BF226" s="4">
        <f t="shared" si="53"/>
        <v>1</v>
      </c>
      <c r="BG226" s="4">
        <f t="shared" si="54"/>
        <v>4</v>
      </c>
      <c r="BH226" s="4">
        <f t="shared" si="55"/>
        <v>7</v>
      </c>
      <c r="BI226" s="1" t="s">
        <v>99</v>
      </c>
    </row>
    <row r="227" spans="1:62" x14ac:dyDescent="0.25">
      <c r="A227" s="4">
        <v>947</v>
      </c>
      <c r="B227" s="4" t="s">
        <v>291</v>
      </c>
      <c r="C227" s="4" t="s">
        <v>349</v>
      </c>
      <c r="D227" s="4" t="s">
        <v>365</v>
      </c>
      <c r="E227" s="4">
        <v>4</v>
      </c>
      <c r="F227" s="4">
        <v>22</v>
      </c>
      <c r="G227" s="4">
        <v>17</v>
      </c>
      <c r="H227" s="4" t="s">
        <v>275</v>
      </c>
      <c r="I227" s="4">
        <v>187200</v>
      </c>
      <c r="J227" s="4">
        <v>500</v>
      </c>
      <c r="K227" s="4"/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1</v>
      </c>
      <c r="AB227" s="4">
        <v>0</v>
      </c>
      <c r="AC227" s="4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 s="4"/>
      <c r="AL227" s="5">
        <v>45300</v>
      </c>
      <c r="AM227" s="5">
        <v>41400</v>
      </c>
      <c r="AN227" s="4"/>
      <c r="AO227" s="4">
        <f t="shared" si="42"/>
        <v>0</v>
      </c>
      <c r="AP227" s="4">
        <f t="shared" si="43"/>
        <v>0</v>
      </c>
      <c r="AQ227" s="4">
        <f t="shared" si="44"/>
        <v>0</v>
      </c>
      <c r="AR227" s="4"/>
      <c r="AS227" s="4"/>
      <c r="AT227" s="4"/>
      <c r="AU227" s="4"/>
      <c r="AV227" s="4">
        <f t="shared" si="45"/>
        <v>0</v>
      </c>
      <c r="AW227" s="4">
        <f t="shared" si="46"/>
        <v>0</v>
      </c>
      <c r="AX227" s="4">
        <f t="shared" si="47"/>
        <v>1</v>
      </c>
      <c r="AY227" s="4"/>
      <c r="AZ227" s="4"/>
      <c r="BA227" s="4">
        <f t="shared" si="48"/>
        <v>3</v>
      </c>
      <c r="BB227" s="4">
        <f t="shared" si="49"/>
        <v>0</v>
      </c>
      <c r="BC227" s="4">
        <f t="shared" si="50"/>
        <v>0</v>
      </c>
      <c r="BD227" s="4">
        <f t="shared" si="51"/>
        <v>1</v>
      </c>
      <c r="BE227" s="4">
        <f t="shared" si="52"/>
        <v>1</v>
      </c>
      <c r="BF227" s="4">
        <f t="shared" si="53"/>
        <v>1</v>
      </c>
      <c r="BG227" s="4">
        <f t="shared" si="54"/>
        <v>4</v>
      </c>
      <c r="BH227" s="4">
        <f t="shared" si="55"/>
        <v>7</v>
      </c>
      <c r="BI227" s="1" t="s">
        <v>99</v>
      </c>
    </row>
    <row r="228" spans="1:62" x14ac:dyDescent="0.25">
      <c r="A228" s="4">
        <v>948</v>
      </c>
      <c r="B228" s="4" t="s">
        <v>291</v>
      </c>
      <c r="C228" s="4" t="s">
        <v>349</v>
      </c>
      <c r="D228" s="4" t="s">
        <v>366</v>
      </c>
      <c r="E228" s="4">
        <v>4</v>
      </c>
      <c r="F228" s="4">
        <v>22</v>
      </c>
      <c r="G228" s="4">
        <v>16</v>
      </c>
      <c r="H228" s="4" t="s">
        <v>275</v>
      </c>
      <c r="I228" s="4">
        <v>187200</v>
      </c>
      <c r="J228" s="4">
        <v>500</v>
      </c>
      <c r="K228" s="4"/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1</v>
      </c>
      <c r="AB228" s="4">
        <v>0</v>
      </c>
      <c r="AC228" s="4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 s="4"/>
      <c r="AL228" s="5">
        <v>28500</v>
      </c>
      <c r="AM228" s="5">
        <v>26000</v>
      </c>
      <c r="AN228" s="4"/>
      <c r="AO228" s="4">
        <f t="shared" si="42"/>
        <v>0</v>
      </c>
      <c r="AP228" s="4">
        <f t="shared" si="43"/>
        <v>0</v>
      </c>
      <c r="AQ228" s="4">
        <f t="shared" si="44"/>
        <v>0</v>
      </c>
      <c r="AR228" s="4"/>
      <c r="AS228" s="4"/>
      <c r="AT228" s="4"/>
      <c r="AU228" s="4"/>
      <c r="AV228" s="4">
        <f t="shared" si="45"/>
        <v>0</v>
      </c>
      <c r="AW228" s="4">
        <f t="shared" si="46"/>
        <v>0</v>
      </c>
      <c r="AX228" s="4">
        <f t="shared" si="47"/>
        <v>1</v>
      </c>
      <c r="AY228" s="4"/>
      <c r="AZ228" s="4"/>
      <c r="BA228" s="4">
        <f t="shared" si="48"/>
        <v>3</v>
      </c>
      <c r="BB228" s="4">
        <f t="shared" si="49"/>
        <v>0</v>
      </c>
      <c r="BC228" s="4">
        <f t="shared" si="50"/>
        <v>0</v>
      </c>
      <c r="BD228" s="4">
        <f t="shared" si="51"/>
        <v>1</v>
      </c>
      <c r="BE228" s="4">
        <f t="shared" si="52"/>
        <v>1</v>
      </c>
      <c r="BF228" s="4">
        <f t="shared" si="53"/>
        <v>1</v>
      </c>
      <c r="BG228" s="4">
        <f t="shared" si="54"/>
        <v>4</v>
      </c>
      <c r="BH228" s="4">
        <f t="shared" si="55"/>
        <v>7</v>
      </c>
      <c r="BI228" s="1" t="s">
        <v>99</v>
      </c>
    </row>
    <row r="229" spans="1:62" x14ac:dyDescent="0.25">
      <c r="A229" s="4">
        <v>949</v>
      </c>
      <c r="B229" s="4" t="s">
        <v>291</v>
      </c>
      <c r="C229" s="4" t="s">
        <v>349</v>
      </c>
      <c r="D229" s="4" t="s">
        <v>367</v>
      </c>
      <c r="E229" s="4">
        <v>4</v>
      </c>
      <c r="F229" s="4">
        <v>22</v>
      </c>
      <c r="G229" s="4">
        <v>17</v>
      </c>
      <c r="H229" s="4" t="s">
        <v>275</v>
      </c>
      <c r="I229" s="4">
        <v>187200</v>
      </c>
      <c r="J229" s="4">
        <v>500</v>
      </c>
      <c r="K229" s="4"/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1</v>
      </c>
      <c r="AB229" s="4">
        <v>0</v>
      </c>
      <c r="AC229" s="4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 s="4"/>
      <c r="AL229" s="5">
        <v>451000</v>
      </c>
      <c r="AM229" s="5">
        <v>411000</v>
      </c>
      <c r="AN229" s="4"/>
      <c r="AO229" s="4">
        <f t="shared" si="42"/>
        <v>0</v>
      </c>
      <c r="AP229" s="4">
        <f t="shared" si="43"/>
        <v>0</v>
      </c>
      <c r="AQ229" s="4">
        <f t="shared" si="44"/>
        <v>0</v>
      </c>
      <c r="AR229" s="4"/>
      <c r="AS229" s="4"/>
      <c r="AT229" s="4"/>
      <c r="AU229" s="4"/>
      <c r="AV229" s="4">
        <f t="shared" si="45"/>
        <v>0</v>
      </c>
      <c r="AW229" s="4">
        <f t="shared" si="46"/>
        <v>0</v>
      </c>
      <c r="AX229" s="4">
        <f t="shared" si="47"/>
        <v>1</v>
      </c>
      <c r="AY229" s="4"/>
      <c r="AZ229" s="4"/>
      <c r="BA229" s="4">
        <f t="shared" si="48"/>
        <v>3</v>
      </c>
      <c r="BB229" s="4">
        <f t="shared" si="49"/>
        <v>0</v>
      </c>
      <c r="BC229" s="4">
        <f t="shared" si="50"/>
        <v>0</v>
      </c>
      <c r="BD229" s="4">
        <f t="shared" si="51"/>
        <v>1</v>
      </c>
      <c r="BE229" s="4">
        <f t="shared" si="52"/>
        <v>1</v>
      </c>
      <c r="BF229" s="4">
        <f t="shared" si="53"/>
        <v>1</v>
      </c>
      <c r="BG229" s="4">
        <f t="shared" si="54"/>
        <v>4</v>
      </c>
      <c r="BH229" s="4">
        <f t="shared" si="55"/>
        <v>7</v>
      </c>
      <c r="BI229" s="1" t="s">
        <v>99</v>
      </c>
    </row>
    <row r="230" spans="1:62" x14ac:dyDescent="0.25">
      <c r="A230" s="4">
        <v>950</v>
      </c>
      <c r="B230" s="4" t="s">
        <v>291</v>
      </c>
      <c r="C230" s="4" t="s">
        <v>349</v>
      </c>
      <c r="D230" s="4" t="s">
        <v>368</v>
      </c>
      <c r="E230" s="4">
        <v>4</v>
      </c>
      <c r="F230" s="4">
        <v>22</v>
      </c>
      <c r="G230" s="4">
        <v>17</v>
      </c>
      <c r="H230" s="4" t="s">
        <v>275</v>
      </c>
      <c r="I230" s="4">
        <v>187200</v>
      </c>
      <c r="J230" s="4">
        <v>500</v>
      </c>
      <c r="K230" s="4"/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1</v>
      </c>
      <c r="AB230" s="4">
        <v>0</v>
      </c>
      <c r="AC230" s="4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 s="4"/>
      <c r="AL230" s="5">
        <v>68300</v>
      </c>
      <c r="AM230" s="5">
        <v>6280</v>
      </c>
      <c r="AN230" s="4"/>
      <c r="AO230" s="4">
        <f t="shared" si="42"/>
        <v>0</v>
      </c>
      <c r="AP230" s="4">
        <f t="shared" si="43"/>
        <v>0</v>
      </c>
      <c r="AQ230" s="4">
        <f t="shared" si="44"/>
        <v>0</v>
      </c>
      <c r="AR230" s="4"/>
      <c r="AS230" s="4"/>
      <c r="AT230" s="4"/>
      <c r="AU230" s="4"/>
      <c r="AV230" s="4">
        <f t="shared" si="45"/>
        <v>0</v>
      </c>
      <c r="AW230" s="4">
        <f t="shared" si="46"/>
        <v>0</v>
      </c>
      <c r="AX230" s="4">
        <f t="shared" si="47"/>
        <v>1</v>
      </c>
      <c r="AY230" s="4"/>
      <c r="AZ230" s="4"/>
      <c r="BA230" s="4">
        <f t="shared" si="48"/>
        <v>3</v>
      </c>
      <c r="BB230" s="4">
        <f t="shared" si="49"/>
        <v>0</v>
      </c>
      <c r="BC230" s="4">
        <f t="shared" si="50"/>
        <v>0</v>
      </c>
      <c r="BD230" s="4">
        <f t="shared" si="51"/>
        <v>1</v>
      </c>
      <c r="BE230" s="4">
        <f t="shared" si="52"/>
        <v>1</v>
      </c>
      <c r="BF230" s="4">
        <f t="shared" si="53"/>
        <v>1</v>
      </c>
      <c r="BG230" s="4">
        <f t="shared" si="54"/>
        <v>4</v>
      </c>
      <c r="BH230" s="4">
        <f t="shared" si="55"/>
        <v>7</v>
      </c>
      <c r="BI230" s="1" t="s">
        <v>99</v>
      </c>
    </row>
    <row r="231" spans="1:62" x14ac:dyDescent="0.25">
      <c r="A231" s="4">
        <v>951</v>
      </c>
      <c r="B231" s="4" t="s">
        <v>291</v>
      </c>
      <c r="C231" s="4" t="s">
        <v>349</v>
      </c>
      <c r="D231" s="4" t="s">
        <v>369</v>
      </c>
      <c r="E231" s="4">
        <v>4</v>
      </c>
      <c r="F231" s="4">
        <v>24</v>
      </c>
      <c r="G231" s="4">
        <v>19</v>
      </c>
      <c r="H231" s="4" t="s">
        <v>275</v>
      </c>
      <c r="I231" s="4">
        <v>187200</v>
      </c>
      <c r="J231" s="4">
        <v>500</v>
      </c>
      <c r="K231" s="4"/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1</v>
      </c>
      <c r="AB231" s="4">
        <v>0</v>
      </c>
      <c r="AC231" s="4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 s="4"/>
      <c r="AL231" s="5">
        <v>66200</v>
      </c>
      <c r="AM231" s="5">
        <v>1680</v>
      </c>
      <c r="AN231" s="4"/>
      <c r="AO231" s="4">
        <f t="shared" si="42"/>
        <v>0</v>
      </c>
      <c r="AP231" s="4">
        <f t="shared" si="43"/>
        <v>0</v>
      </c>
      <c r="AQ231" s="4">
        <f t="shared" si="44"/>
        <v>0</v>
      </c>
      <c r="AR231" s="4"/>
      <c r="AS231" s="4"/>
      <c r="AT231" s="4"/>
      <c r="AU231" s="4"/>
      <c r="AV231" s="4">
        <f t="shared" si="45"/>
        <v>0</v>
      </c>
      <c r="AW231" s="4">
        <f t="shared" si="46"/>
        <v>0</v>
      </c>
      <c r="AX231" s="4">
        <f t="shared" si="47"/>
        <v>1</v>
      </c>
      <c r="AY231" s="4"/>
      <c r="AZ231" s="4"/>
      <c r="BA231" s="4">
        <f t="shared" si="48"/>
        <v>3</v>
      </c>
      <c r="BB231" s="4">
        <f t="shared" si="49"/>
        <v>0</v>
      </c>
      <c r="BC231" s="4">
        <f t="shared" si="50"/>
        <v>0</v>
      </c>
      <c r="BD231" s="4">
        <f t="shared" si="51"/>
        <v>1</v>
      </c>
      <c r="BE231" s="4">
        <f t="shared" si="52"/>
        <v>1</v>
      </c>
      <c r="BF231" s="4">
        <f t="shared" si="53"/>
        <v>1</v>
      </c>
      <c r="BG231" s="4">
        <f t="shared" si="54"/>
        <v>4</v>
      </c>
      <c r="BH231" s="4">
        <f t="shared" si="55"/>
        <v>7</v>
      </c>
      <c r="BI231" s="1" t="s">
        <v>99</v>
      </c>
    </row>
    <row r="232" spans="1:62" x14ac:dyDescent="0.25">
      <c r="A232" s="4">
        <v>952</v>
      </c>
      <c r="B232" s="4" t="s">
        <v>291</v>
      </c>
      <c r="C232" s="4" t="s">
        <v>349</v>
      </c>
      <c r="D232" s="4" t="s">
        <v>370</v>
      </c>
      <c r="E232" s="4">
        <v>4</v>
      </c>
      <c r="F232" s="4">
        <v>20</v>
      </c>
      <c r="G232" s="4">
        <v>17</v>
      </c>
      <c r="H232" s="4" t="s">
        <v>275</v>
      </c>
      <c r="I232" s="4">
        <v>187200</v>
      </c>
      <c r="J232" s="4">
        <v>500</v>
      </c>
      <c r="K232" s="4"/>
      <c r="L232" s="4">
        <v>1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1</v>
      </c>
      <c r="AB232" s="4">
        <v>0</v>
      </c>
      <c r="AC232" s="4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 s="4"/>
      <c r="AL232" s="5">
        <v>48900</v>
      </c>
      <c r="AM232" s="5">
        <v>51700</v>
      </c>
      <c r="AN232" s="4"/>
      <c r="AO232" s="4">
        <f t="shared" si="42"/>
        <v>1</v>
      </c>
      <c r="AP232" s="4">
        <f t="shared" si="43"/>
        <v>0</v>
      </c>
      <c r="AQ232" s="4">
        <f t="shared" si="44"/>
        <v>0</v>
      </c>
      <c r="AR232" s="4"/>
      <c r="AS232" s="4"/>
      <c r="AT232" s="4"/>
      <c r="AU232" s="4"/>
      <c r="AV232" s="4">
        <f t="shared" si="45"/>
        <v>0</v>
      </c>
      <c r="AW232" s="4">
        <f t="shared" si="46"/>
        <v>0</v>
      </c>
      <c r="AX232" s="4">
        <f t="shared" si="47"/>
        <v>1</v>
      </c>
      <c r="AY232" s="4"/>
      <c r="AZ232" s="4"/>
      <c r="BA232" s="4">
        <f t="shared" si="48"/>
        <v>7</v>
      </c>
      <c r="BB232" s="4">
        <f t="shared" si="49"/>
        <v>0</v>
      </c>
      <c r="BC232" s="4">
        <f t="shared" si="50"/>
        <v>0</v>
      </c>
      <c r="BD232" s="4">
        <f t="shared" si="51"/>
        <v>1</v>
      </c>
      <c r="BE232" s="4">
        <f t="shared" si="52"/>
        <v>1</v>
      </c>
      <c r="BF232" s="4">
        <f t="shared" si="53"/>
        <v>1</v>
      </c>
      <c r="BG232" s="4">
        <f t="shared" si="54"/>
        <v>4</v>
      </c>
      <c r="BH232" s="4">
        <f t="shared" si="55"/>
        <v>11</v>
      </c>
      <c r="BI232" s="1" t="s">
        <v>99</v>
      </c>
    </row>
    <row r="233" spans="1:62" x14ac:dyDescent="0.25">
      <c r="A233" s="4">
        <v>953</v>
      </c>
      <c r="B233" s="4" t="s">
        <v>291</v>
      </c>
      <c r="C233" s="4" t="s">
        <v>349</v>
      </c>
      <c r="D233" s="4" t="s">
        <v>371</v>
      </c>
      <c r="E233" s="4">
        <v>4</v>
      </c>
      <c r="F233" s="4">
        <v>20</v>
      </c>
      <c r="G233" s="4">
        <v>14</v>
      </c>
      <c r="H233" s="4" t="s">
        <v>275</v>
      </c>
      <c r="I233" s="4">
        <v>187200</v>
      </c>
      <c r="J233" s="4">
        <v>500</v>
      </c>
      <c r="K233" s="4"/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1</v>
      </c>
      <c r="AB233" s="4">
        <v>0</v>
      </c>
      <c r="AC233" s="4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 s="4"/>
      <c r="AL233" s="5">
        <v>11200</v>
      </c>
      <c r="AM233" s="5">
        <v>9160</v>
      </c>
      <c r="AN233" s="4"/>
      <c r="AO233" s="4">
        <f t="shared" si="42"/>
        <v>0</v>
      </c>
      <c r="AP233" s="4">
        <f t="shared" si="43"/>
        <v>0</v>
      </c>
      <c r="AQ233" s="4">
        <f t="shared" si="44"/>
        <v>0</v>
      </c>
      <c r="AR233" s="4"/>
      <c r="AS233" s="4"/>
      <c r="AT233" s="4"/>
      <c r="AU233" s="4"/>
      <c r="AV233" s="4">
        <f t="shared" si="45"/>
        <v>0</v>
      </c>
      <c r="AW233" s="4">
        <f t="shared" si="46"/>
        <v>0</v>
      </c>
      <c r="AX233" s="4">
        <f t="shared" si="47"/>
        <v>1</v>
      </c>
      <c r="AY233" s="4"/>
      <c r="AZ233" s="4"/>
      <c r="BA233" s="4">
        <f t="shared" si="48"/>
        <v>3</v>
      </c>
      <c r="BB233" s="4">
        <f t="shared" si="49"/>
        <v>0</v>
      </c>
      <c r="BC233" s="4">
        <f t="shared" si="50"/>
        <v>0</v>
      </c>
      <c r="BD233" s="4">
        <f t="shared" si="51"/>
        <v>1</v>
      </c>
      <c r="BE233" s="4">
        <f t="shared" si="52"/>
        <v>1</v>
      </c>
      <c r="BF233" s="4">
        <f t="shared" si="53"/>
        <v>1</v>
      </c>
      <c r="BG233" s="4">
        <f t="shared" si="54"/>
        <v>4</v>
      </c>
      <c r="BH233" s="4">
        <f t="shared" si="55"/>
        <v>7</v>
      </c>
      <c r="BI233" s="1" t="s">
        <v>99</v>
      </c>
    </row>
    <row r="234" spans="1:62" x14ac:dyDescent="0.25">
      <c r="A234" s="4">
        <v>954</v>
      </c>
      <c r="B234" s="4" t="s">
        <v>291</v>
      </c>
      <c r="C234" s="4" t="s">
        <v>349</v>
      </c>
      <c r="D234" s="4" t="s">
        <v>372</v>
      </c>
      <c r="E234" s="4">
        <v>4</v>
      </c>
      <c r="F234" s="4">
        <v>20</v>
      </c>
      <c r="G234" s="4">
        <v>15</v>
      </c>
      <c r="H234" s="4" t="s">
        <v>275</v>
      </c>
      <c r="I234" s="4">
        <v>187200</v>
      </c>
      <c r="J234" s="4">
        <v>500</v>
      </c>
      <c r="K234" s="4"/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1</v>
      </c>
      <c r="AB234" s="4">
        <v>0</v>
      </c>
      <c r="AC234" s="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 s="4"/>
      <c r="AL234" s="5">
        <v>12700</v>
      </c>
      <c r="AM234" s="5">
        <v>13000</v>
      </c>
      <c r="AN234" s="4"/>
      <c r="AO234" s="4">
        <f t="shared" si="42"/>
        <v>0</v>
      </c>
      <c r="AP234" s="4">
        <f t="shared" si="43"/>
        <v>0</v>
      </c>
      <c r="AQ234" s="4">
        <f t="shared" si="44"/>
        <v>0</v>
      </c>
      <c r="AR234" s="4"/>
      <c r="AS234" s="4"/>
      <c r="AT234" s="4"/>
      <c r="AU234" s="4"/>
      <c r="AV234" s="4">
        <f t="shared" si="45"/>
        <v>0</v>
      </c>
      <c r="AW234" s="4">
        <f t="shared" si="46"/>
        <v>0</v>
      </c>
      <c r="AX234" s="4">
        <f t="shared" si="47"/>
        <v>1</v>
      </c>
      <c r="AY234" s="4"/>
      <c r="AZ234" s="4"/>
      <c r="BA234" s="4">
        <f t="shared" si="48"/>
        <v>3</v>
      </c>
      <c r="BB234" s="4">
        <f t="shared" si="49"/>
        <v>0</v>
      </c>
      <c r="BC234" s="4">
        <f t="shared" si="50"/>
        <v>0</v>
      </c>
      <c r="BD234" s="4">
        <f t="shared" si="51"/>
        <v>1</v>
      </c>
      <c r="BE234" s="4">
        <f t="shared" si="52"/>
        <v>1</v>
      </c>
      <c r="BF234" s="4">
        <f t="shared" si="53"/>
        <v>1</v>
      </c>
      <c r="BG234" s="4">
        <f t="shared" si="54"/>
        <v>4</v>
      </c>
      <c r="BH234" s="4">
        <f t="shared" si="55"/>
        <v>7</v>
      </c>
      <c r="BI234" s="1" t="s">
        <v>99</v>
      </c>
    </row>
    <row r="235" spans="1:62" x14ac:dyDescent="0.25">
      <c r="A235" s="4">
        <v>955</v>
      </c>
      <c r="B235" s="4" t="s">
        <v>291</v>
      </c>
      <c r="C235" s="4" t="s">
        <v>349</v>
      </c>
      <c r="D235" s="4" t="s">
        <v>373</v>
      </c>
      <c r="E235" s="4">
        <v>4</v>
      </c>
      <c r="F235" s="4">
        <v>20</v>
      </c>
      <c r="G235" s="4">
        <v>15</v>
      </c>
      <c r="H235" s="4" t="s">
        <v>275</v>
      </c>
      <c r="I235" s="4">
        <v>187200</v>
      </c>
      <c r="J235" s="4">
        <v>500</v>
      </c>
      <c r="K235" s="4"/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1</v>
      </c>
      <c r="AB235" s="4">
        <v>0</v>
      </c>
      <c r="AC235" s="4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 s="4"/>
      <c r="AL235" s="5">
        <v>648000</v>
      </c>
      <c r="AM235" s="5">
        <v>551000</v>
      </c>
      <c r="AN235" s="4"/>
      <c r="AO235" s="4">
        <f t="shared" si="42"/>
        <v>0</v>
      </c>
      <c r="AP235" s="4">
        <f t="shared" si="43"/>
        <v>0</v>
      </c>
      <c r="AQ235" s="4">
        <f t="shared" si="44"/>
        <v>0</v>
      </c>
      <c r="AR235" s="4"/>
      <c r="AS235" s="4"/>
      <c r="AT235" s="4"/>
      <c r="AU235" s="4"/>
      <c r="AV235" s="4">
        <f t="shared" si="45"/>
        <v>0</v>
      </c>
      <c r="AW235" s="4">
        <f t="shared" si="46"/>
        <v>0</v>
      </c>
      <c r="AX235" s="4">
        <f t="shared" si="47"/>
        <v>1</v>
      </c>
      <c r="AY235" s="4"/>
      <c r="AZ235" s="4"/>
      <c r="BA235" s="4">
        <f t="shared" si="48"/>
        <v>3</v>
      </c>
      <c r="BB235" s="4">
        <f t="shared" si="49"/>
        <v>0</v>
      </c>
      <c r="BC235" s="4">
        <f t="shared" si="50"/>
        <v>0</v>
      </c>
      <c r="BD235" s="4">
        <f t="shared" si="51"/>
        <v>1</v>
      </c>
      <c r="BE235" s="4">
        <f t="shared" si="52"/>
        <v>1</v>
      </c>
      <c r="BF235" s="4">
        <f t="shared" si="53"/>
        <v>1</v>
      </c>
      <c r="BG235" s="4">
        <f t="shared" si="54"/>
        <v>4</v>
      </c>
      <c r="BH235" s="4">
        <f t="shared" si="55"/>
        <v>7</v>
      </c>
      <c r="BI235" s="1" t="s">
        <v>99</v>
      </c>
    </row>
    <row r="236" spans="1:62" x14ac:dyDescent="0.25">
      <c r="A236" s="4">
        <v>956</v>
      </c>
      <c r="B236" s="4" t="s">
        <v>291</v>
      </c>
      <c r="C236" s="4" t="s">
        <v>349</v>
      </c>
      <c r="D236" s="4" t="s">
        <v>374</v>
      </c>
      <c r="E236" s="4">
        <v>4</v>
      </c>
      <c r="F236" s="4">
        <v>20</v>
      </c>
      <c r="G236" s="4">
        <v>16</v>
      </c>
      <c r="H236" s="4" t="s">
        <v>275</v>
      </c>
      <c r="I236" s="4">
        <v>187200</v>
      </c>
      <c r="J236" s="4">
        <v>500</v>
      </c>
      <c r="K236" s="4"/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1</v>
      </c>
      <c r="AB236" s="4">
        <v>0</v>
      </c>
      <c r="AC236" s="4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 s="4"/>
      <c r="AL236" s="5">
        <v>677000</v>
      </c>
      <c r="AM236" s="5">
        <v>724000</v>
      </c>
      <c r="AN236" s="4"/>
      <c r="AO236" s="4">
        <f t="shared" si="42"/>
        <v>0</v>
      </c>
      <c r="AP236" s="4">
        <f t="shared" si="43"/>
        <v>0</v>
      </c>
      <c r="AQ236" s="4">
        <f t="shared" si="44"/>
        <v>0</v>
      </c>
      <c r="AR236" s="4"/>
      <c r="AS236" s="4"/>
      <c r="AT236" s="4"/>
      <c r="AU236" s="4"/>
      <c r="AV236" s="4">
        <f t="shared" si="45"/>
        <v>0</v>
      </c>
      <c r="AW236" s="4">
        <f t="shared" si="46"/>
        <v>0</v>
      </c>
      <c r="AX236" s="4">
        <f t="shared" si="47"/>
        <v>1</v>
      </c>
      <c r="AY236" s="4"/>
      <c r="AZ236" s="4"/>
      <c r="BA236" s="4">
        <f t="shared" si="48"/>
        <v>3</v>
      </c>
      <c r="BB236" s="4">
        <f t="shared" si="49"/>
        <v>0</v>
      </c>
      <c r="BC236" s="4">
        <f t="shared" si="50"/>
        <v>0</v>
      </c>
      <c r="BD236" s="4">
        <f t="shared" si="51"/>
        <v>1</v>
      </c>
      <c r="BE236" s="4">
        <f t="shared" si="52"/>
        <v>1</v>
      </c>
      <c r="BF236" s="4">
        <f t="shared" si="53"/>
        <v>1</v>
      </c>
      <c r="BG236" s="4">
        <f t="shared" si="54"/>
        <v>4</v>
      </c>
      <c r="BH236" s="4">
        <f t="shared" si="55"/>
        <v>7</v>
      </c>
      <c r="BI236" s="1" t="s">
        <v>99</v>
      </c>
    </row>
    <row r="237" spans="1:62" x14ac:dyDescent="0.25">
      <c r="A237" s="4">
        <v>957</v>
      </c>
      <c r="B237" s="4" t="s">
        <v>291</v>
      </c>
      <c r="C237" s="4" t="s">
        <v>349</v>
      </c>
      <c r="D237" s="4" t="s">
        <v>375</v>
      </c>
      <c r="E237" s="4">
        <v>4</v>
      </c>
      <c r="F237" s="4">
        <v>20</v>
      </c>
      <c r="G237" s="4">
        <v>15</v>
      </c>
      <c r="H237" s="4" t="s">
        <v>275</v>
      </c>
      <c r="I237" s="4">
        <v>187200</v>
      </c>
      <c r="J237" s="4">
        <v>500</v>
      </c>
      <c r="K237" s="4"/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1</v>
      </c>
      <c r="AB237" s="4">
        <v>0</v>
      </c>
      <c r="AC237" s="4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 s="4"/>
      <c r="AL237" s="5">
        <v>672000</v>
      </c>
      <c r="AM237" s="5">
        <v>591000</v>
      </c>
      <c r="AN237" s="4"/>
      <c r="AO237" s="4">
        <f t="shared" si="42"/>
        <v>0</v>
      </c>
      <c r="AP237" s="4">
        <f t="shared" si="43"/>
        <v>0</v>
      </c>
      <c r="AQ237" s="4">
        <f t="shared" si="44"/>
        <v>0</v>
      </c>
      <c r="AR237" s="4"/>
      <c r="AS237" s="4"/>
      <c r="AT237" s="4"/>
      <c r="AU237" s="4"/>
      <c r="AV237" s="4">
        <f t="shared" si="45"/>
        <v>0</v>
      </c>
      <c r="AW237" s="4">
        <f t="shared" si="46"/>
        <v>0</v>
      </c>
      <c r="AX237" s="4">
        <f t="shared" si="47"/>
        <v>1</v>
      </c>
      <c r="AY237" s="4"/>
      <c r="AZ237" s="4"/>
      <c r="BA237" s="4">
        <f t="shared" si="48"/>
        <v>3</v>
      </c>
      <c r="BB237" s="4">
        <f t="shared" si="49"/>
        <v>0</v>
      </c>
      <c r="BC237" s="4">
        <f t="shared" si="50"/>
        <v>0</v>
      </c>
      <c r="BD237" s="4">
        <f t="shared" si="51"/>
        <v>1</v>
      </c>
      <c r="BE237" s="4">
        <f t="shared" si="52"/>
        <v>1</v>
      </c>
      <c r="BF237" s="4">
        <f t="shared" si="53"/>
        <v>1</v>
      </c>
      <c r="BG237" s="4">
        <f t="shared" si="54"/>
        <v>4</v>
      </c>
      <c r="BH237" s="4">
        <f t="shared" si="55"/>
        <v>7</v>
      </c>
      <c r="BI237" s="1" t="s">
        <v>99</v>
      </c>
    </row>
    <row r="238" spans="1:62" x14ac:dyDescent="0.25">
      <c r="A238" s="4">
        <v>958</v>
      </c>
      <c r="B238" s="4" t="s">
        <v>291</v>
      </c>
      <c r="C238" s="4" t="s">
        <v>349</v>
      </c>
      <c r="D238" s="4" t="s">
        <v>376</v>
      </c>
      <c r="E238" s="4">
        <v>4</v>
      </c>
      <c r="F238" s="4">
        <v>20</v>
      </c>
      <c r="G238" s="4">
        <v>15</v>
      </c>
      <c r="H238" s="4" t="s">
        <v>275</v>
      </c>
      <c r="I238" s="4">
        <v>187200</v>
      </c>
      <c r="J238" s="4">
        <v>500</v>
      </c>
      <c r="K238" s="4"/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1</v>
      </c>
      <c r="AB238" s="4">
        <v>0</v>
      </c>
      <c r="AC238" s="4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 s="4"/>
      <c r="AL238" s="5">
        <v>814000</v>
      </c>
      <c r="AM238" s="5">
        <v>577000</v>
      </c>
      <c r="AN238" s="4"/>
      <c r="AO238" s="4">
        <f t="shared" si="42"/>
        <v>0</v>
      </c>
      <c r="AP238" s="4">
        <f t="shared" si="43"/>
        <v>0</v>
      </c>
      <c r="AQ238" s="4">
        <f t="shared" si="44"/>
        <v>0</v>
      </c>
      <c r="AR238" s="4"/>
      <c r="AS238" s="4"/>
      <c r="AT238" s="4"/>
      <c r="AU238" s="4"/>
      <c r="AV238" s="4">
        <f t="shared" si="45"/>
        <v>0</v>
      </c>
      <c r="AW238" s="4">
        <f t="shared" si="46"/>
        <v>0</v>
      </c>
      <c r="AX238" s="4">
        <f t="shared" si="47"/>
        <v>1</v>
      </c>
      <c r="AY238" s="4"/>
      <c r="AZ238" s="4">
        <v>1</v>
      </c>
      <c r="BA238" s="4">
        <f t="shared" si="48"/>
        <v>7</v>
      </c>
      <c r="BB238" s="4">
        <f t="shared" si="49"/>
        <v>0</v>
      </c>
      <c r="BC238" s="4">
        <f t="shared" si="50"/>
        <v>0</v>
      </c>
      <c r="BD238" s="4">
        <f t="shared" si="51"/>
        <v>1</v>
      </c>
      <c r="BE238" s="4">
        <f t="shared" si="52"/>
        <v>1</v>
      </c>
      <c r="BF238" s="4">
        <f t="shared" si="53"/>
        <v>1</v>
      </c>
      <c r="BG238" s="4">
        <f t="shared" si="54"/>
        <v>4</v>
      </c>
      <c r="BH238" s="4">
        <f t="shared" si="55"/>
        <v>11</v>
      </c>
      <c r="BI238" s="1" t="s">
        <v>99</v>
      </c>
    </row>
    <row r="239" spans="1:62" x14ac:dyDescent="0.25">
      <c r="A239" s="4">
        <v>959</v>
      </c>
      <c r="B239" s="4" t="s">
        <v>291</v>
      </c>
      <c r="C239" s="4" t="s">
        <v>349</v>
      </c>
      <c r="D239" s="4" t="s">
        <v>377</v>
      </c>
      <c r="E239" s="4">
        <v>3</v>
      </c>
      <c r="F239" s="4">
        <v>12</v>
      </c>
      <c r="G239" s="4">
        <v>4</v>
      </c>
      <c r="H239" s="4" t="s">
        <v>63</v>
      </c>
      <c r="I239" s="4">
        <v>95040</v>
      </c>
      <c r="J239" s="4">
        <v>0</v>
      </c>
      <c r="K239" s="4"/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 s="4"/>
      <c r="AL239" s="5">
        <v>8910</v>
      </c>
      <c r="AM239" s="5">
        <v>15700</v>
      </c>
      <c r="AN239" s="4"/>
      <c r="AO239" s="4">
        <f t="shared" si="42"/>
        <v>0</v>
      </c>
      <c r="AP239" s="4">
        <f t="shared" si="43"/>
        <v>0</v>
      </c>
      <c r="AQ239" s="4">
        <f t="shared" si="44"/>
        <v>0</v>
      </c>
      <c r="AR239" s="4"/>
      <c r="AS239" s="4"/>
      <c r="AT239" s="4"/>
      <c r="AU239" s="4"/>
      <c r="AV239" s="4">
        <f t="shared" si="45"/>
        <v>0</v>
      </c>
      <c r="AW239" s="4">
        <f t="shared" si="46"/>
        <v>0</v>
      </c>
      <c r="AX239" s="4">
        <f t="shared" si="47"/>
        <v>0</v>
      </c>
      <c r="AY239" s="4"/>
      <c r="AZ239" s="4">
        <v>1</v>
      </c>
      <c r="BA239" s="4">
        <f t="shared" si="48"/>
        <v>4</v>
      </c>
      <c r="BB239" s="4">
        <f t="shared" si="49"/>
        <v>0</v>
      </c>
      <c r="BC239" s="4">
        <f t="shared" si="50"/>
        <v>1</v>
      </c>
      <c r="BD239" s="4">
        <f t="shared" si="51"/>
        <v>1</v>
      </c>
      <c r="BE239" s="4">
        <f t="shared" si="52"/>
        <v>0</v>
      </c>
      <c r="BF239" s="4">
        <f t="shared" si="53"/>
        <v>1</v>
      </c>
      <c r="BG239" s="4">
        <f t="shared" si="54"/>
        <v>4</v>
      </c>
      <c r="BH239" s="4">
        <f t="shared" si="55"/>
        <v>8</v>
      </c>
      <c r="BI239" s="1" t="s">
        <v>143</v>
      </c>
      <c r="BJ239">
        <v>2</v>
      </c>
    </row>
    <row r="240" spans="1:62" x14ac:dyDescent="0.25">
      <c r="A240" s="4">
        <v>962</v>
      </c>
      <c r="B240" s="4" t="s">
        <v>291</v>
      </c>
      <c r="C240" s="4" t="s">
        <v>349</v>
      </c>
      <c r="D240" s="4" t="s">
        <v>378</v>
      </c>
      <c r="E240" s="4">
        <v>3</v>
      </c>
      <c r="F240" s="4">
        <v>9</v>
      </c>
      <c r="G240" s="4">
        <v>4</v>
      </c>
      <c r="H240" s="4" t="s">
        <v>63</v>
      </c>
      <c r="I240" s="4">
        <v>95040</v>
      </c>
      <c r="J240" s="4">
        <v>0</v>
      </c>
      <c r="K240" s="4"/>
      <c r="L240" s="4">
        <v>0</v>
      </c>
      <c r="M240" s="4">
        <v>1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 s="4"/>
      <c r="AL240" s="5">
        <v>20400</v>
      </c>
      <c r="AM240" s="5">
        <v>21400</v>
      </c>
      <c r="AN240" s="4"/>
      <c r="AO240" s="4">
        <f t="shared" si="42"/>
        <v>1</v>
      </c>
      <c r="AP240" s="4">
        <f t="shared" si="43"/>
        <v>0</v>
      </c>
      <c r="AQ240" s="4">
        <f t="shared" si="44"/>
        <v>0</v>
      </c>
      <c r="AR240" s="4"/>
      <c r="AS240" s="4"/>
      <c r="AT240" s="4"/>
      <c r="AU240" s="4"/>
      <c r="AV240" s="4">
        <f t="shared" si="45"/>
        <v>0</v>
      </c>
      <c r="AW240" s="4">
        <f t="shared" si="46"/>
        <v>0</v>
      </c>
      <c r="AX240" s="4">
        <f t="shared" si="47"/>
        <v>0</v>
      </c>
      <c r="AY240" s="4"/>
      <c r="AZ240" s="4">
        <v>1</v>
      </c>
      <c r="BA240" s="4">
        <f t="shared" si="48"/>
        <v>8</v>
      </c>
      <c r="BB240" s="4">
        <f t="shared" si="49"/>
        <v>0</v>
      </c>
      <c r="BC240" s="4">
        <f t="shared" si="50"/>
        <v>0</v>
      </c>
      <c r="BD240" s="4">
        <f t="shared" si="51"/>
        <v>1</v>
      </c>
      <c r="BE240" s="4">
        <f t="shared" si="52"/>
        <v>0</v>
      </c>
      <c r="BF240" s="4">
        <f t="shared" si="53"/>
        <v>1</v>
      </c>
      <c r="BG240" s="4">
        <f t="shared" si="54"/>
        <v>3</v>
      </c>
      <c r="BH240" s="4">
        <f t="shared" si="55"/>
        <v>11</v>
      </c>
      <c r="BI240" s="1" t="s">
        <v>99</v>
      </c>
    </row>
    <row r="241" spans="1:62" x14ac:dyDescent="0.25">
      <c r="A241" s="4">
        <v>964</v>
      </c>
      <c r="B241" s="4" t="s">
        <v>291</v>
      </c>
      <c r="C241" s="4" t="s">
        <v>349</v>
      </c>
      <c r="D241" s="4" t="s">
        <v>379</v>
      </c>
      <c r="E241" s="4">
        <v>3</v>
      </c>
      <c r="F241" s="4">
        <v>7</v>
      </c>
      <c r="G241" s="4">
        <v>4</v>
      </c>
      <c r="H241" s="4" t="s">
        <v>63</v>
      </c>
      <c r="I241" s="4">
        <v>95040</v>
      </c>
      <c r="J241" s="4">
        <v>0</v>
      </c>
      <c r="K241" s="4"/>
      <c r="L241" s="4">
        <v>0</v>
      </c>
      <c r="M241" s="4">
        <v>1</v>
      </c>
      <c r="N241" s="4">
        <v>1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 s="4"/>
      <c r="AL241" s="5">
        <v>26600</v>
      </c>
      <c r="AM241" s="5">
        <v>23500</v>
      </c>
      <c r="AN241" s="4"/>
      <c r="AO241" s="4">
        <f t="shared" si="42"/>
        <v>2</v>
      </c>
      <c r="AP241" s="4">
        <f t="shared" si="43"/>
        <v>0</v>
      </c>
      <c r="AQ241" s="4">
        <f t="shared" si="44"/>
        <v>0</v>
      </c>
      <c r="AR241" s="4"/>
      <c r="AS241" s="4"/>
      <c r="AT241" s="4"/>
      <c r="AU241" s="4"/>
      <c r="AV241" s="4">
        <f t="shared" si="45"/>
        <v>0</v>
      </c>
      <c r="AW241" s="4">
        <f t="shared" si="46"/>
        <v>0</v>
      </c>
      <c r="AX241" s="4">
        <f t="shared" si="47"/>
        <v>0</v>
      </c>
      <c r="AY241" s="4"/>
      <c r="AZ241" s="4">
        <v>1</v>
      </c>
      <c r="BA241" s="4">
        <f t="shared" si="48"/>
        <v>12</v>
      </c>
      <c r="BB241" s="4">
        <f t="shared" si="49"/>
        <v>0</v>
      </c>
      <c r="BC241" s="4">
        <f t="shared" si="50"/>
        <v>0</v>
      </c>
      <c r="BD241" s="4">
        <f t="shared" si="51"/>
        <v>1</v>
      </c>
      <c r="BE241" s="4">
        <f t="shared" si="52"/>
        <v>0</v>
      </c>
      <c r="BF241" s="4">
        <f t="shared" si="53"/>
        <v>1</v>
      </c>
      <c r="BG241" s="4">
        <f t="shared" si="54"/>
        <v>3</v>
      </c>
      <c r="BH241" s="4">
        <f t="shared" si="55"/>
        <v>15</v>
      </c>
      <c r="BI241" s="1" t="s">
        <v>99</v>
      </c>
    </row>
    <row r="242" spans="1:62" x14ac:dyDescent="0.25">
      <c r="A242" s="4">
        <v>985</v>
      </c>
      <c r="B242" s="4" t="s">
        <v>291</v>
      </c>
      <c r="C242" s="4" t="s">
        <v>380</v>
      </c>
      <c r="D242" s="4" t="s">
        <v>381</v>
      </c>
      <c r="E242" s="4">
        <v>5</v>
      </c>
      <c r="F242" s="4">
        <v>10</v>
      </c>
      <c r="G242" s="4">
        <v>10</v>
      </c>
      <c r="H242" s="4" t="s">
        <v>382</v>
      </c>
      <c r="I242" s="4">
        <v>141120</v>
      </c>
      <c r="J242" s="4">
        <v>500</v>
      </c>
      <c r="K242" s="4"/>
      <c r="L242" s="4">
        <v>1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1</v>
      </c>
      <c r="AB242" s="4">
        <v>0</v>
      </c>
      <c r="AC242" s="4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 s="4"/>
      <c r="AL242" s="5">
        <v>2530000</v>
      </c>
      <c r="AM242" s="5">
        <v>2920000</v>
      </c>
      <c r="AN242" s="4"/>
      <c r="AO242" s="4">
        <f t="shared" si="42"/>
        <v>1</v>
      </c>
      <c r="AP242" s="4">
        <f t="shared" si="43"/>
        <v>0</v>
      </c>
      <c r="AQ242" s="4">
        <f t="shared" si="44"/>
        <v>0</v>
      </c>
      <c r="AR242" s="4"/>
      <c r="AS242" s="4"/>
      <c r="AT242" s="4"/>
      <c r="AU242" s="4"/>
      <c r="AV242" s="4">
        <f t="shared" si="45"/>
        <v>0</v>
      </c>
      <c r="AW242" s="4">
        <f t="shared" si="46"/>
        <v>0</v>
      </c>
      <c r="AX242" s="4">
        <f t="shared" si="47"/>
        <v>1</v>
      </c>
      <c r="AY242" s="4"/>
      <c r="AZ242" s="4">
        <v>1</v>
      </c>
      <c r="BA242" s="4">
        <f t="shared" si="48"/>
        <v>11</v>
      </c>
      <c r="BB242" s="4">
        <f t="shared" si="49"/>
        <v>0</v>
      </c>
      <c r="BC242" s="4">
        <f t="shared" si="50"/>
        <v>0</v>
      </c>
      <c r="BD242" s="4">
        <f t="shared" si="51"/>
        <v>1</v>
      </c>
      <c r="BE242" s="4">
        <f t="shared" si="52"/>
        <v>1</v>
      </c>
      <c r="BF242" s="4">
        <f t="shared" si="53"/>
        <v>1</v>
      </c>
      <c r="BG242" s="4">
        <f t="shared" si="54"/>
        <v>4</v>
      </c>
      <c r="BH242" s="4">
        <f t="shared" si="55"/>
        <v>15</v>
      </c>
      <c r="BI242" s="1" t="s">
        <v>64</v>
      </c>
      <c r="BJ242">
        <v>3</v>
      </c>
    </row>
    <row r="243" spans="1:62" x14ac:dyDescent="0.25">
      <c r="A243" s="4">
        <v>993</v>
      </c>
      <c r="B243" s="4" t="s">
        <v>291</v>
      </c>
      <c r="C243" s="4" t="s">
        <v>380</v>
      </c>
      <c r="D243" s="4" t="s">
        <v>383</v>
      </c>
      <c r="E243" s="4">
        <v>0</v>
      </c>
      <c r="F243" s="4">
        <v>0</v>
      </c>
      <c r="G243" s="4">
        <v>0</v>
      </c>
      <c r="H243" s="4"/>
      <c r="I243" s="4">
        <v>0</v>
      </c>
      <c r="J243" s="4">
        <v>0</v>
      </c>
      <c r="K243" s="4"/>
      <c r="L243" s="4">
        <v>0</v>
      </c>
      <c r="M243" s="4">
        <v>1</v>
      </c>
      <c r="N243" s="4">
        <v>1</v>
      </c>
      <c r="O243" s="4">
        <v>0</v>
      </c>
      <c r="P243" s="4">
        <v>1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 s="4"/>
      <c r="AL243" s="5">
        <v>67200</v>
      </c>
      <c r="AM243" s="5">
        <v>66000</v>
      </c>
      <c r="AN243" s="4"/>
      <c r="AO243" s="4">
        <f t="shared" si="42"/>
        <v>3</v>
      </c>
      <c r="AP243" s="4">
        <f t="shared" si="43"/>
        <v>0</v>
      </c>
      <c r="AQ243" s="4">
        <f t="shared" si="44"/>
        <v>0</v>
      </c>
      <c r="AR243" s="4"/>
      <c r="AS243" s="4"/>
      <c r="AT243" s="4"/>
      <c r="AU243" s="4"/>
      <c r="AV243" s="4">
        <f t="shared" si="45"/>
        <v>0</v>
      </c>
      <c r="AW243" s="4">
        <f t="shared" si="46"/>
        <v>0</v>
      </c>
      <c r="AX243" s="4">
        <f t="shared" si="47"/>
        <v>0</v>
      </c>
      <c r="AY243" s="4"/>
      <c r="AZ243" s="4">
        <v>1</v>
      </c>
      <c r="BA243" s="4">
        <f t="shared" si="48"/>
        <v>16</v>
      </c>
      <c r="BB243" s="4">
        <f t="shared" si="49"/>
        <v>0</v>
      </c>
      <c r="BC243" s="4">
        <f t="shared" si="50"/>
        <v>0</v>
      </c>
      <c r="BD243" s="4">
        <f t="shared" si="51"/>
        <v>0</v>
      </c>
      <c r="BE243" s="4">
        <f t="shared" si="52"/>
        <v>0</v>
      </c>
      <c r="BF243" s="4">
        <f t="shared" si="53"/>
        <v>0</v>
      </c>
      <c r="BG243" s="4">
        <f t="shared" si="54"/>
        <v>0</v>
      </c>
      <c r="BH243" s="4">
        <f t="shared" si="55"/>
        <v>16</v>
      </c>
      <c r="BI243" s="1" t="s">
        <v>64</v>
      </c>
      <c r="BJ243">
        <v>3</v>
      </c>
    </row>
    <row r="244" spans="1:62" x14ac:dyDescent="0.25">
      <c r="A244" s="4">
        <v>994</v>
      </c>
      <c r="B244" s="4" t="s">
        <v>291</v>
      </c>
      <c r="C244" s="4" t="s">
        <v>380</v>
      </c>
      <c r="D244" s="4" t="s">
        <v>384</v>
      </c>
      <c r="E244" s="4">
        <v>0</v>
      </c>
      <c r="F244" s="4">
        <v>0</v>
      </c>
      <c r="G244" s="4">
        <v>0</v>
      </c>
      <c r="H244" s="4"/>
      <c r="I244" s="4">
        <v>0</v>
      </c>
      <c r="J244" s="4">
        <v>0</v>
      </c>
      <c r="K244" s="4"/>
      <c r="L244" s="4">
        <v>0</v>
      </c>
      <c r="M244" s="4">
        <v>1</v>
      </c>
      <c r="N244" s="4">
        <v>0</v>
      </c>
      <c r="O244" s="4">
        <v>0</v>
      </c>
      <c r="P244" s="4">
        <v>1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 s="4"/>
      <c r="AL244" s="5">
        <v>596000</v>
      </c>
      <c r="AM244" s="5">
        <v>406000</v>
      </c>
      <c r="AN244" s="4"/>
      <c r="AO244" s="4">
        <f t="shared" si="42"/>
        <v>2</v>
      </c>
      <c r="AP244" s="4">
        <f t="shared" si="43"/>
        <v>0</v>
      </c>
      <c r="AQ244" s="4">
        <f t="shared" si="44"/>
        <v>0</v>
      </c>
      <c r="AR244" s="4"/>
      <c r="AS244" s="4"/>
      <c r="AT244" s="4"/>
      <c r="AU244" s="4"/>
      <c r="AV244" s="4">
        <f t="shared" si="45"/>
        <v>0</v>
      </c>
      <c r="AW244" s="4">
        <f t="shared" si="46"/>
        <v>0</v>
      </c>
      <c r="AX244" s="4">
        <f t="shared" si="47"/>
        <v>0</v>
      </c>
      <c r="AY244" s="4"/>
      <c r="AZ244" s="4">
        <v>1</v>
      </c>
      <c r="BA244" s="4">
        <f t="shared" si="48"/>
        <v>12</v>
      </c>
      <c r="BB244" s="4">
        <f t="shared" si="49"/>
        <v>0</v>
      </c>
      <c r="BC244" s="4">
        <f t="shared" si="50"/>
        <v>0</v>
      </c>
      <c r="BD244" s="4">
        <f t="shared" si="51"/>
        <v>0</v>
      </c>
      <c r="BE244" s="4">
        <f t="shared" si="52"/>
        <v>0</v>
      </c>
      <c r="BF244" s="4">
        <f t="shared" si="53"/>
        <v>0</v>
      </c>
      <c r="BG244" s="4">
        <f t="shared" si="54"/>
        <v>0</v>
      </c>
      <c r="BH244" s="4">
        <f t="shared" si="55"/>
        <v>12</v>
      </c>
      <c r="BI244" s="1" t="s">
        <v>143</v>
      </c>
      <c r="BJ244">
        <v>1</v>
      </c>
    </row>
    <row r="245" spans="1:62" x14ac:dyDescent="0.25">
      <c r="A245" s="4">
        <v>997</v>
      </c>
      <c r="B245" s="4" t="s">
        <v>291</v>
      </c>
      <c r="C245" s="4" t="s">
        <v>380</v>
      </c>
      <c r="D245" s="4" t="s">
        <v>385</v>
      </c>
      <c r="E245" s="4">
        <v>0</v>
      </c>
      <c r="F245" s="4">
        <v>0</v>
      </c>
      <c r="G245" s="4">
        <v>0</v>
      </c>
      <c r="H245" s="4"/>
      <c r="I245" s="4">
        <v>0</v>
      </c>
      <c r="J245" s="4">
        <v>0</v>
      </c>
      <c r="K245" s="4"/>
      <c r="L245" s="4">
        <v>0</v>
      </c>
      <c r="M245" s="4">
        <v>1</v>
      </c>
      <c r="N245" s="4">
        <v>1</v>
      </c>
      <c r="O245" s="4">
        <v>0</v>
      </c>
      <c r="P245" s="4">
        <v>1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 s="4"/>
      <c r="AL245" s="5">
        <v>106000</v>
      </c>
      <c r="AM245" s="5">
        <v>48600</v>
      </c>
      <c r="AN245" s="4"/>
      <c r="AO245" s="4">
        <f t="shared" si="42"/>
        <v>3</v>
      </c>
      <c r="AP245" s="4">
        <f t="shared" si="43"/>
        <v>0</v>
      </c>
      <c r="AQ245" s="4">
        <f t="shared" si="44"/>
        <v>0</v>
      </c>
      <c r="AR245" s="4"/>
      <c r="AS245" s="4"/>
      <c r="AT245" s="4"/>
      <c r="AU245" s="4"/>
      <c r="AV245" s="4">
        <f t="shared" si="45"/>
        <v>0</v>
      </c>
      <c r="AW245" s="4">
        <f t="shared" si="46"/>
        <v>0</v>
      </c>
      <c r="AX245" s="4">
        <f t="shared" si="47"/>
        <v>0</v>
      </c>
      <c r="AY245" s="4"/>
      <c r="AZ245" s="4">
        <v>1</v>
      </c>
      <c r="BA245" s="4">
        <f t="shared" si="48"/>
        <v>16</v>
      </c>
      <c r="BB245" s="4">
        <f t="shared" si="49"/>
        <v>0</v>
      </c>
      <c r="BC245" s="4">
        <f t="shared" si="50"/>
        <v>0</v>
      </c>
      <c r="BD245" s="4">
        <f t="shared" si="51"/>
        <v>0</v>
      </c>
      <c r="BE245" s="4">
        <f t="shared" si="52"/>
        <v>0</v>
      </c>
      <c r="BF245" s="4">
        <f t="shared" si="53"/>
        <v>0</v>
      </c>
      <c r="BG245" s="4">
        <f t="shared" si="54"/>
        <v>0</v>
      </c>
      <c r="BH245" s="4">
        <f t="shared" si="55"/>
        <v>16</v>
      </c>
      <c r="BI245" s="1" t="s">
        <v>64</v>
      </c>
      <c r="BJ245">
        <v>3</v>
      </c>
    </row>
    <row r="246" spans="1:62" x14ac:dyDescent="0.25">
      <c r="A246" s="4">
        <v>1000</v>
      </c>
      <c r="B246" s="4" t="s">
        <v>291</v>
      </c>
      <c r="C246" s="4" t="s">
        <v>386</v>
      </c>
      <c r="D246" s="4" t="s">
        <v>387</v>
      </c>
      <c r="E246" s="4">
        <v>4</v>
      </c>
      <c r="F246" s="4">
        <v>5</v>
      </c>
      <c r="G246" s="4">
        <v>2</v>
      </c>
      <c r="H246" s="4" t="s">
        <v>112</v>
      </c>
      <c r="I246" s="4">
        <v>0</v>
      </c>
      <c r="J246" s="4">
        <v>0</v>
      </c>
      <c r="K246" s="4"/>
      <c r="L246" s="4">
        <v>0</v>
      </c>
      <c r="M246" s="4">
        <v>0</v>
      </c>
      <c r="N246" s="4">
        <v>1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1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 s="4"/>
      <c r="AL246" s="5">
        <v>167000</v>
      </c>
      <c r="AM246" s="5">
        <v>145000</v>
      </c>
      <c r="AN246" s="4"/>
      <c r="AO246" s="4">
        <f t="shared" si="42"/>
        <v>1</v>
      </c>
      <c r="AP246" s="4">
        <f t="shared" si="43"/>
        <v>1</v>
      </c>
      <c r="AQ246" s="4">
        <f t="shared" si="44"/>
        <v>0</v>
      </c>
      <c r="AR246" s="4"/>
      <c r="AS246" s="4"/>
      <c r="AT246" s="4"/>
      <c r="AU246" s="4"/>
      <c r="AV246" s="4">
        <f t="shared" si="45"/>
        <v>0</v>
      </c>
      <c r="AW246" s="4">
        <f t="shared" si="46"/>
        <v>0</v>
      </c>
      <c r="AX246" s="4">
        <f t="shared" si="47"/>
        <v>0</v>
      </c>
      <c r="AY246" s="4"/>
      <c r="AZ246" s="4">
        <v>1</v>
      </c>
      <c r="BA246" s="4">
        <f t="shared" si="48"/>
        <v>12</v>
      </c>
      <c r="BB246" s="4">
        <f t="shared" si="49"/>
        <v>0</v>
      </c>
      <c r="BC246" s="4">
        <f t="shared" si="50"/>
        <v>0</v>
      </c>
      <c r="BD246" s="4">
        <f t="shared" si="51"/>
        <v>0</v>
      </c>
      <c r="BE246" s="4">
        <f t="shared" si="52"/>
        <v>0</v>
      </c>
      <c r="BF246" s="4">
        <f t="shared" si="53"/>
        <v>0</v>
      </c>
      <c r="BG246" s="4">
        <f t="shared" si="54"/>
        <v>0</v>
      </c>
      <c r="BH246" s="4">
        <f t="shared" si="55"/>
        <v>12</v>
      </c>
      <c r="BI246" s="1" t="s">
        <v>64</v>
      </c>
    </row>
    <row r="247" spans="1:62" x14ac:dyDescent="0.25">
      <c r="A247" s="4">
        <v>1001</v>
      </c>
      <c r="B247" s="4" t="s">
        <v>291</v>
      </c>
      <c r="C247" s="4" t="s">
        <v>386</v>
      </c>
      <c r="D247" s="4" t="s">
        <v>388</v>
      </c>
      <c r="E247" s="4">
        <v>4</v>
      </c>
      <c r="F247" s="4">
        <v>5</v>
      </c>
      <c r="G247" s="4">
        <v>2</v>
      </c>
      <c r="H247" s="4" t="s">
        <v>389</v>
      </c>
      <c r="I247" s="4">
        <v>259200</v>
      </c>
      <c r="J247" s="4">
        <v>0</v>
      </c>
      <c r="K247" s="4"/>
      <c r="L247" s="4">
        <v>0</v>
      </c>
      <c r="M247" s="4">
        <v>0</v>
      </c>
      <c r="N247" s="4">
        <v>1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1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 s="4"/>
      <c r="AL247" s="5">
        <v>267000</v>
      </c>
      <c r="AM247" s="5">
        <v>267000</v>
      </c>
      <c r="AN247" s="4"/>
      <c r="AO247" s="4">
        <f t="shared" si="42"/>
        <v>1</v>
      </c>
      <c r="AP247" s="4">
        <f t="shared" si="43"/>
        <v>1</v>
      </c>
      <c r="AQ247" s="4">
        <f t="shared" si="44"/>
        <v>0</v>
      </c>
      <c r="AR247" s="4"/>
      <c r="AS247" s="4"/>
      <c r="AT247" s="4"/>
      <c r="AU247" s="4"/>
      <c r="AV247" s="4">
        <f t="shared" si="45"/>
        <v>0</v>
      </c>
      <c r="AW247" s="4">
        <f t="shared" si="46"/>
        <v>0</v>
      </c>
      <c r="AX247" s="4">
        <f t="shared" si="47"/>
        <v>0</v>
      </c>
      <c r="AY247" s="4"/>
      <c r="AZ247" s="4">
        <v>1</v>
      </c>
      <c r="BA247" s="4">
        <f t="shared" si="48"/>
        <v>12</v>
      </c>
      <c r="BB247" s="4">
        <f t="shared" si="49"/>
        <v>0</v>
      </c>
      <c r="BC247" s="4">
        <f t="shared" si="50"/>
        <v>0</v>
      </c>
      <c r="BD247" s="4">
        <f t="shared" si="51"/>
        <v>1</v>
      </c>
      <c r="BE247" s="4">
        <f t="shared" si="52"/>
        <v>0</v>
      </c>
      <c r="BF247" s="4">
        <f t="shared" si="53"/>
        <v>0</v>
      </c>
      <c r="BG247" s="4">
        <f t="shared" si="54"/>
        <v>1</v>
      </c>
      <c r="BH247" s="4">
        <f t="shared" si="55"/>
        <v>13</v>
      </c>
      <c r="BI247" s="1" t="s">
        <v>64</v>
      </c>
    </row>
    <row r="248" spans="1:62" x14ac:dyDescent="0.25">
      <c r="A248" s="4">
        <v>1003</v>
      </c>
      <c r="B248" s="4" t="s">
        <v>291</v>
      </c>
      <c r="C248" s="4" t="s">
        <v>386</v>
      </c>
      <c r="D248" s="4" t="s">
        <v>390</v>
      </c>
      <c r="E248" s="4">
        <v>2</v>
      </c>
      <c r="F248" s="4">
        <v>11</v>
      </c>
      <c r="G248" s="4">
        <v>6</v>
      </c>
      <c r="H248" s="4" t="s">
        <v>106</v>
      </c>
      <c r="I248" s="4">
        <v>43200</v>
      </c>
      <c r="J248" s="4">
        <v>100</v>
      </c>
      <c r="K248" s="4"/>
      <c r="L248" s="4">
        <v>1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1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 s="4"/>
      <c r="AL248" s="5">
        <v>384000</v>
      </c>
      <c r="AM248" s="5">
        <v>326000</v>
      </c>
      <c r="AN248" s="4"/>
      <c r="AO248" s="4">
        <f t="shared" si="42"/>
        <v>1</v>
      </c>
      <c r="AP248" s="4">
        <f t="shared" si="43"/>
        <v>1</v>
      </c>
      <c r="AQ248" s="4">
        <f t="shared" si="44"/>
        <v>0</v>
      </c>
      <c r="AR248" s="4"/>
      <c r="AS248" s="4"/>
      <c r="AT248" s="4"/>
      <c r="AU248" s="4"/>
      <c r="AV248" s="4">
        <f t="shared" si="45"/>
        <v>0</v>
      </c>
      <c r="AW248" s="4">
        <f t="shared" si="46"/>
        <v>0</v>
      </c>
      <c r="AX248" s="4">
        <f t="shared" si="47"/>
        <v>0</v>
      </c>
      <c r="AY248" s="4"/>
      <c r="AZ248" s="4">
        <v>1</v>
      </c>
      <c r="BA248" s="4">
        <f t="shared" si="48"/>
        <v>12</v>
      </c>
      <c r="BB248" s="4">
        <f t="shared" si="49"/>
        <v>0</v>
      </c>
      <c r="BC248" s="4">
        <f t="shared" si="50"/>
        <v>0</v>
      </c>
      <c r="BD248" s="4">
        <f t="shared" si="51"/>
        <v>1</v>
      </c>
      <c r="BE248" s="4">
        <f t="shared" si="52"/>
        <v>0</v>
      </c>
      <c r="BF248" s="4">
        <f t="shared" si="53"/>
        <v>1</v>
      </c>
      <c r="BG248" s="4">
        <f t="shared" si="54"/>
        <v>3</v>
      </c>
      <c r="BH248" s="4">
        <f t="shared" si="55"/>
        <v>15</v>
      </c>
      <c r="BI248" s="1" t="s">
        <v>64</v>
      </c>
    </row>
    <row r="249" spans="1:62" x14ac:dyDescent="0.25">
      <c r="A249" s="4">
        <v>1005</v>
      </c>
      <c r="B249" s="4" t="s">
        <v>291</v>
      </c>
      <c r="C249" s="4" t="s">
        <v>386</v>
      </c>
      <c r="D249" s="4" t="s">
        <v>391</v>
      </c>
      <c r="E249" s="4">
        <v>3</v>
      </c>
      <c r="F249" s="4">
        <v>4</v>
      </c>
      <c r="G249" s="4">
        <v>4</v>
      </c>
      <c r="H249" s="4" t="s">
        <v>112</v>
      </c>
      <c r="I249" s="4">
        <v>0</v>
      </c>
      <c r="J249" s="4">
        <v>30</v>
      </c>
      <c r="K249" s="4"/>
      <c r="L249" s="4">
        <v>0</v>
      </c>
      <c r="M249" s="4">
        <v>0</v>
      </c>
      <c r="N249" s="4">
        <v>1</v>
      </c>
      <c r="O249" s="4">
        <v>1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 s="4"/>
      <c r="AL249" s="5">
        <v>21100</v>
      </c>
      <c r="AM249" s="5">
        <v>22800</v>
      </c>
      <c r="AN249" s="4"/>
      <c r="AO249" s="4">
        <f t="shared" si="42"/>
        <v>2</v>
      </c>
      <c r="AP249" s="4">
        <f t="shared" si="43"/>
        <v>0</v>
      </c>
      <c r="AQ249" s="4">
        <f t="shared" si="44"/>
        <v>0</v>
      </c>
      <c r="AR249" s="4"/>
      <c r="AS249" s="4"/>
      <c r="AT249" s="4"/>
      <c r="AU249" s="4"/>
      <c r="AV249" s="4">
        <f t="shared" si="45"/>
        <v>0</v>
      </c>
      <c r="AW249" s="4">
        <f t="shared" si="46"/>
        <v>0</v>
      </c>
      <c r="AX249" s="4">
        <f t="shared" si="47"/>
        <v>0</v>
      </c>
      <c r="AY249" s="4"/>
      <c r="AZ249" s="4">
        <v>1</v>
      </c>
      <c r="BA249" s="4">
        <f t="shared" si="48"/>
        <v>12</v>
      </c>
      <c r="BB249" s="4">
        <f t="shared" si="49"/>
        <v>0</v>
      </c>
      <c r="BC249" s="4">
        <f t="shared" si="50"/>
        <v>0</v>
      </c>
      <c r="BD249" s="4">
        <f t="shared" si="51"/>
        <v>0</v>
      </c>
      <c r="BE249" s="4">
        <f t="shared" si="52"/>
        <v>0</v>
      </c>
      <c r="BF249" s="4">
        <f t="shared" si="53"/>
        <v>1</v>
      </c>
      <c r="BG249" s="4">
        <f t="shared" si="54"/>
        <v>2</v>
      </c>
      <c r="BH249" s="4">
        <f t="shared" si="55"/>
        <v>14</v>
      </c>
      <c r="BI249" s="1" t="s">
        <v>64</v>
      </c>
    </row>
    <row r="250" spans="1:62" x14ac:dyDescent="0.25">
      <c r="A250" s="4">
        <v>1016</v>
      </c>
      <c r="B250" s="4" t="s">
        <v>291</v>
      </c>
      <c r="C250" s="4" t="s">
        <v>392</v>
      </c>
      <c r="D250" s="4" t="s">
        <v>393</v>
      </c>
      <c r="E250" s="4">
        <v>4</v>
      </c>
      <c r="F250" s="4">
        <v>10</v>
      </c>
      <c r="G250" s="4">
        <v>6</v>
      </c>
      <c r="H250" s="4" t="s">
        <v>155</v>
      </c>
      <c r="I250" s="4">
        <v>28800</v>
      </c>
      <c r="J250" s="4">
        <v>0</v>
      </c>
      <c r="K250" s="4"/>
      <c r="L250" s="4">
        <v>1</v>
      </c>
      <c r="M250" s="4">
        <v>1</v>
      </c>
      <c r="N250" s="4">
        <v>0</v>
      </c>
      <c r="O250" s="4">
        <v>1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 s="4"/>
      <c r="AL250" s="5">
        <v>3920</v>
      </c>
      <c r="AM250" s="5">
        <v>1180</v>
      </c>
      <c r="AN250" s="4"/>
      <c r="AO250" s="4">
        <f t="shared" si="42"/>
        <v>3</v>
      </c>
      <c r="AP250" s="4">
        <f t="shared" si="43"/>
        <v>0</v>
      </c>
      <c r="AQ250" s="4">
        <f t="shared" si="44"/>
        <v>0</v>
      </c>
      <c r="AR250" s="4"/>
      <c r="AS250" s="4"/>
      <c r="AT250" s="4"/>
      <c r="AU250" s="4"/>
      <c r="AV250" s="4">
        <f t="shared" si="45"/>
        <v>0</v>
      </c>
      <c r="AW250" s="4">
        <f t="shared" si="46"/>
        <v>0</v>
      </c>
      <c r="AX250" s="4">
        <f t="shared" si="47"/>
        <v>0</v>
      </c>
      <c r="AY250" s="4"/>
      <c r="AZ250" s="4">
        <v>1</v>
      </c>
      <c r="BA250" s="4">
        <f t="shared" si="48"/>
        <v>16</v>
      </c>
      <c r="BB250" s="4">
        <f t="shared" si="49"/>
        <v>0</v>
      </c>
      <c r="BC250" s="4">
        <f t="shared" si="50"/>
        <v>0</v>
      </c>
      <c r="BD250" s="4">
        <f t="shared" si="51"/>
        <v>1</v>
      </c>
      <c r="BE250" s="4">
        <f t="shared" si="52"/>
        <v>0</v>
      </c>
      <c r="BF250" s="4">
        <f t="shared" si="53"/>
        <v>1</v>
      </c>
      <c r="BG250" s="4">
        <f t="shared" si="54"/>
        <v>3</v>
      </c>
      <c r="BH250" s="4">
        <f t="shared" si="55"/>
        <v>19</v>
      </c>
      <c r="BI250" s="1" t="s">
        <v>99</v>
      </c>
    </row>
    <row r="251" spans="1:62" x14ac:dyDescent="0.25">
      <c r="A251" s="4">
        <v>1142</v>
      </c>
      <c r="B251" s="4" t="s">
        <v>394</v>
      </c>
      <c r="C251" s="4" t="s">
        <v>395</v>
      </c>
      <c r="D251" s="4" t="s">
        <v>396</v>
      </c>
      <c r="E251" s="4">
        <v>4</v>
      </c>
      <c r="F251" s="4">
        <v>6</v>
      </c>
      <c r="G251" s="4">
        <v>5</v>
      </c>
      <c r="H251" s="4" t="s">
        <v>152</v>
      </c>
      <c r="I251" s="4">
        <v>7200</v>
      </c>
      <c r="J251" s="4">
        <v>100</v>
      </c>
      <c r="K251" s="4"/>
      <c r="L251" s="4">
        <v>0</v>
      </c>
      <c r="M251" s="4">
        <v>0</v>
      </c>
      <c r="N251" s="4">
        <v>1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1</v>
      </c>
      <c r="AA251" s="4">
        <v>0</v>
      </c>
      <c r="AB251" s="4">
        <v>0</v>
      </c>
      <c r="AC251" s="4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 s="4"/>
      <c r="AL251" s="5">
        <v>7600</v>
      </c>
      <c r="AM251" s="5">
        <v>23400</v>
      </c>
      <c r="AN251" s="4"/>
      <c r="AO251" s="4">
        <f t="shared" si="42"/>
        <v>1</v>
      </c>
      <c r="AP251" s="4">
        <f t="shared" si="43"/>
        <v>0</v>
      </c>
      <c r="AQ251" s="4">
        <f t="shared" si="44"/>
        <v>0</v>
      </c>
      <c r="AR251" s="4"/>
      <c r="AS251" s="4"/>
      <c r="AT251" s="4"/>
      <c r="AU251" s="4"/>
      <c r="AV251" s="4">
        <f t="shared" si="45"/>
        <v>0</v>
      </c>
      <c r="AW251" s="4">
        <f t="shared" si="46"/>
        <v>0</v>
      </c>
      <c r="AX251" s="4">
        <f t="shared" si="47"/>
        <v>1</v>
      </c>
      <c r="AY251" s="4"/>
      <c r="AZ251" s="4">
        <v>1</v>
      </c>
      <c r="BA251" s="4">
        <f t="shared" si="48"/>
        <v>11</v>
      </c>
      <c r="BB251" s="4">
        <f t="shared" si="49"/>
        <v>0</v>
      </c>
      <c r="BC251" s="4">
        <f t="shared" si="50"/>
        <v>1</v>
      </c>
      <c r="BD251" s="4">
        <f t="shared" si="51"/>
        <v>1</v>
      </c>
      <c r="BE251" s="4">
        <f t="shared" si="52"/>
        <v>0</v>
      </c>
      <c r="BF251" s="4">
        <f t="shared" si="53"/>
        <v>1</v>
      </c>
      <c r="BG251" s="4">
        <f t="shared" si="54"/>
        <v>4</v>
      </c>
      <c r="BH251" s="4">
        <f t="shared" si="55"/>
        <v>15</v>
      </c>
      <c r="BI251" s="1" t="s">
        <v>143</v>
      </c>
      <c r="BJ251">
        <v>1</v>
      </c>
    </row>
    <row r="252" spans="1:62" x14ac:dyDescent="0.25">
      <c r="A252" s="4">
        <v>1144</v>
      </c>
      <c r="B252" s="4" t="s">
        <v>394</v>
      </c>
      <c r="C252" s="4" t="s">
        <v>395</v>
      </c>
      <c r="D252" s="4" t="s">
        <v>397</v>
      </c>
      <c r="E252" s="4">
        <v>4</v>
      </c>
      <c r="F252" s="4">
        <v>6</v>
      </c>
      <c r="G252" s="4">
        <v>5</v>
      </c>
      <c r="H252" s="4" t="s">
        <v>152</v>
      </c>
      <c r="I252" s="4">
        <v>7200</v>
      </c>
      <c r="J252" s="4">
        <v>100</v>
      </c>
      <c r="K252" s="4"/>
      <c r="L252" s="4">
        <v>0</v>
      </c>
      <c r="M252" s="4">
        <v>1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1</v>
      </c>
      <c r="AA252" s="4">
        <v>0</v>
      </c>
      <c r="AB252" s="4">
        <v>0</v>
      </c>
      <c r="AC252" s="4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 s="4"/>
      <c r="AL252" s="5">
        <v>30200</v>
      </c>
      <c r="AM252" s="5">
        <v>30200</v>
      </c>
      <c r="AN252" s="4"/>
      <c r="AO252" s="4">
        <f t="shared" si="42"/>
        <v>1</v>
      </c>
      <c r="AP252" s="4">
        <f t="shared" si="43"/>
        <v>0</v>
      </c>
      <c r="AQ252" s="4">
        <f t="shared" si="44"/>
        <v>0</v>
      </c>
      <c r="AR252" s="4"/>
      <c r="AS252" s="4"/>
      <c r="AT252" s="4"/>
      <c r="AU252" s="4"/>
      <c r="AV252" s="4">
        <f t="shared" si="45"/>
        <v>0</v>
      </c>
      <c r="AW252" s="4">
        <f t="shared" si="46"/>
        <v>0</v>
      </c>
      <c r="AX252" s="4">
        <f t="shared" si="47"/>
        <v>1</v>
      </c>
      <c r="AY252" s="4"/>
      <c r="AZ252" s="4"/>
      <c r="BA252" s="4">
        <f t="shared" si="48"/>
        <v>7</v>
      </c>
      <c r="BB252" s="4">
        <f t="shared" si="49"/>
        <v>0</v>
      </c>
      <c r="BC252" s="4">
        <f t="shared" si="50"/>
        <v>0</v>
      </c>
      <c r="BD252" s="4">
        <f t="shared" si="51"/>
        <v>1</v>
      </c>
      <c r="BE252" s="4">
        <f t="shared" si="52"/>
        <v>0</v>
      </c>
      <c r="BF252" s="4">
        <f t="shared" si="53"/>
        <v>1</v>
      </c>
      <c r="BG252" s="4">
        <f t="shared" si="54"/>
        <v>3</v>
      </c>
      <c r="BH252" s="4">
        <f t="shared" si="55"/>
        <v>10</v>
      </c>
      <c r="BI252" s="1" t="s">
        <v>143</v>
      </c>
      <c r="BJ252">
        <v>1</v>
      </c>
    </row>
    <row r="253" spans="1:62" x14ac:dyDescent="0.25">
      <c r="A253" s="4">
        <v>1145</v>
      </c>
      <c r="B253" s="4" t="s">
        <v>394</v>
      </c>
      <c r="C253" s="4" t="s">
        <v>398</v>
      </c>
      <c r="D253" s="4" t="s">
        <v>399</v>
      </c>
      <c r="E253" s="4">
        <v>4</v>
      </c>
      <c r="F253" s="4">
        <v>29</v>
      </c>
      <c r="G253" s="4">
        <v>10</v>
      </c>
      <c r="H253" s="4" t="s">
        <v>400</v>
      </c>
      <c r="I253" s="4">
        <v>129600</v>
      </c>
      <c r="J253" s="4">
        <v>2000</v>
      </c>
      <c r="K253" s="4"/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1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 s="4"/>
      <c r="AL253" s="5">
        <v>45900</v>
      </c>
      <c r="AM253" s="5">
        <v>191000</v>
      </c>
      <c r="AN253" s="4"/>
      <c r="AO253" s="4">
        <f t="shared" si="42"/>
        <v>0</v>
      </c>
      <c r="AP253" s="4">
        <f t="shared" si="43"/>
        <v>1</v>
      </c>
      <c r="AQ253" s="4">
        <f t="shared" si="44"/>
        <v>0</v>
      </c>
      <c r="AR253" s="4"/>
      <c r="AS253" s="4"/>
      <c r="AT253" s="4"/>
      <c r="AU253" s="4"/>
      <c r="AV253" s="4">
        <f t="shared" si="45"/>
        <v>0</v>
      </c>
      <c r="AW253" s="4">
        <f t="shared" si="46"/>
        <v>0</v>
      </c>
      <c r="AX253" s="4">
        <f t="shared" si="47"/>
        <v>0</v>
      </c>
      <c r="AY253" s="4"/>
      <c r="AZ253" s="4"/>
      <c r="BA253" s="4">
        <f t="shared" si="48"/>
        <v>4</v>
      </c>
      <c r="BB253" s="4">
        <f t="shared" si="49"/>
        <v>0</v>
      </c>
      <c r="BC253" s="4">
        <f t="shared" si="50"/>
        <v>1</v>
      </c>
      <c r="BD253" s="4">
        <f t="shared" si="51"/>
        <v>1</v>
      </c>
      <c r="BE253" s="4">
        <f t="shared" si="52"/>
        <v>0</v>
      </c>
      <c r="BF253" s="4">
        <f t="shared" si="53"/>
        <v>1</v>
      </c>
      <c r="BG253" s="4">
        <f t="shared" si="54"/>
        <v>4</v>
      </c>
      <c r="BH253" s="4">
        <f t="shared" si="55"/>
        <v>8</v>
      </c>
      <c r="BI253" s="1" t="s">
        <v>99</v>
      </c>
    </row>
    <row r="254" spans="1:62" x14ac:dyDescent="0.25">
      <c r="A254" s="4">
        <v>1148</v>
      </c>
      <c r="B254" s="4" t="s">
        <v>394</v>
      </c>
      <c r="C254" s="4" t="s">
        <v>398</v>
      </c>
      <c r="D254" s="4" t="s">
        <v>401</v>
      </c>
      <c r="E254" s="4">
        <v>4</v>
      </c>
      <c r="F254" s="4">
        <v>13</v>
      </c>
      <c r="G254" s="4">
        <v>8</v>
      </c>
      <c r="H254" s="4" t="s">
        <v>400</v>
      </c>
      <c r="I254" s="4">
        <v>129600</v>
      </c>
      <c r="J254" s="4">
        <v>2000</v>
      </c>
      <c r="K254" s="4"/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1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 s="4"/>
      <c r="AL254" s="5">
        <v>84100</v>
      </c>
      <c r="AM254" s="5">
        <v>157000</v>
      </c>
      <c r="AN254" s="4"/>
      <c r="AO254" s="4">
        <f t="shared" si="42"/>
        <v>0</v>
      </c>
      <c r="AP254" s="4">
        <f t="shared" si="43"/>
        <v>1</v>
      </c>
      <c r="AQ254" s="4">
        <f t="shared" si="44"/>
        <v>0</v>
      </c>
      <c r="AR254" s="4"/>
      <c r="AS254" s="4"/>
      <c r="AT254" s="4"/>
      <c r="AU254" s="4"/>
      <c r="AV254" s="4">
        <f t="shared" si="45"/>
        <v>0</v>
      </c>
      <c r="AW254" s="4">
        <f t="shared" si="46"/>
        <v>0</v>
      </c>
      <c r="AX254" s="4">
        <f t="shared" si="47"/>
        <v>1</v>
      </c>
      <c r="AY254" s="4"/>
      <c r="AZ254" s="4"/>
      <c r="BA254" s="4">
        <f t="shared" si="48"/>
        <v>7</v>
      </c>
      <c r="BB254" s="4">
        <f t="shared" si="49"/>
        <v>0</v>
      </c>
      <c r="BC254" s="4">
        <f t="shared" si="50"/>
        <v>1</v>
      </c>
      <c r="BD254" s="4">
        <f t="shared" si="51"/>
        <v>1</v>
      </c>
      <c r="BE254" s="4">
        <f t="shared" si="52"/>
        <v>0</v>
      </c>
      <c r="BF254" s="4">
        <f t="shared" si="53"/>
        <v>1</v>
      </c>
      <c r="BG254" s="4">
        <f t="shared" si="54"/>
        <v>4</v>
      </c>
      <c r="BH254" s="4">
        <f t="shared" si="55"/>
        <v>11</v>
      </c>
      <c r="BI254" s="1" t="s">
        <v>143</v>
      </c>
      <c r="BJ254">
        <v>1</v>
      </c>
    </row>
    <row r="255" spans="1:62" x14ac:dyDescent="0.25">
      <c r="A255" s="4">
        <v>1163</v>
      </c>
      <c r="B255" s="4" t="s">
        <v>394</v>
      </c>
      <c r="C255" s="4" t="s">
        <v>402</v>
      </c>
      <c r="D255" s="4" t="s">
        <v>403</v>
      </c>
      <c r="E255" s="4">
        <v>4</v>
      </c>
      <c r="F255" s="4">
        <v>8</v>
      </c>
      <c r="G255" s="4">
        <v>6</v>
      </c>
      <c r="H255" s="4" t="s">
        <v>131</v>
      </c>
      <c r="I255" s="4">
        <v>21600</v>
      </c>
      <c r="J255" s="4">
        <v>0</v>
      </c>
      <c r="K255" s="4"/>
      <c r="L255" s="4">
        <v>0</v>
      </c>
      <c r="M255" s="4">
        <v>0</v>
      </c>
      <c r="N255" s="4">
        <v>1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1</v>
      </c>
      <c r="AA255" s="4">
        <v>0</v>
      </c>
      <c r="AB255" s="4">
        <v>0</v>
      </c>
      <c r="AC255" s="4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 s="4"/>
      <c r="AL255" s="5">
        <v>2300000</v>
      </c>
      <c r="AM255" s="5">
        <v>1780000</v>
      </c>
      <c r="AN255" s="4"/>
      <c r="AO255" s="4">
        <f t="shared" si="42"/>
        <v>1</v>
      </c>
      <c r="AP255" s="4">
        <f t="shared" si="43"/>
        <v>0</v>
      </c>
      <c r="AQ255" s="4">
        <f t="shared" si="44"/>
        <v>0</v>
      </c>
      <c r="AR255" s="4"/>
      <c r="AS255" s="4"/>
      <c r="AT255" s="4"/>
      <c r="AU255" s="4"/>
      <c r="AV255" s="4">
        <f t="shared" si="45"/>
        <v>0</v>
      </c>
      <c r="AW255" s="4">
        <f t="shared" si="46"/>
        <v>0</v>
      </c>
      <c r="AX255" s="4">
        <f t="shared" si="47"/>
        <v>1</v>
      </c>
      <c r="AY255" s="4"/>
      <c r="AZ255" s="4">
        <v>1</v>
      </c>
      <c r="BA255" s="4">
        <f t="shared" si="48"/>
        <v>11</v>
      </c>
      <c r="BB255" s="4">
        <f t="shared" si="49"/>
        <v>0</v>
      </c>
      <c r="BC255" s="4">
        <f t="shared" si="50"/>
        <v>0</v>
      </c>
      <c r="BD255" s="4">
        <f t="shared" si="51"/>
        <v>1</v>
      </c>
      <c r="BE255" s="4">
        <f t="shared" si="52"/>
        <v>0</v>
      </c>
      <c r="BF255" s="4">
        <f t="shared" si="53"/>
        <v>1</v>
      </c>
      <c r="BG255" s="4">
        <f t="shared" si="54"/>
        <v>3</v>
      </c>
      <c r="BH255" s="4">
        <f t="shared" si="55"/>
        <v>14</v>
      </c>
      <c r="BI255" s="1" t="s">
        <v>99</v>
      </c>
    </row>
    <row r="256" spans="1:62" x14ac:dyDescent="0.25">
      <c r="A256" s="4">
        <v>1206</v>
      </c>
      <c r="B256" s="4" t="s">
        <v>394</v>
      </c>
      <c r="C256" s="4" t="s">
        <v>402</v>
      </c>
      <c r="D256" s="4" t="s">
        <v>404</v>
      </c>
      <c r="E256" s="4">
        <v>4</v>
      </c>
      <c r="F256" s="4">
        <v>5</v>
      </c>
      <c r="G256" s="4">
        <v>4</v>
      </c>
      <c r="H256" s="4" t="s">
        <v>131</v>
      </c>
      <c r="I256" s="4">
        <v>21600</v>
      </c>
      <c r="J256" s="4">
        <v>0</v>
      </c>
      <c r="K256" s="4"/>
      <c r="L256" s="4">
        <v>0</v>
      </c>
      <c r="M256" s="4">
        <v>0</v>
      </c>
      <c r="N256" s="4">
        <v>1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1</v>
      </c>
      <c r="AA256" s="4">
        <v>0</v>
      </c>
      <c r="AB256" s="4">
        <v>0</v>
      </c>
      <c r="AC256" s="4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 s="4"/>
      <c r="AL256" s="5">
        <v>576000</v>
      </c>
      <c r="AM256" s="5">
        <v>505000</v>
      </c>
      <c r="AN256" s="4"/>
      <c r="AO256" s="4">
        <f t="shared" si="42"/>
        <v>1</v>
      </c>
      <c r="AP256" s="4">
        <f t="shared" si="43"/>
        <v>0</v>
      </c>
      <c r="AQ256" s="4">
        <f t="shared" si="44"/>
        <v>0</v>
      </c>
      <c r="AR256" s="4"/>
      <c r="AS256" s="4"/>
      <c r="AT256" s="4"/>
      <c r="AU256" s="4"/>
      <c r="AV256" s="4">
        <f t="shared" si="45"/>
        <v>0</v>
      </c>
      <c r="AW256" s="4">
        <f t="shared" si="46"/>
        <v>0</v>
      </c>
      <c r="AX256" s="4">
        <f t="shared" si="47"/>
        <v>1</v>
      </c>
      <c r="AY256" s="4"/>
      <c r="AZ256" s="4">
        <v>1</v>
      </c>
      <c r="BA256" s="4">
        <f t="shared" si="48"/>
        <v>11</v>
      </c>
      <c r="BB256" s="4">
        <f t="shared" si="49"/>
        <v>0</v>
      </c>
      <c r="BC256" s="4">
        <f t="shared" si="50"/>
        <v>0</v>
      </c>
      <c r="BD256" s="4">
        <f t="shared" si="51"/>
        <v>1</v>
      </c>
      <c r="BE256" s="4">
        <f t="shared" si="52"/>
        <v>0</v>
      </c>
      <c r="BF256" s="4">
        <f t="shared" si="53"/>
        <v>1</v>
      </c>
      <c r="BG256" s="4">
        <f t="shared" si="54"/>
        <v>3</v>
      </c>
      <c r="BH256" s="4">
        <f t="shared" si="55"/>
        <v>14</v>
      </c>
      <c r="BI256" s="1" t="s">
        <v>99</v>
      </c>
    </row>
    <row r="257" spans="1:62" x14ac:dyDescent="0.25">
      <c r="A257" s="4">
        <v>1274</v>
      </c>
      <c r="B257" s="4" t="s">
        <v>394</v>
      </c>
      <c r="C257" s="4" t="s">
        <v>405</v>
      </c>
      <c r="D257" s="4" t="s">
        <v>406</v>
      </c>
      <c r="E257" s="4">
        <v>0</v>
      </c>
      <c r="F257" s="4">
        <v>0</v>
      </c>
      <c r="G257" s="4">
        <v>0</v>
      </c>
      <c r="H257" s="4"/>
      <c r="I257" s="4">
        <v>0</v>
      </c>
      <c r="J257" s="4">
        <v>0</v>
      </c>
      <c r="K257" s="4"/>
      <c r="L257" s="4">
        <v>1</v>
      </c>
      <c r="M257" s="4">
        <v>1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 s="4"/>
      <c r="AL257" s="5">
        <v>243000</v>
      </c>
      <c r="AM257" s="5">
        <v>243000</v>
      </c>
      <c r="AN257" s="4"/>
      <c r="AO257" s="4">
        <f t="shared" si="42"/>
        <v>2</v>
      </c>
      <c r="AP257" s="4">
        <f t="shared" si="43"/>
        <v>0</v>
      </c>
      <c r="AQ257" s="4">
        <f t="shared" si="44"/>
        <v>0</v>
      </c>
      <c r="AR257" s="4"/>
      <c r="AS257" s="4"/>
      <c r="AT257" s="4"/>
      <c r="AU257" s="4"/>
      <c r="AV257" s="4">
        <f t="shared" si="45"/>
        <v>0</v>
      </c>
      <c r="AW257" s="4">
        <f t="shared" si="46"/>
        <v>0</v>
      </c>
      <c r="AX257" s="4">
        <f t="shared" si="47"/>
        <v>0</v>
      </c>
      <c r="AY257" s="4"/>
      <c r="AZ257" s="4">
        <v>1</v>
      </c>
      <c r="BA257" s="4">
        <f t="shared" si="48"/>
        <v>12</v>
      </c>
      <c r="BB257" s="4">
        <f t="shared" si="49"/>
        <v>0</v>
      </c>
      <c r="BC257" s="4">
        <f t="shared" si="50"/>
        <v>0</v>
      </c>
      <c r="BD257" s="4">
        <f t="shared" si="51"/>
        <v>0</v>
      </c>
      <c r="BE257" s="4">
        <f t="shared" si="52"/>
        <v>0</v>
      </c>
      <c r="BF257" s="4">
        <f t="shared" si="53"/>
        <v>0</v>
      </c>
      <c r="BG257" s="4">
        <f t="shared" si="54"/>
        <v>0</v>
      </c>
      <c r="BH257" s="4">
        <f t="shared" si="55"/>
        <v>12</v>
      </c>
      <c r="BI257" s="1" t="s">
        <v>99</v>
      </c>
    </row>
    <row r="258" spans="1:62" x14ac:dyDescent="0.25">
      <c r="A258" s="4">
        <v>1281</v>
      </c>
      <c r="B258" s="4" t="s">
        <v>394</v>
      </c>
      <c r="C258" s="4" t="s">
        <v>407</v>
      </c>
      <c r="D258" s="4" t="s">
        <v>408</v>
      </c>
      <c r="E258" s="4">
        <v>6</v>
      </c>
      <c r="F258" s="4">
        <v>4</v>
      </c>
      <c r="G258" s="4">
        <v>0</v>
      </c>
      <c r="H258" s="4" t="s">
        <v>106</v>
      </c>
      <c r="I258" s="4">
        <v>43200</v>
      </c>
      <c r="J258" s="4">
        <v>0</v>
      </c>
      <c r="K258" s="4"/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1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1</v>
      </c>
      <c r="AA258" s="4">
        <v>0</v>
      </c>
      <c r="AB258" s="4">
        <v>0</v>
      </c>
      <c r="AC258" s="4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 s="4"/>
      <c r="AL258" s="5">
        <v>41600</v>
      </c>
      <c r="AM258" s="5">
        <v>28400</v>
      </c>
      <c r="AN258" s="4"/>
      <c r="AO258" s="4">
        <f t="shared" si="42"/>
        <v>1</v>
      </c>
      <c r="AP258" s="4">
        <f t="shared" si="43"/>
        <v>0</v>
      </c>
      <c r="AQ258" s="4">
        <f t="shared" si="44"/>
        <v>0</v>
      </c>
      <c r="AR258" s="4"/>
      <c r="AS258" s="4"/>
      <c r="AT258" s="4"/>
      <c r="AU258" s="4"/>
      <c r="AV258" s="4">
        <f t="shared" si="45"/>
        <v>0</v>
      </c>
      <c r="AW258" s="4">
        <f t="shared" si="46"/>
        <v>0</v>
      </c>
      <c r="AX258" s="4">
        <f t="shared" si="47"/>
        <v>1</v>
      </c>
      <c r="AY258" s="4"/>
      <c r="AZ258" s="4">
        <v>1</v>
      </c>
      <c r="BA258" s="4">
        <f t="shared" si="48"/>
        <v>11</v>
      </c>
      <c r="BB258" s="4">
        <f t="shared" si="49"/>
        <v>0</v>
      </c>
      <c r="BC258" s="4">
        <f t="shared" si="50"/>
        <v>0</v>
      </c>
      <c r="BD258" s="4">
        <f t="shared" si="51"/>
        <v>1</v>
      </c>
      <c r="BE258" s="4">
        <f t="shared" si="52"/>
        <v>0</v>
      </c>
      <c r="BF258" s="4">
        <f t="shared" si="53"/>
        <v>0</v>
      </c>
      <c r="BG258" s="4">
        <f t="shared" si="54"/>
        <v>1</v>
      </c>
      <c r="BH258" s="4">
        <f t="shared" si="55"/>
        <v>12</v>
      </c>
      <c r="BI258" s="1" t="s">
        <v>64</v>
      </c>
    </row>
    <row r="259" spans="1:62" x14ac:dyDescent="0.25">
      <c r="A259" s="4">
        <v>1282</v>
      </c>
      <c r="B259" s="4" t="s">
        <v>394</v>
      </c>
      <c r="C259" s="4" t="s">
        <v>407</v>
      </c>
      <c r="D259" s="4" t="s">
        <v>409</v>
      </c>
      <c r="E259" s="4">
        <v>6</v>
      </c>
      <c r="F259" s="4">
        <v>6</v>
      </c>
      <c r="G259" s="4">
        <v>0</v>
      </c>
      <c r="H259" s="4" t="s">
        <v>106</v>
      </c>
      <c r="I259" s="4">
        <v>43200</v>
      </c>
      <c r="J259" s="4">
        <v>0</v>
      </c>
      <c r="K259" s="4"/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1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1</v>
      </c>
      <c r="AA259" s="4">
        <v>0</v>
      </c>
      <c r="AB259" s="4">
        <v>0</v>
      </c>
      <c r="AC259" s="4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 s="4"/>
      <c r="AL259" s="5">
        <v>115000</v>
      </c>
      <c r="AM259" s="5">
        <v>98200</v>
      </c>
      <c r="AN259" s="4"/>
      <c r="AO259" s="4">
        <f t="shared" si="42"/>
        <v>1</v>
      </c>
      <c r="AP259" s="4">
        <f t="shared" si="43"/>
        <v>0</v>
      </c>
      <c r="AQ259" s="4">
        <f t="shared" si="44"/>
        <v>0</v>
      </c>
      <c r="AR259" s="4"/>
      <c r="AS259" s="4"/>
      <c r="AT259" s="4"/>
      <c r="AU259" s="4"/>
      <c r="AV259" s="4">
        <f t="shared" si="45"/>
        <v>0</v>
      </c>
      <c r="AW259" s="4">
        <f t="shared" si="46"/>
        <v>0</v>
      </c>
      <c r="AX259" s="4">
        <f t="shared" si="47"/>
        <v>1</v>
      </c>
      <c r="AY259" s="4"/>
      <c r="AZ259" s="4">
        <v>1</v>
      </c>
      <c r="BA259" s="4">
        <f t="shared" si="48"/>
        <v>11</v>
      </c>
      <c r="BB259" s="4">
        <f t="shared" si="49"/>
        <v>0</v>
      </c>
      <c r="BC259" s="4">
        <f t="shared" si="50"/>
        <v>0</v>
      </c>
      <c r="BD259" s="4">
        <f t="shared" si="51"/>
        <v>1</v>
      </c>
      <c r="BE259" s="4">
        <f t="shared" si="52"/>
        <v>0</v>
      </c>
      <c r="BF259" s="4">
        <f t="shared" si="53"/>
        <v>0</v>
      </c>
      <c r="BG259" s="4">
        <f t="shared" si="54"/>
        <v>1</v>
      </c>
      <c r="BH259" s="4">
        <f t="shared" si="55"/>
        <v>12</v>
      </c>
      <c r="BI259" s="1" t="s">
        <v>64</v>
      </c>
    </row>
    <row r="260" spans="1:62" x14ac:dyDescent="0.25">
      <c r="A260" s="4">
        <v>1291</v>
      </c>
      <c r="B260" s="4" t="s">
        <v>410</v>
      </c>
      <c r="C260" s="4" t="s">
        <v>411</v>
      </c>
      <c r="D260" s="4" t="s">
        <v>412</v>
      </c>
      <c r="E260" s="4">
        <v>4</v>
      </c>
      <c r="F260" s="4">
        <v>14</v>
      </c>
      <c r="G260" s="4">
        <v>5</v>
      </c>
      <c r="H260" s="4" t="s">
        <v>106</v>
      </c>
      <c r="I260" s="4">
        <v>43200</v>
      </c>
      <c r="J260" s="4">
        <v>200</v>
      </c>
      <c r="K260" s="4"/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 s="4"/>
      <c r="AL260" s="5">
        <v>16300</v>
      </c>
      <c r="AM260" s="5">
        <v>16800</v>
      </c>
      <c r="AN260" s="4"/>
      <c r="AO260" s="4">
        <f t="shared" ref="AO260:AO323" si="56">SUM(L260:S260)</f>
        <v>0</v>
      </c>
      <c r="AP260" s="4">
        <f t="shared" ref="AP260:AP323" si="57">T260+U260</f>
        <v>0</v>
      </c>
      <c r="AQ260" s="4">
        <f t="shared" ref="AQ260:AQ323" si="58">W260</f>
        <v>0</v>
      </c>
      <c r="AR260" s="4"/>
      <c r="AS260" s="4"/>
      <c r="AT260" s="4"/>
      <c r="AU260" s="4"/>
      <c r="AV260" s="4">
        <f t="shared" ref="AV260:AV323" si="59">AI260+AJ260</f>
        <v>0</v>
      </c>
      <c r="AW260" s="4">
        <f t="shared" ref="AW260:AW323" si="60">V260</f>
        <v>0</v>
      </c>
      <c r="AX260" s="4">
        <f t="shared" ref="AX260:AX323" si="61">SUM(X260:AH260)</f>
        <v>0</v>
      </c>
      <c r="AY260" s="4"/>
      <c r="AZ260" s="4">
        <v>1</v>
      </c>
      <c r="BA260" s="4">
        <f t="shared" ref="BA260:BA323" si="62">AN260*4+AO260*4+AP260*4+AQ260*3+AR260*4+AS260*4+(AT260+AU260+AV260)*4+AW260*4+AX260*3-AY260*3+AZ260*4</f>
        <v>4</v>
      </c>
      <c r="BB260" s="4">
        <f t="shared" ref="BB260:BB323" si="63">IF(AM260&gt;3000000,1,0)</f>
        <v>0</v>
      </c>
      <c r="BC260" s="4">
        <f t="shared" ref="BC260:BC323" si="64">IF(AM260/AL260&gt;1.5,1,0)</f>
        <v>0</v>
      </c>
      <c r="BD260" s="4">
        <f t="shared" ref="BD260:BD323" si="65">IF(AND(I260&gt;1440,I260&lt;365*1440),1,0)</f>
        <v>1</v>
      </c>
      <c r="BE260" s="4">
        <f t="shared" ref="BE260:BE323" si="66">IF(AND(J260&gt;=200,J260&lt;1000),1,0)</f>
        <v>1</v>
      </c>
      <c r="BF260" s="4">
        <f t="shared" ref="BF260:BF323" si="67">IF(G260&gt;=3,1,0)</f>
        <v>1</v>
      </c>
      <c r="BG260" s="4">
        <f t="shared" ref="BG260:BG323" si="68">IF(BA260&gt;0,BB260+BC260+BD260+BE260+BF260*2,0)</f>
        <v>4</v>
      </c>
      <c r="BH260" s="4">
        <f t="shared" ref="BH260:BH323" si="69">BA260+BG260</f>
        <v>8</v>
      </c>
      <c r="BI260" s="1" t="s">
        <v>99</v>
      </c>
    </row>
    <row r="261" spans="1:62" x14ac:dyDescent="0.25">
      <c r="A261" s="4">
        <v>1292</v>
      </c>
      <c r="B261" s="4" t="s">
        <v>410</v>
      </c>
      <c r="C261" s="4" t="s">
        <v>411</v>
      </c>
      <c r="D261" s="4" t="s">
        <v>413</v>
      </c>
      <c r="E261" s="4">
        <v>3</v>
      </c>
      <c r="F261" s="4">
        <v>9</v>
      </c>
      <c r="G261" s="4">
        <v>8</v>
      </c>
      <c r="H261" s="4" t="s">
        <v>106</v>
      </c>
      <c r="I261" s="4">
        <v>43200</v>
      </c>
      <c r="J261" s="4">
        <v>0</v>
      </c>
      <c r="K261" s="4"/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1</v>
      </c>
      <c r="AA261" s="4">
        <v>0</v>
      </c>
      <c r="AB261" s="4">
        <v>0</v>
      </c>
      <c r="AC261" s="4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 s="4"/>
      <c r="AL261" s="5">
        <v>6920</v>
      </c>
      <c r="AM261" s="5">
        <v>6810</v>
      </c>
      <c r="AN261" s="4"/>
      <c r="AO261" s="4">
        <f t="shared" si="56"/>
        <v>0</v>
      </c>
      <c r="AP261" s="4">
        <f t="shared" si="57"/>
        <v>0</v>
      </c>
      <c r="AQ261" s="4">
        <f t="shared" si="58"/>
        <v>0</v>
      </c>
      <c r="AR261" s="4"/>
      <c r="AS261" s="4"/>
      <c r="AT261" s="4"/>
      <c r="AU261" s="4"/>
      <c r="AV261" s="4">
        <f t="shared" si="59"/>
        <v>0</v>
      </c>
      <c r="AW261" s="4">
        <f t="shared" si="60"/>
        <v>0</v>
      </c>
      <c r="AX261" s="4">
        <f t="shared" si="61"/>
        <v>1</v>
      </c>
      <c r="AY261" s="4"/>
      <c r="AZ261" s="4">
        <v>1</v>
      </c>
      <c r="BA261" s="4">
        <f t="shared" si="62"/>
        <v>7</v>
      </c>
      <c r="BB261" s="4">
        <f t="shared" si="63"/>
        <v>0</v>
      </c>
      <c r="BC261" s="4">
        <f t="shared" si="64"/>
        <v>0</v>
      </c>
      <c r="BD261" s="4">
        <f t="shared" si="65"/>
        <v>1</v>
      </c>
      <c r="BE261" s="4">
        <f t="shared" si="66"/>
        <v>0</v>
      </c>
      <c r="BF261" s="4">
        <f t="shared" si="67"/>
        <v>1</v>
      </c>
      <c r="BG261" s="4">
        <f t="shared" si="68"/>
        <v>3</v>
      </c>
      <c r="BH261" s="4">
        <f t="shared" si="69"/>
        <v>10</v>
      </c>
      <c r="BI261" s="1" t="s">
        <v>143</v>
      </c>
      <c r="BJ261">
        <v>1</v>
      </c>
    </row>
    <row r="262" spans="1:62" x14ac:dyDescent="0.25">
      <c r="A262" s="4">
        <v>1293</v>
      </c>
      <c r="B262" s="4" t="s">
        <v>410</v>
      </c>
      <c r="C262" s="4" t="s">
        <v>411</v>
      </c>
      <c r="D262" s="4" t="s">
        <v>414</v>
      </c>
      <c r="E262" s="4">
        <v>3</v>
      </c>
      <c r="F262" s="4">
        <v>8</v>
      </c>
      <c r="G262" s="4">
        <v>7</v>
      </c>
      <c r="H262" s="4" t="s">
        <v>415</v>
      </c>
      <c r="I262" s="4">
        <v>150</v>
      </c>
      <c r="J262" s="4">
        <v>5000</v>
      </c>
      <c r="K262" s="4"/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 s="4"/>
      <c r="AL262" s="5">
        <v>8</v>
      </c>
      <c r="AM262" s="5">
        <v>1340</v>
      </c>
      <c r="AN262" s="4"/>
      <c r="AO262" s="4">
        <f t="shared" si="56"/>
        <v>0</v>
      </c>
      <c r="AP262" s="4">
        <f t="shared" si="57"/>
        <v>0</v>
      </c>
      <c r="AQ262" s="4">
        <f t="shared" si="58"/>
        <v>0</v>
      </c>
      <c r="AR262" s="4"/>
      <c r="AS262" s="4"/>
      <c r="AT262" s="4"/>
      <c r="AU262" s="4"/>
      <c r="AV262" s="4">
        <f t="shared" si="59"/>
        <v>0</v>
      </c>
      <c r="AW262" s="4">
        <f t="shared" si="60"/>
        <v>0</v>
      </c>
      <c r="AX262" s="4">
        <f t="shared" si="61"/>
        <v>1</v>
      </c>
      <c r="AY262" s="4"/>
      <c r="AZ262" s="4">
        <v>1</v>
      </c>
      <c r="BA262" s="4">
        <f t="shared" si="62"/>
        <v>7</v>
      </c>
      <c r="BB262" s="4">
        <f t="shared" si="63"/>
        <v>0</v>
      </c>
      <c r="BC262" s="4">
        <f t="shared" si="64"/>
        <v>1</v>
      </c>
      <c r="BD262" s="4">
        <f t="shared" si="65"/>
        <v>0</v>
      </c>
      <c r="BE262" s="4">
        <f t="shared" si="66"/>
        <v>0</v>
      </c>
      <c r="BF262" s="4">
        <f t="shared" si="67"/>
        <v>1</v>
      </c>
      <c r="BG262" s="4">
        <f t="shared" si="68"/>
        <v>3</v>
      </c>
      <c r="BH262" s="4">
        <f t="shared" si="69"/>
        <v>10</v>
      </c>
      <c r="BI262" s="1" t="s">
        <v>143</v>
      </c>
      <c r="BJ262">
        <v>1</v>
      </c>
    </row>
    <row r="263" spans="1:62" x14ac:dyDescent="0.25">
      <c r="A263" s="4">
        <v>1296</v>
      </c>
      <c r="B263" s="4" t="s">
        <v>410</v>
      </c>
      <c r="C263" s="4" t="s">
        <v>411</v>
      </c>
      <c r="D263" s="4" t="s">
        <v>416</v>
      </c>
      <c r="E263" s="4">
        <v>3</v>
      </c>
      <c r="F263" s="4">
        <v>8</v>
      </c>
      <c r="G263" s="4">
        <v>5</v>
      </c>
      <c r="H263" s="4" t="s">
        <v>98</v>
      </c>
      <c r="I263" s="4">
        <v>64800</v>
      </c>
      <c r="J263" s="4">
        <v>200</v>
      </c>
      <c r="K263" s="4"/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 s="4"/>
      <c r="AL263" s="5">
        <v>427000</v>
      </c>
      <c r="AM263" s="5">
        <v>369000</v>
      </c>
      <c r="AN263" s="4"/>
      <c r="AO263" s="4">
        <f t="shared" si="56"/>
        <v>0</v>
      </c>
      <c r="AP263" s="4">
        <f t="shared" si="57"/>
        <v>0</v>
      </c>
      <c r="AQ263" s="4">
        <f t="shared" si="58"/>
        <v>0</v>
      </c>
      <c r="AR263" s="4"/>
      <c r="AS263" s="4"/>
      <c r="AT263" s="4"/>
      <c r="AU263" s="4"/>
      <c r="AV263" s="4">
        <f t="shared" si="59"/>
        <v>0</v>
      </c>
      <c r="AW263" s="4">
        <f t="shared" si="60"/>
        <v>0</v>
      </c>
      <c r="AX263" s="4">
        <f t="shared" si="61"/>
        <v>0</v>
      </c>
      <c r="AY263" s="4"/>
      <c r="AZ263" s="4"/>
      <c r="BA263" s="4">
        <f t="shared" si="62"/>
        <v>0</v>
      </c>
      <c r="BB263" s="4">
        <f t="shared" si="63"/>
        <v>0</v>
      </c>
      <c r="BC263" s="4">
        <f t="shared" si="64"/>
        <v>0</v>
      </c>
      <c r="BD263" s="4">
        <f t="shared" si="65"/>
        <v>1</v>
      </c>
      <c r="BE263" s="4">
        <f t="shared" si="66"/>
        <v>1</v>
      </c>
      <c r="BF263" s="4">
        <f t="shared" si="67"/>
        <v>1</v>
      </c>
      <c r="BG263" s="4">
        <f t="shared" si="68"/>
        <v>0</v>
      </c>
      <c r="BH263" s="4">
        <f t="shared" si="69"/>
        <v>0</v>
      </c>
      <c r="BI263" s="1" t="s">
        <v>143</v>
      </c>
      <c r="BJ263">
        <v>1</v>
      </c>
    </row>
    <row r="264" spans="1:62" x14ac:dyDescent="0.25">
      <c r="A264" s="4">
        <v>1299</v>
      </c>
      <c r="B264" s="4" t="s">
        <v>410</v>
      </c>
      <c r="C264" s="4" t="s">
        <v>411</v>
      </c>
      <c r="D264" s="4" t="s">
        <v>417</v>
      </c>
      <c r="E264" s="4">
        <v>3</v>
      </c>
      <c r="F264" s="4">
        <v>8</v>
      </c>
      <c r="G264" s="4">
        <v>5</v>
      </c>
      <c r="H264" s="4" t="s">
        <v>98</v>
      </c>
      <c r="I264" s="4">
        <v>64800</v>
      </c>
      <c r="J264" s="4">
        <v>200</v>
      </c>
      <c r="K264" s="4"/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 s="4"/>
      <c r="AL264" s="5">
        <v>33500</v>
      </c>
      <c r="AM264" s="5">
        <v>32500</v>
      </c>
      <c r="AN264" s="4"/>
      <c r="AO264" s="4">
        <f t="shared" si="56"/>
        <v>0</v>
      </c>
      <c r="AP264" s="4">
        <f t="shared" si="57"/>
        <v>0</v>
      </c>
      <c r="AQ264" s="4">
        <f t="shared" si="58"/>
        <v>0</v>
      </c>
      <c r="AR264" s="4"/>
      <c r="AS264" s="4"/>
      <c r="AT264" s="4"/>
      <c r="AU264" s="4"/>
      <c r="AV264" s="4">
        <f t="shared" si="59"/>
        <v>0</v>
      </c>
      <c r="AW264" s="4">
        <f t="shared" si="60"/>
        <v>0</v>
      </c>
      <c r="AX264" s="4">
        <f t="shared" si="61"/>
        <v>0</v>
      </c>
      <c r="AY264" s="4"/>
      <c r="AZ264" s="4"/>
      <c r="BA264" s="4">
        <f t="shared" si="62"/>
        <v>0</v>
      </c>
      <c r="BB264" s="4">
        <f t="shared" si="63"/>
        <v>0</v>
      </c>
      <c r="BC264" s="4">
        <f t="shared" si="64"/>
        <v>0</v>
      </c>
      <c r="BD264" s="4">
        <f t="shared" si="65"/>
        <v>1</v>
      </c>
      <c r="BE264" s="4">
        <f t="shared" si="66"/>
        <v>1</v>
      </c>
      <c r="BF264" s="4">
        <f t="shared" si="67"/>
        <v>1</v>
      </c>
      <c r="BG264" s="4">
        <f t="shared" si="68"/>
        <v>0</v>
      </c>
      <c r="BH264" s="4">
        <f t="shared" si="69"/>
        <v>0</v>
      </c>
      <c r="BI264" s="1" t="s">
        <v>143</v>
      </c>
      <c r="BJ264">
        <v>1</v>
      </c>
    </row>
    <row r="265" spans="1:62" x14ac:dyDescent="0.25">
      <c r="A265" s="4">
        <v>1305</v>
      </c>
      <c r="B265" s="4" t="s">
        <v>410</v>
      </c>
      <c r="C265" s="4" t="s">
        <v>411</v>
      </c>
      <c r="D265" s="4" t="s">
        <v>418</v>
      </c>
      <c r="E265" s="4">
        <v>3</v>
      </c>
      <c r="F265" s="4">
        <v>8</v>
      </c>
      <c r="G265" s="4">
        <v>5</v>
      </c>
      <c r="H265" s="4" t="s">
        <v>98</v>
      </c>
      <c r="I265" s="4">
        <v>64800</v>
      </c>
      <c r="J265" s="4">
        <v>200</v>
      </c>
      <c r="K265" s="4"/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 s="4"/>
      <c r="AL265" s="5">
        <v>43100</v>
      </c>
      <c r="AM265" s="5">
        <v>39900</v>
      </c>
      <c r="AN265" s="4"/>
      <c r="AO265" s="4">
        <f t="shared" si="56"/>
        <v>0</v>
      </c>
      <c r="AP265" s="4">
        <f t="shared" si="57"/>
        <v>0</v>
      </c>
      <c r="AQ265" s="4">
        <f t="shared" si="58"/>
        <v>0</v>
      </c>
      <c r="AR265" s="4"/>
      <c r="AS265" s="4"/>
      <c r="AT265" s="4"/>
      <c r="AU265" s="4"/>
      <c r="AV265" s="4">
        <f t="shared" si="59"/>
        <v>0</v>
      </c>
      <c r="AW265" s="4">
        <f t="shared" si="60"/>
        <v>0</v>
      </c>
      <c r="AX265" s="4">
        <f t="shared" si="61"/>
        <v>0</v>
      </c>
      <c r="AY265" s="4"/>
      <c r="AZ265" s="4"/>
      <c r="BA265" s="4">
        <f t="shared" si="62"/>
        <v>0</v>
      </c>
      <c r="BB265" s="4">
        <f t="shared" si="63"/>
        <v>0</v>
      </c>
      <c r="BC265" s="4">
        <f t="shared" si="64"/>
        <v>0</v>
      </c>
      <c r="BD265" s="4">
        <f t="shared" si="65"/>
        <v>1</v>
      </c>
      <c r="BE265" s="4">
        <f t="shared" si="66"/>
        <v>1</v>
      </c>
      <c r="BF265" s="4">
        <f t="shared" si="67"/>
        <v>1</v>
      </c>
      <c r="BG265" s="4">
        <f t="shared" si="68"/>
        <v>0</v>
      </c>
      <c r="BH265" s="4">
        <f t="shared" si="69"/>
        <v>0</v>
      </c>
      <c r="BI265" s="1" t="s">
        <v>143</v>
      </c>
      <c r="BJ265">
        <v>1</v>
      </c>
    </row>
    <row r="266" spans="1:62" x14ac:dyDescent="0.25">
      <c r="A266" s="4">
        <v>1308</v>
      </c>
      <c r="B266" s="4" t="s">
        <v>410</v>
      </c>
      <c r="C266" s="4" t="s">
        <v>411</v>
      </c>
      <c r="D266" s="4" t="s">
        <v>419</v>
      </c>
      <c r="E266" s="4">
        <v>3</v>
      </c>
      <c r="F266" s="4">
        <v>8</v>
      </c>
      <c r="G266" s="4">
        <v>5</v>
      </c>
      <c r="H266" s="4" t="s">
        <v>98</v>
      </c>
      <c r="I266" s="4">
        <v>64800</v>
      </c>
      <c r="J266" s="4">
        <v>200</v>
      </c>
      <c r="K266" s="4"/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 s="4"/>
      <c r="AL266" s="5">
        <v>281000</v>
      </c>
      <c r="AM266" s="5">
        <v>255000</v>
      </c>
      <c r="AN266" s="4"/>
      <c r="AO266" s="4">
        <f t="shared" si="56"/>
        <v>0</v>
      </c>
      <c r="AP266" s="4">
        <f t="shared" si="57"/>
        <v>0</v>
      </c>
      <c r="AQ266" s="4">
        <f t="shared" si="58"/>
        <v>0</v>
      </c>
      <c r="AR266" s="4"/>
      <c r="AS266" s="4"/>
      <c r="AT266" s="4"/>
      <c r="AU266" s="4"/>
      <c r="AV266" s="4">
        <f t="shared" si="59"/>
        <v>0</v>
      </c>
      <c r="AW266" s="4">
        <f t="shared" si="60"/>
        <v>0</v>
      </c>
      <c r="AX266" s="4">
        <f t="shared" si="61"/>
        <v>0</v>
      </c>
      <c r="AY266" s="4"/>
      <c r="AZ266" s="4"/>
      <c r="BA266" s="4">
        <f t="shared" si="62"/>
        <v>0</v>
      </c>
      <c r="BB266" s="4">
        <f t="shared" si="63"/>
        <v>0</v>
      </c>
      <c r="BC266" s="4">
        <f t="shared" si="64"/>
        <v>0</v>
      </c>
      <c r="BD266" s="4">
        <f t="shared" si="65"/>
        <v>1</v>
      </c>
      <c r="BE266" s="4">
        <f t="shared" si="66"/>
        <v>1</v>
      </c>
      <c r="BF266" s="4">
        <f t="shared" si="67"/>
        <v>1</v>
      </c>
      <c r="BG266" s="4">
        <f t="shared" si="68"/>
        <v>0</v>
      </c>
      <c r="BH266" s="4">
        <f t="shared" si="69"/>
        <v>0</v>
      </c>
      <c r="BI266" s="1" t="s">
        <v>143</v>
      </c>
      <c r="BJ266">
        <v>1</v>
      </c>
    </row>
    <row r="267" spans="1:62" x14ac:dyDescent="0.25">
      <c r="A267" s="4">
        <v>1309</v>
      </c>
      <c r="B267" s="4" t="s">
        <v>410</v>
      </c>
      <c r="C267" s="4" t="s">
        <v>411</v>
      </c>
      <c r="D267" s="4" t="s">
        <v>420</v>
      </c>
      <c r="E267" s="4">
        <v>3</v>
      </c>
      <c r="F267" s="4">
        <v>8</v>
      </c>
      <c r="G267" s="4">
        <v>5</v>
      </c>
      <c r="H267" s="4" t="s">
        <v>421</v>
      </c>
      <c r="I267" s="4">
        <v>60480</v>
      </c>
      <c r="J267" s="4">
        <v>200</v>
      </c>
      <c r="K267" s="4">
        <v>1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 s="4">
        <v>1</v>
      </c>
      <c r="AL267" s="5">
        <v>349000</v>
      </c>
      <c r="AM267" s="5">
        <v>343000</v>
      </c>
      <c r="AN267" s="4"/>
      <c r="AO267" s="4">
        <f t="shared" si="56"/>
        <v>0</v>
      </c>
      <c r="AP267" s="4">
        <f t="shared" si="57"/>
        <v>0</v>
      </c>
      <c r="AQ267" s="4">
        <f t="shared" si="58"/>
        <v>0</v>
      </c>
      <c r="AR267" s="4"/>
      <c r="AS267" s="4"/>
      <c r="AT267" s="4"/>
      <c r="AU267" s="4"/>
      <c r="AV267" s="4">
        <f t="shared" si="59"/>
        <v>0</v>
      </c>
      <c r="AW267" s="4">
        <f t="shared" si="60"/>
        <v>0</v>
      </c>
      <c r="AX267" s="4">
        <f t="shared" si="61"/>
        <v>0</v>
      </c>
      <c r="AY267" s="4"/>
      <c r="AZ267" s="4">
        <v>1</v>
      </c>
      <c r="BA267" s="4">
        <f t="shared" si="62"/>
        <v>4</v>
      </c>
      <c r="BB267" s="4">
        <f t="shared" si="63"/>
        <v>0</v>
      </c>
      <c r="BC267" s="4">
        <f t="shared" si="64"/>
        <v>0</v>
      </c>
      <c r="BD267" s="4">
        <f t="shared" si="65"/>
        <v>1</v>
      </c>
      <c r="BE267" s="4">
        <f t="shared" si="66"/>
        <v>1</v>
      </c>
      <c r="BF267" s="4">
        <f t="shared" si="67"/>
        <v>1</v>
      </c>
      <c r="BG267" s="4">
        <f t="shared" si="68"/>
        <v>4</v>
      </c>
      <c r="BH267" s="4">
        <f t="shared" si="69"/>
        <v>8</v>
      </c>
      <c r="BI267" s="1" t="s">
        <v>143</v>
      </c>
      <c r="BJ267">
        <v>1</v>
      </c>
    </row>
    <row r="268" spans="1:62" x14ac:dyDescent="0.25">
      <c r="A268" s="4">
        <v>1313</v>
      </c>
      <c r="B268" s="4" t="s">
        <v>410</v>
      </c>
      <c r="C268" s="4" t="s">
        <v>411</v>
      </c>
      <c r="D268" s="4" t="s">
        <v>422</v>
      </c>
      <c r="E268" s="4">
        <v>2</v>
      </c>
      <c r="F268" s="4">
        <v>15</v>
      </c>
      <c r="G268" s="4">
        <v>4</v>
      </c>
      <c r="H268" s="4" t="s">
        <v>95</v>
      </c>
      <c r="I268" s="4">
        <v>1440</v>
      </c>
      <c r="J268" s="4">
        <v>0</v>
      </c>
      <c r="K268" s="4">
        <v>1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 s="4">
        <v>1</v>
      </c>
      <c r="AL268" s="5">
        <v>172000</v>
      </c>
      <c r="AM268" s="5">
        <v>176000</v>
      </c>
      <c r="AN268" s="4"/>
      <c r="AO268" s="4">
        <f t="shared" si="56"/>
        <v>0</v>
      </c>
      <c r="AP268" s="4">
        <f t="shared" si="57"/>
        <v>0</v>
      </c>
      <c r="AQ268" s="4">
        <f t="shared" si="58"/>
        <v>0</v>
      </c>
      <c r="AR268" s="4"/>
      <c r="AS268" s="4"/>
      <c r="AT268" s="4"/>
      <c r="AU268" s="4"/>
      <c r="AV268" s="4">
        <f t="shared" si="59"/>
        <v>0</v>
      </c>
      <c r="AW268" s="4">
        <f t="shared" si="60"/>
        <v>0</v>
      </c>
      <c r="AX268" s="4">
        <f t="shared" si="61"/>
        <v>1</v>
      </c>
      <c r="AY268" s="4"/>
      <c r="AZ268" s="4">
        <v>1</v>
      </c>
      <c r="BA268" s="4">
        <f t="shared" si="62"/>
        <v>7</v>
      </c>
      <c r="BB268" s="4">
        <f t="shared" si="63"/>
        <v>0</v>
      </c>
      <c r="BC268" s="4">
        <f t="shared" si="64"/>
        <v>0</v>
      </c>
      <c r="BD268" s="4">
        <f t="shared" si="65"/>
        <v>0</v>
      </c>
      <c r="BE268" s="4">
        <f t="shared" si="66"/>
        <v>0</v>
      </c>
      <c r="BF268" s="4">
        <f t="shared" si="67"/>
        <v>1</v>
      </c>
      <c r="BG268" s="4">
        <f t="shared" si="68"/>
        <v>2</v>
      </c>
      <c r="BH268" s="4">
        <f t="shared" si="69"/>
        <v>9</v>
      </c>
      <c r="BI268" s="1" t="s">
        <v>143</v>
      </c>
      <c r="BJ268">
        <v>1</v>
      </c>
    </row>
    <row r="269" spans="1:62" x14ac:dyDescent="0.25">
      <c r="A269" s="4">
        <v>1314</v>
      </c>
      <c r="B269" s="4" t="s">
        <v>410</v>
      </c>
      <c r="C269" s="4" t="s">
        <v>411</v>
      </c>
      <c r="D269" s="4" t="s">
        <v>423</v>
      </c>
      <c r="E269" s="4">
        <v>2</v>
      </c>
      <c r="F269" s="4">
        <v>14</v>
      </c>
      <c r="G269" s="4">
        <v>5</v>
      </c>
      <c r="H269" s="4" t="s">
        <v>95</v>
      </c>
      <c r="I269" s="4">
        <v>1440</v>
      </c>
      <c r="J269" s="4">
        <v>0</v>
      </c>
      <c r="K269" s="4">
        <v>1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 s="4">
        <v>1</v>
      </c>
      <c r="AL269" s="5">
        <v>118000</v>
      </c>
      <c r="AM269" s="5">
        <v>157000</v>
      </c>
      <c r="AN269" s="4"/>
      <c r="AO269" s="4">
        <f t="shared" si="56"/>
        <v>0</v>
      </c>
      <c r="AP269" s="4">
        <f t="shared" si="57"/>
        <v>0</v>
      </c>
      <c r="AQ269" s="4">
        <f t="shared" si="58"/>
        <v>0</v>
      </c>
      <c r="AR269" s="4"/>
      <c r="AS269" s="4"/>
      <c r="AT269" s="4"/>
      <c r="AU269" s="4"/>
      <c r="AV269" s="4">
        <f t="shared" si="59"/>
        <v>0</v>
      </c>
      <c r="AW269" s="4">
        <f t="shared" si="60"/>
        <v>0</v>
      </c>
      <c r="AX269" s="4">
        <f t="shared" si="61"/>
        <v>1</v>
      </c>
      <c r="AY269" s="4"/>
      <c r="AZ269" s="4">
        <v>1</v>
      </c>
      <c r="BA269" s="4">
        <f t="shared" si="62"/>
        <v>7</v>
      </c>
      <c r="BB269" s="4">
        <f t="shared" si="63"/>
        <v>0</v>
      </c>
      <c r="BC269" s="4">
        <f t="shared" si="64"/>
        <v>0</v>
      </c>
      <c r="BD269" s="4">
        <f t="shared" si="65"/>
        <v>0</v>
      </c>
      <c r="BE269" s="4">
        <f t="shared" si="66"/>
        <v>0</v>
      </c>
      <c r="BF269" s="4">
        <f t="shared" si="67"/>
        <v>1</v>
      </c>
      <c r="BG269" s="4">
        <f t="shared" si="68"/>
        <v>2</v>
      </c>
      <c r="BH269" s="4">
        <f t="shared" si="69"/>
        <v>9</v>
      </c>
      <c r="BI269" s="1" t="s">
        <v>143</v>
      </c>
      <c r="BJ269">
        <v>1</v>
      </c>
    </row>
    <row r="270" spans="1:62" x14ac:dyDescent="0.25">
      <c r="A270" s="4">
        <v>1315</v>
      </c>
      <c r="B270" s="4" t="s">
        <v>410</v>
      </c>
      <c r="C270" s="4" t="s">
        <v>411</v>
      </c>
      <c r="D270" s="4" t="s">
        <v>424</v>
      </c>
      <c r="E270" s="4">
        <v>3</v>
      </c>
      <c r="F270" s="4">
        <v>10</v>
      </c>
      <c r="G270" s="4">
        <v>6</v>
      </c>
      <c r="H270" s="4" t="s">
        <v>106</v>
      </c>
      <c r="I270" s="4">
        <v>43200</v>
      </c>
      <c r="J270" s="4">
        <v>200</v>
      </c>
      <c r="K270" s="4"/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 s="4"/>
      <c r="AL270" s="5">
        <v>16800</v>
      </c>
      <c r="AM270" s="5">
        <v>16400</v>
      </c>
      <c r="AN270" s="4"/>
      <c r="AO270" s="4">
        <f t="shared" si="56"/>
        <v>0</v>
      </c>
      <c r="AP270" s="4">
        <f t="shared" si="57"/>
        <v>0</v>
      </c>
      <c r="AQ270" s="4">
        <f t="shared" si="58"/>
        <v>0</v>
      </c>
      <c r="AR270" s="4"/>
      <c r="AS270" s="4"/>
      <c r="AT270" s="4"/>
      <c r="AU270" s="4"/>
      <c r="AV270" s="4">
        <f t="shared" si="59"/>
        <v>0</v>
      </c>
      <c r="AW270" s="4">
        <f t="shared" si="60"/>
        <v>0</v>
      </c>
      <c r="AX270" s="4">
        <f t="shared" si="61"/>
        <v>0</v>
      </c>
      <c r="AY270" s="4"/>
      <c r="AZ270" s="4">
        <v>1</v>
      </c>
      <c r="BA270" s="4">
        <f t="shared" si="62"/>
        <v>4</v>
      </c>
      <c r="BB270" s="4">
        <f t="shared" si="63"/>
        <v>0</v>
      </c>
      <c r="BC270" s="4">
        <f t="shared" si="64"/>
        <v>0</v>
      </c>
      <c r="BD270" s="4">
        <f t="shared" si="65"/>
        <v>1</v>
      </c>
      <c r="BE270" s="4">
        <f t="shared" si="66"/>
        <v>1</v>
      </c>
      <c r="BF270" s="4">
        <f t="shared" si="67"/>
        <v>1</v>
      </c>
      <c r="BG270" s="4">
        <f t="shared" si="68"/>
        <v>4</v>
      </c>
      <c r="BH270" s="4">
        <f t="shared" si="69"/>
        <v>8</v>
      </c>
      <c r="BI270" s="1" t="s">
        <v>143</v>
      </c>
      <c r="BJ270">
        <v>1</v>
      </c>
    </row>
    <row r="271" spans="1:62" x14ac:dyDescent="0.25">
      <c r="A271" s="4">
        <v>1316</v>
      </c>
      <c r="B271" s="4" t="s">
        <v>410</v>
      </c>
      <c r="C271" s="4" t="s">
        <v>411</v>
      </c>
      <c r="D271" s="4" t="s">
        <v>425</v>
      </c>
      <c r="E271" s="4">
        <v>3</v>
      </c>
      <c r="F271" s="4">
        <v>10</v>
      </c>
      <c r="G271" s="4">
        <v>5</v>
      </c>
      <c r="H271" s="4" t="s">
        <v>106</v>
      </c>
      <c r="I271" s="4">
        <v>43200</v>
      </c>
      <c r="J271" s="4">
        <v>200</v>
      </c>
      <c r="K271" s="4"/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 s="4"/>
      <c r="AL271" s="5">
        <v>19500</v>
      </c>
      <c r="AM271" s="5">
        <v>19100</v>
      </c>
      <c r="AN271" s="4"/>
      <c r="AO271" s="4">
        <f t="shared" si="56"/>
        <v>0</v>
      </c>
      <c r="AP271" s="4">
        <f t="shared" si="57"/>
        <v>0</v>
      </c>
      <c r="AQ271" s="4">
        <f t="shared" si="58"/>
        <v>0</v>
      </c>
      <c r="AR271" s="4"/>
      <c r="AS271" s="4"/>
      <c r="AT271" s="4"/>
      <c r="AU271" s="4"/>
      <c r="AV271" s="4">
        <f t="shared" si="59"/>
        <v>0</v>
      </c>
      <c r="AW271" s="4">
        <f t="shared" si="60"/>
        <v>0</v>
      </c>
      <c r="AX271" s="4">
        <f t="shared" si="61"/>
        <v>0</v>
      </c>
      <c r="AY271" s="4"/>
      <c r="AZ271" s="4">
        <v>1</v>
      </c>
      <c r="BA271" s="4">
        <f t="shared" si="62"/>
        <v>4</v>
      </c>
      <c r="BB271" s="4">
        <f t="shared" si="63"/>
        <v>0</v>
      </c>
      <c r="BC271" s="4">
        <f t="shared" si="64"/>
        <v>0</v>
      </c>
      <c r="BD271" s="4">
        <f t="shared" si="65"/>
        <v>1</v>
      </c>
      <c r="BE271" s="4">
        <f t="shared" si="66"/>
        <v>1</v>
      </c>
      <c r="BF271" s="4">
        <f t="shared" si="67"/>
        <v>1</v>
      </c>
      <c r="BG271" s="4">
        <f t="shared" si="68"/>
        <v>4</v>
      </c>
      <c r="BH271" s="4">
        <f t="shared" si="69"/>
        <v>8</v>
      </c>
      <c r="BI271" s="1" t="s">
        <v>99</v>
      </c>
    </row>
    <row r="272" spans="1:62" x14ac:dyDescent="0.25">
      <c r="A272" s="4">
        <v>1323</v>
      </c>
      <c r="B272" s="4" t="s">
        <v>410</v>
      </c>
      <c r="C272" s="4" t="s">
        <v>411</v>
      </c>
      <c r="D272" s="4" t="s">
        <v>426</v>
      </c>
      <c r="E272" s="4">
        <v>3</v>
      </c>
      <c r="F272" s="4">
        <v>8</v>
      </c>
      <c r="G272" s="4">
        <v>4</v>
      </c>
      <c r="H272" s="4" t="s">
        <v>121</v>
      </c>
      <c r="I272" s="4">
        <v>5760</v>
      </c>
      <c r="J272" s="4">
        <v>0</v>
      </c>
      <c r="K272" s="4"/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 s="4"/>
      <c r="AL272" s="5">
        <v>3330</v>
      </c>
      <c r="AM272" s="5">
        <v>5100</v>
      </c>
      <c r="AN272" s="4"/>
      <c r="AO272" s="4">
        <f t="shared" si="56"/>
        <v>0</v>
      </c>
      <c r="AP272" s="4">
        <f t="shared" si="57"/>
        <v>0</v>
      </c>
      <c r="AQ272" s="4">
        <f t="shared" si="58"/>
        <v>0</v>
      </c>
      <c r="AR272" s="4"/>
      <c r="AS272" s="4"/>
      <c r="AT272" s="4"/>
      <c r="AU272" s="4"/>
      <c r="AV272" s="4">
        <f t="shared" si="59"/>
        <v>0</v>
      </c>
      <c r="AW272" s="4">
        <f t="shared" si="60"/>
        <v>0</v>
      </c>
      <c r="AX272" s="4">
        <f t="shared" si="61"/>
        <v>0</v>
      </c>
      <c r="AY272" s="4"/>
      <c r="AZ272" s="4">
        <v>1</v>
      </c>
      <c r="BA272" s="4">
        <f t="shared" si="62"/>
        <v>4</v>
      </c>
      <c r="BB272" s="4">
        <f t="shared" si="63"/>
        <v>0</v>
      </c>
      <c r="BC272" s="4">
        <f t="shared" si="64"/>
        <v>1</v>
      </c>
      <c r="BD272" s="4">
        <f t="shared" si="65"/>
        <v>1</v>
      </c>
      <c r="BE272" s="4">
        <f t="shared" si="66"/>
        <v>0</v>
      </c>
      <c r="BF272" s="4">
        <f t="shared" si="67"/>
        <v>1</v>
      </c>
      <c r="BG272" s="4">
        <f t="shared" si="68"/>
        <v>4</v>
      </c>
      <c r="BH272" s="4">
        <f t="shared" si="69"/>
        <v>8</v>
      </c>
      <c r="BI272" s="1" t="s">
        <v>99</v>
      </c>
    </row>
    <row r="273" spans="1:62" x14ac:dyDescent="0.25">
      <c r="A273" s="4">
        <v>1332</v>
      </c>
      <c r="B273" s="4" t="s">
        <v>410</v>
      </c>
      <c r="C273" s="4" t="s">
        <v>411</v>
      </c>
      <c r="D273" s="4" t="s">
        <v>427</v>
      </c>
      <c r="E273" s="4">
        <v>3</v>
      </c>
      <c r="F273" s="4">
        <v>8</v>
      </c>
      <c r="G273" s="4">
        <v>5</v>
      </c>
      <c r="H273" s="4" t="s">
        <v>98</v>
      </c>
      <c r="I273" s="4">
        <v>64800</v>
      </c>
      <c r="J273" s="4">
        <v>200</v>
      </c>
      <c r="K273" s="4"/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 s="4"/>
      <c r="AL273" s="5">
        <v>183000</v>
      </c>
      <c r="AM273" s="5">
        <v>186000</v>
      </c>
      <c r="AN273" s="4"/>
      <c r="AO273" s="4">
        <f t="shared" si="56"/>
        <v>0</v>
      </c>
      <c r="AP273" s="4">
        <f t="shared" si="57"/>
        <v>0</v>
      </c>
      <c r="AQ273" s="4">
        <f t="shared" si="58"/>
        <v>0</v>
      </c>
      <c r="AR273" s="4"/>
      <c r="AS273" s="4"/>
      <c r="AT273" s="4"/>
      <c r="AU273" s="4"/>
      <c r="AV273" s="4">
        <f t="shared" si="59"/>
        <v>0</v>
      </c>
      <c r="AW273" s="4">
        <f t="shared" si="60"/>
        <v>0</v>
      </c>
      <c r="AX273" s="4">
        <f t="shared" si="61"/>
        <v>0</v>
      </c>
      <c r="AY273" s="4"/>
      <c r="AZ273" s="4">
        <v>1</v>
      </c>
      <c r="BA273" s="4">
        <f t="shared" si="62"/>
        <v>4</v>
      </c>
      <c r="BB273" s="4">
        <f t="shared" si="63"/>
        <v>0</v>
      </c>
      <c r="BC273" s="4">
        <f t="shared" si="64"/>
        <v>0</v>
      </c>
      <c r="BD273" s="4">
        <f t="shared" si="65"/>
        <v>1</v>
      </c>
      <c r="BE273" s="4">
        <f t="shared" si="66"/>
        <v>1</v>
      </c>
      <c r="BF273" s="4">
        <f t="shared" si="67"/>
        <v>1</v>
      </c>
      <c r="BG273" s="4">
        <f t="shared" si="68"/>
        <v>4</v>
      </c>
      <c r="BH273" s="4">
        <f t="shared" si="69"/>
        <v>8</v>
      </c>
      <c r="BI273" s="1" t="s">
        <v>143</v>
      </c>
      <c r="BJ273">
        <v>1</v>
      </c>
    </row>
    <row r="274" spans="1:62" x14ac:dyDescent="0.25">
      <c r="A274" s="4">
        <v>1333</v>
      </c>
      <c r="B274" s="4" t="s">
        <v>410</v>
      </c>
      <c r="C274" s="4" t="s">
        <v>411</v>
      </c>
      <c r="D274" s="4" t="s">
        <v>428</v>
      </c>
      <c r="E274" s="4">
        <v>3</v>
      </c>
      <c r="F274" s="4">
        <v>8</v>
      </c>
      <c r="G274" s="4">
        <v>5</v>
      </c>
      <c r="H274" s="4" t="s">
        <v>98</v>
      </c>
      <c r="I274" s="4">
        <v>64800</v>
      </c>
      <c r="J274" s="4">
        <v>200</v>
      </c>
      <c r="K274" s="4"/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 s="4"/>
      <c r="AL274" s="5">
        <v>50600</v>
      </c>
      <c r="AM274" s="5">
        <v>50200</v>
      </c>
      <c r="AN274" s="4"/>
      <c r="AO274" s="4">
        <f t="shared" si="56"/>
        <v>0</v>
      </c>
      <c r="AP274" s="4">
        <f t="shared" si="57"/>
        <v>0</v>
      </c>
      <c r="AQ274" s="4">
        <f t="shared" si="58"/>
        <v>0</v>
      </c>
      <c r="AR274" s="4"/>
      <c r="AS274" s="4"/>
      <c r="AT274" s="4"/>
      <c r="AU274" s="4"/>
      <c r="AV274" s="4">
        <f t="shared" si="59"/>
        <v>0</v>
      </c>
      <c r="AW274" s="4">
        <f t="shared" si="60"/>
        <v>0</v>
      </c>
      <c r="AX274" s="4">
        <f t="shared" si="61"/>
        <v>0</v>
      </c>
      <c r="AY274" s="4"/>
      <c r="AZ274" s="4">
        <v>1</v>
      </c>
      <c r="BA274" s="4">
        <f t="shared" si="62"/>
        <v>4</v>
      </c>
      <c r="BB274" s="4">
        <f t="shared" si="63"/>
        <v>0</v>
      </c>
      <c r="BC274" s="4">
        <f t="shared" si="64"/>
        <v>0</v>
      </c>
      <c r="BD274" s="4">
        <f t="shared" si="65"/>
        <v>1</v>
      </c>
      <c r="BE274" s="4">
        <f t="shared" si="66"/>
        <v>1</v>
      </c>
      <c r="BF274" s="4">
        <f t="shared" si="67"/>
        <v>1</v>
      </c>
      <c r="BG274" s="4">
        <f t="shared" si="68"/>
        <v>4</v>
      </c>
      <c r="BH274" s="4">
        <f t="shared" si="69"/>
        <v>8</v>
      </c>
      <c r="BI274" s="1" t="s">
        <v>143</v>
      </c>
      <c r="BJ274">
        <v>1</v>
      </c>
    </row>
    <row r="275" spans="1:62" x14ac:dyDescent="0.25">
      <c r="A275" s="4">
        <v>1336</v>
      </c>
      <c r="B275" s="4" t="s">
        <v>410</v>
      </c>
      <c r="C275" s="4" t="s">
        <v>411</v>
      </c>
      <c r="D275" s="4" t="s">
        <v>429</v>
      </c>
      <c r="E275" s="4">
        <v>3</v>
      </c>
      <c r="F275" s="4">
        <v>8</v>
      </c>
      <c r="G275" s="4">
        <v>5</v>
      </c>
      <c r="H275" s="4" t="s">
        <v>98</v>
      </c>
      <c r="I275" s="4">
        <v>64800</v>
      </c>
      <c r="J275" s="4">
        <v>200</v>
      </c>
      <c r="K275" s="4"/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 s="4"/>
      <c r="AL275" s="5">
        <v>176000</v>
      </c>
      <c r="AM275" s="5">
        <v>161000</v>
      </c>
      <c r="AN275" s="4"/>
      <c r="AO275" s="4">
        <f t="shared" si="56"/>
        <v>0</v>
      </c>
      <c r="AP275" s="4">
        <f t="shared" si="57"/>
        <v>0</v>
      </c>
      <c r="AQ275" s="4">
        <f t="shared" si="58"/>
        <v>0</v>
      </c>
      <c r="AR275" s="4"/>
      <c r="AS275" s="4"/>
      <c r="AT275" s="4"/>
      <c r="AU275" s="4"/>
      <c r="AV275" s="4">
        <f t="shared" si="59"/>
        <v>0</v>
      </c>
      <c r="AW275" s="4">
        <f t="shared" si="60"/>
        <v>0</v>
      </c>
      <c r="AX275" s="4">
        <f t="shared" si="61"/>
        <v>0</v>
      </c>
      <c r="AY275" s="4"/>
      <c r="AZ275" s="4"/>
      <c r="BA275" s="4">
        <f t="shared" si="62"/>
        <v>0</v>
      </c>
      <c r="BB275" s="4">
        <f t="shared" si="63"/>
        <v>0</v>
      </c>
      <c r="BC275" s="4">
        <f t="shared" si="64"/>
        <v>0</v>
      </c>
      <c r="BD275" s="4">
        <f t="shared" si="65"/>
        <v>1</v>
      </c>
      <c r="BE275" s="4">
        <f t="shared" si="66"/>
        <v>1</v>
      </c>
      <c r="BF275" s="4">
        <f t="shared" si="67"/>
        <v>1</v>
      </c>
      <c r="BG275" s="4">
        <f t="shared" si="68"/>
        <v>0</v>
      </c>
      <c r="BH275" s="4">
        <f t="shared" si="69"/>
        <v>0</v>
      </c>
      <c r="BI275" s="1" t="s">
        <v>143</v>
      </c>
      <c r="BJ275">
        <v>1</v>
      </c>
    </row>
    <row r="276" spans="1:62" x14ac:dyDescent="0.25">
      <c r="A276" s="4">
        <v>1349</v>
      </c>
      <c r="B276" s="4" t="s">
        <v>410</v>
      </c>
      <c r="C276" s="4" t="s">
        <v>411</v>
      </c>
      <c r="D276" s="4" t="s">
        <v>430</v>
      </c>
      <c r="E276" s="4">
        <v>3</v>
      </c>
      <c r="F276" s="4">
        <v>8</v>
      </c>
      <c r="G276" s="4">
        <v>5</v>
      </c>
      <c r="H276" s="4" t="s">
        <v>98</v>
      </c>
      <c r="I276" s="4">
        <v>64800</v>
      </c>
      <c r="J276" s="4">
        <v>200</v>
      </c>
      <c r="K276" s="4"/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 s="4"/>
      <c r="AL276" s="5">
        <v>33100</v>
      </c>
      <c r="AM276" s="5">
        <v>36900</v>
      </c>
      <c r="AN276" s="4"/>
      <c r="AO276" s="4">
        <f t="shared" si="56"/>
        <v>0</v>
      </c>
      <c r="AP276" s="4">
        <f t="shared" si="57"/>
        <v>0</v>
      </c>
      <c r="AQ276" s="4">
        <f t="shared" si="58"/>
        <v>0</v>
      </c>
      <c r="AR276" s="4"/>
      <c r="AS276" s="4"/>
      <c r="AT276" s="4"/>
      <c r="AU276" s="4"/>
      <c r="AV276" s="4">
        <f t="shared" si="59"/>
        <v>0</v>
      </c>
      <c r="AW276" s="4">
        <f t="shared" si="60"/>
        <v>0</v>
      </c>
      <c r="AX276" s="4">
        <f t="shared" si="61"/>
        <v>0</v>
      </c>
      <c r="AY276" s="4"/>
      <c r="AZ276" s="4"/>
      <c r="BA276" s="4">
        <f t="shared" si="62"/>
        <v>0</v>
      </c>
      <c r="BB276" s="4">
        <f t="shared" si="63"/>
        <v>0</v>
      </c>
      <c r="BC276" s="4">
        <f t="shared" si="64"/>
        <v>0</v>
      </c>
      <c r="BD276" s="4">
        <f t="shared" si="65"/>
        <v>1</v>
      </c>
      <c r="BE276" s="4">
        <f t="shared" si="66"/>
        <v>1</v>
      </c>
      <c r="BF276" s="4">
        <f t="shared" si="67"/>
        <v>1</v>
      </c>
      <c r="BG276" s="4">
        <f t="shared" si="68"/>
        <v>0</v>
      </c>
      <c r="BH276" s="4">
        <f t="shared" si="69"/>
        <v>0</v>
      </c>
      <c r="BI276" s="1" t="s">
        <v>143</v>
      </c>
      <c r="BJ276">
        <v>1</v>
      </c>
    </row>
    <row r="277" spans="1:62" x14ac:dyDescent="0.25">
      <c r="A277" s="4">
        <v>1350</v>
      </c>
      <c r="B277" s="4" t="s">
        <v>410</v>
      </c>
      <c r="C277" s="4" t="s">
        <v>411</v>
      </c>
      <c r="D277" s="4" t="s">
        <v>431</v>
      </c>
      <c r="E277" s="4">
        <v>3</v>
      </c>
      <c r="F277" s="4">
        <v>9</v>
      </c>
      <c r="G277" s="4">
        <v>5</v>
      </c>
      <c r="H277" s="4" t="s">
        <v>415</v>
      </c>
      <c r="I277" s="4">
        <v>150</v>
      </c>
      <c r="J277" s="4">
        <v>100</v>
      </c>
      <c r="K277" s="4"/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1</v>
      </c>
      <c r="AB277" s="4">
        <v>0</v>
      </c>
      <c r="AC277" s="4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 s="4"/>
      <c r="AL277" s="5">
        <v>2650</v>
      </c>
      <c r="AM277" s="5">
        <v>1510</v>
      </c>
      <c r="AN277" s="4"/>
      <c r="AO277" s="4">
        <f t="shared" si="56"/>
        <v>0</v>
      </c>
      <c r="AP277" s="4">
        <f t="shared" si="57"/>
        <v>0</v>
      </c>
      <c r="AQ277" s="4">
        <f t="shared" si="58"/>
        <v>0</v>
      </c>
      <c r="AR277" s="4"/>
      <c r="AS277" s="4"/>
      <c r="AT277" s="4"/>
      <c r="AU277" s="4"/>
      <c r="AV277" s="4">
        <f t="shared" si="59"/>
        <v>0</v>
      </c>
      <c r="AW277" s="4">
        <f t="shared" si="60"/>
        <v>0</v>
      </c>
      <c r="AX277" s="4">
        <f t="shared" si="61"/>
        <v>1</v>
      </c>
      <c r="AY277" s="4"/>
      <c r="AZ277" s="4"/>
      <c r="BA277" s="4">
        <f t="shared" si="62"/>
        <v>3</v>
      </c>
      <c r="BB277" s="4">
        <f t="shared" si="63"/>
        <v>0</v>
      </c>
      <c r="BC277" s="4">
        <f t="shared" si="64"/>
        <v>0</v>
      </c>
      <c r="BD277" s="4">
        <f t="shared" si="65"/>
        <v>0</v>
      </c>
      <c r="BE277" s="4">
        <f t="shared" si="66"/>
        <v>0</v>
      </c>
      <c r="BF277" s="4">
        <f t="shared" si="67"/>
        <v>1</v>
      </c>
      <c r="BG277" s="4">
        <f t="shared" si="68"/>
        <v>2</v>
      </c>
      <c r="BH277" s="4">
        <f t="shared" si="69"/>
        <v>5</v>
      </c>
      <c r="BI277" s="1" t="s">
        <v>99</v>
      </c>
    </row>
    <row r="278" spans="1:62" x14ac:dyDescent="0.25">
      <c r="A278" s="4">
        <v>1360</v>
      </c>
      <c r="B278" s="4" t="s">
        <v>410</v>
      </c>
      <c r="C278" s="4" t="s">
        <v>411</v>
      </c>
      <c r="D278" s="4" t="s">
        <v>432</v>
      </c>
      <c r="E278" s="4">
        <v>3</v>
      </c>
      <c r="F278" s="4">
        <v>9</v>
      </c>
      <c r="G278" s="4">
        <v>7</v>
      </c>
      <c r="H278" s="4" t="s">
        <v>433</v>
      </c>
      <c r="I278" s="4">
        <v>240</v>
      </c>
      <c r="J278" s="4">
        <v>5000</v>
      </c>
      <c r="K278" s="4"/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1</v>
      </c>
      <c r="AB278" s="4">
        <v>0</v>
      </c>
      <c r="AC278" s="4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 s="4"/>
      <c r="AL278" s="5">
        <v>2960</v>
      </c>
      <c r="AM278" s="5">
        <v>1700</v>
      </c>
      <c r="AN278" s="4"/>
      <c r="AO278" s="4">
        <f t="shared" si="56"/>
        <v>0</v>
      </c>
      <c r="AP278" s="4">
        <f t="shared" si="57"/>
        <v>0</v>
      </c>
      <c r="AQ278" s="4">
        <f t="shared" si="58"/>
        <v>0</v>
      </c>
      <c r="AR278" s="4"/>
      <c r="AS278" s="4"/>
      <c r="AT278" s="4"/>
      <c r="AU278" s="4"/>
      <c r="AV278" s="4">
        <f t="shared" si="59"/>
        <v>0</v>
      </c>
      <c r="AW278" s="4">
        <f t="shared" si="60"/>
        <v>0</v>
      </c>
      <c r="AX278" s="4">
        <f t="shared" si="61"/>
        <v>1</v>
      </c>
      <c r="AY278" s="4"/>
      <c r="AZ278" s="4"/>
      <c r="BA278" s="4">
        <f t="shared" si="62"/>
        <v>3</v>
      </c>
      <c r="BB278" s="4">
        <f t="shared" si="63"/>
        <v>0</v>
      </c>
      <c r="BC278" s="4">
        <f t="shared" si="64"/>
        <v>0</v>
      </c>
      <c r="BD278" s="4">
        <f t="shared" si="65"/>
        <v>0</v>
      </c>
      <c r="BE278" s="4">
        <f t="shared" si="66"/>
        <v>0</v>
      </c>
      <c r="BF278" s="4">
        <f t="shared" si="67"/>
        <v>1</v>
      </c>
      <c r="BG278" s="4">
        <f t="shared" si="68"/>
        <v>2</v>
      </c>
      <c r="BH278" s="4">
        <f t="shared" si="69"/>
        <v>5</v>
      </c>
      <c r="BI278" s="1" t="s">
        <v>99</v>
      </c>
    </row>
    <row r="279" spans="1:62" x14ac:dyDescent="0.25">
      <c r="A279" s="4">
        <v>1361</v>
      </c>
      <c r="B279" s="4" t="s">
        <v>410</v>
      </c>
      <c r="C279" s="4" t="s">
        <v>411</v>
      </c>
      <c r="D279" s="4" t="s">
        <v>434</v>
      </c>
      <c r="E279" s="4">
        <v>4</v>
      </c>
      <c r="F279" s="4">
        <v>14</v>
      </c>
      <c r="G279" s="4">
        <v>5</v>
      </c>
      <c r="H279" s="4" t="s">
        <v>435</v>
      </c>
      <c r="I279" s="4">
        <v>46080</v>
      </c>
      <c r="J279" s="4">
        <v>100</v>
      </c>
      <c r="K279" s="4"/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 s="4"/>
      <c r="AL279" s="5">
        <v>8</v>
      </c>
      <c r="AM279" s="5">
        <v>1850</v>
      </c>
      <c r="AN279" s="4"/>
      <c r="AO279" s="4">
        <f t="shared" si="56"/>
        <v>0</v>
      </c>
      <c r="AP279" s="4">
        <f t="shared" si="57"/>
        <v>0</v>
      </c>
      <c r="AQ279" s="4">
        <f t="shared" si="58"/>
        <v>0</v>
      </c>
      <c r="AR279" s="4"/>
      <c r="AS279" s="4"/>
      <c r="AT279" s="4"/>
      <c r="AU279" s="4"/>
      <c r="AV279" s="4">
        <f t="shared" si="59"/>
        <v>0</v>
      </c>
      <c r="AW279" s="4">
        <f t="shared" si="60"/>
        <v>0</v>
      </c>
      <c r="AX279" s="4">
        <f t="shared" si="61"/>
        <v>0</v>
      </c>
      <c r="AY279" s="4"/>
      <c r="AZ279" s="4"/>
      <c r="BA279" s="4">
        <f t="shared" si="62"/>
        <v>0</v>
      </c>
      <c r="BB279" s="4">
        <f t="shared" si="63"/>
        <v>0</v>
      </c>
      <c r="BC279" s="4">
        <f t="shared" si="64"/>
        <v>1</v>
      </c>
      <c r="BD279" s="4">
        <f t="shared" si="65"/>
        <v>1</v>
      </c>
      <c r="BE279" s="4">
        <f t="shared" si="66"/>
        <v>0</v>
      </c>
      <c r="BF279" s="4">
        <f t="shared" si="67"/>
        <v>1</v>
      </c>
      <c r="BG279" s="4">
        <f t="shared" si="68"/>
        <v>0</v>
      </c>
      <c r="BH279" s="4">
        <f t="shared" si="69"/>
        <v>0</v>
      </c>
      <c r="BI279" s="1" t="s">
        <v>99</v>
      </c>
    </row>
    <row r="280" spans="1:62" x14ac:dyDescent="0.25">
      <c r="A280" s="4">
        <v>1366</v>
      </c>
      <c r="B280" s="4" t="s">
        <v>410</v>
      </c>
      <c r="C280" s="4" t="s">
        <v>411</v>
      </c>
      <c r="D280" s="4" t="s">
        <v>436</v>
      </c>
      <c r="E280" s="4">
        <v>3</v>
      </c>
      <c r="F280" s="4">
        <v>5</v>
      </c>
      <c r="G280" s="4">
        <v>3</v>
      </c>
      <c r="H280" s="4" t="s">
        <v>437</v>
      </c>
      <c r="I280" s="4">
        <v>27360</v>
      </c>
      <c r="J280" s="4">
        <v>0</v>
      </c>
      <c r="K280" s="4"/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 s="4"/>
      <c r="AL280" s="5">
        <v>8</v>
      </c>
      <c r="AM280" s="5">
        <v>2080</v>
      </c>
      <c r="AN280" s="4"/>
      <c r="AO280" s="4">
        <f t="shared" si="56"/>
        <v>0</v>
      </c>
      <c r="AP280" s="4">
        <f t="shared" si="57"/>
        <v>0</v>
      </c>
      <c r="AQ280" s="4">
        <f t="shared" si="58"/>
        <v>0</v>
      </c>
      <c r="AR280" s="4"/>
      <c r="AS280" s="4"/>
      <c r="AT280" s="4"/>
      <c r="AU280" s="4"/>
      <c r="AV280" s="4">
        <f t="shared" si="59"/>
        <v>0</v>
      </c>
      <c r="AW280" s="4">
        <f t="shared" si="60"/>
        <v>0</v>
      </c>
      <c r="AX280" s="4">
        <f t="shared" si="61"/>
        <v>0</v>
      </c>
      <c r="AY280" s="4"/>
      <c r="AZ280" s="4"/>
      <c r="BA280" s="4">
        <f t="shared" si="62"/>
        <v>0</v>
      </c>
      <c r="BB280" s="4">
        <f t="shared" si="63"/>
        <v>0</v>
      </c>
      <c r="BC280" s="4">
        <f t="shared" si="64"/>
        <v>1</v>
      </c>
      <c r="BD280" s="4">
        <f t="shared" si="65"/>
        <v>1</v>
      </c>
      <c r="BE280" s="4">
        <f t="shared" si="66"/>
        <v>0</v>
      </c>
      <c r="BF280" s="4">
        <f t="shared" si="67"/>
        <v>1</v>
      </c>
      <c r="BG280" s="4">
        <f t="shared" si="68"/>
        <v>0</v>
      </c>
      <c r="BH280" s="4">
        <f t="shared" si="69"/>
        <v>0</v>
      </c>
      <c r="BI280" s="1" t="s">
        <v>99</v>
      </c>
    </row>
    <row r="281" spans="1:62" x14ac:dyDescent="0.25">
      <c r="A281" s="4">
        <v>1367</v>
      </c>
      <c r="B281" s="4" t="s">
        <v>410</v>
      </c>
      <c r="C281" s="4" t="s">
        <v>411</v>
      </c>
      <c r="D281" s="4" t="s">
        <v>438</v>
      </c>
      <c r="E281" s="4">
        <v>3</v>
      </c>
      <c r="F281" s="4">
        <v>8</v>
      </c>
      <c r="G281" s="4">
        <v>7</v>
      </c>
      <c r="H281" s="4" t="s">
        <v>433</v>
      </c>
      <c r="I281" s="4">
        <v>240</v>
      </c>
      <c r="J281" s="4">
        <v>0</v>
      </c>
      <c r="K281" s="4"/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 s="4"/>
      <c r="AL281" s="5">
        <v>8940</v>
      </c>
      <c r="AM281" s="5">
        <v>3660</v>
      </c>
      <c r="AN281" s="4"/>
      <c r="AO281" s="4">
        <f t="shared" si="56"/>
        <v>0</v>
      </c>
      <c r="AP281" s="4">
        <f t="shared" si="57"/>
        <v>0</v>
      </c>
      <c r="AQ281" s="4">
        <f t="shared" si="58"/>
        <v>0</v>
      </c>
      <c r="AR281" s="4"/>
      <c r="AS281" s="4"/>
      <c r="AT281" s="4"/>
      <c r="AU281" s="4"/>
      <c r="AV281" s="4">
        <f t="shared" si="59"/>
        <v>0</v>
      </c>
      <c r="AW281" s="4">
        <f t="shared" si="60"/>
        <v>0</v>
      </c>
      <c r="AX281" s="4">
        <f t="shared" si="61"/>
        <v>1</v>
      </c>
      <c r="AY281" s="4"/>
      <c r="AZ281" s="4"/>
      <c r="BA281" s="4">
        <f t="shared" si="62"/>
        <v>3</v>
      </c>
      <c r="BB281" s="4">
        <f t="shared" si="63"/>
        <v>0</v>
      </c>
      <c r="BC281" s="4">
        <f t="shared" si="64"/>
        <v>0</v>
      </c>
      <c r="BD281" s="4">
        <f t="shared" si="65"/>
        <v>0</v>
      </c>
      <c r="BE281" s="4">
        <f t="shared" si="66"/>
        <v>0</v>
      </c>
      <c r="BF281" s="4">
        <f t="shared" si="67"/>
        <v>1</v>
      </c>
      <c r="BG281" s="4">
        <f t="shared" si="68"/>
        <v>2</v>
      </c>
      <c r="BH281" s="4">
        <f t="shared" si="69"/>
        <v>5</v>
      </c>
      <c r="BI281" s="1" t="s">
        <v>143</v>
      </c>
      <c r="BJ281">
        <v>1</v>
      </c>
    </row>
    <row r="282" spans="1:62" x14ac:dyDescent="0.25">
      <c r="A282" s="4">
        <v>1368</v>
      </c>
      <c r="B282" s="4" t="s">
        <v>410</v>
      </c>
      <c r="C282" s="4" t="s">
        <v>411</v>
      </c>
      <c r="D282" s="4" t="s">
        <v>439</v>
      </c>
      <c r="E282" s="4">
        <v>3</v>
      </c>
      <c r="F282" s="4">
        <v>7</v>
      </c>
      <c r="G282" s="4">
        <v>4</v>
      </c>
      <c r="H282" s="4" t="s">
        <v>437</v>
      </c>
      <c r="I282" s="4">
        <v>27360</v>
      </c>
      <c r="J282" s="4">
        <v>0</v>
      </c>
      <c r="K282" s="4"/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 s="4"/>
      <c r="AL282" s="5">
        <v>9</v>
      </c>
      <c r="AM282" s="5">
        <v>782</v>
      </c>
      <c r="AN282" s="4"/>
      <c r="AO282" s="4">
        <f t="shared" si="56"/>
        <v>0</v>
      </c>
      <c r="AP282" s="4">
        <f t="shared" si="57"/>
        <v>0</v>
      </c>
      <c r="AQ282" s="4">
        <f t="shared" si="58"/>
        <v>0</v>
      </c>
      <c r="AR282" s="4"/>
      <c r="AS282" s="4"/>
      <c r="AT282" s="4"/>
      <c r="AU282" s="4"/>
      <c r="AV282" s="4">
        <f t="shared" si="59"/>
        <v>0</v>
      </c>
      <c r="AW282" s="4">
        <f t="shared" si="60"/>
        <v>0</v>
      </c>
      <c r="AX282" s="4">
        <f t="shared" si="61"/>
        <v>0</v>
      </c>
      <c r="AY282" s="4"/>
      <c r="AZ282" s="4"/>
      <c r="BA282" s="4">
        <f t="shared" si="62"/>
        <v>0</v>
      </c>
      <c r="BB282" s="4">
        <f t="shared" si="63"/>
        <v>0</v>
      </c>
      <c r="BC282" s="4">
        <f t="shared" si="64"/>
        <v>1</v>
      </c>
      <c r="BD282" s="4">
        <f t="shared" si="65"/>
        <v>1</v>
      </c>
      <c r="BE282" s="4">
        <f t="shared" si="66"/>
        <v>0</v>
      </c>
      <c r="BF282" s="4">
        <f t="shared" si="67"/>
        <v>1</v>
      </c>
      <c r="BG282" s="4">
        <f t="shared" si="68"/>
        <v>0</v>
      </c>
      <c r="BH282" s="4">
        <f t="shared" si="69"/>
        <v>0</v>
      </c>
      <c r="BI282" s="1" t="s">
        <v>143</v>
      </c>
      <c r="BJ282">
        <v>1</v>
      </c>
    </row>
    <row r="283" spans="1:62" x14ac:dyDescent="0.25">
      <c r="A283" s="4">
        <v>1370</v>
      </c>
      <c r="B283" s="4" t="s">
        <v>410</v>
      </c>
      <c r="C283" s="4" t="s">
        <v>411</v>
      </c>
      <c r="D283" s="4" t="s">
        <v>440</v>
      </c>
      <c r="E283" s="4">
        <v>3</v>
      </c>
      <c r="F283" s="4">
        <v>12</v>
      </c>
      <c r="G283" s="4">
        <v>5</v>
      </c>
      <c r="H283" s="4" t="s">
        <v>116</v>
      </c>
      <c r="I283" s="4">
        <v>86400</v>
      </c>
      <c r="J283" s="4">
        <v>0</v>
      </c>
      <c r="K283" s="4"/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1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 s="4"/>
      <c r="AL283" s="5">
        <v>24800</v>
      </c>
      <c r="AM283" s="5">
        <v>5640</v>
      </c>
      <c r="AN283" s="4"/>
      <c r="AO283" s="4">
        <f t="shared" si="56"/>
        <v>0</v>
      </c>
      <c r="AP283" s="4">
        <f t="shared" si="57"/>
        <v>1</v>
      </c>
      <c r="AQ283" s="4">
        <f t="shared" si="58"/>
        <v>0</v>
      </c>
      <c r="AR283" s="4"/>
      <c r="AS283" s="4"/>
      <c r="AT283" s="4"/>
      <c r="AU283" s="4"/>
      <c r="AV283" s="4">
        <f t="shared" si="59"/>
        <v>0</v>
      </c>
      <c r="AW283" s="4">
        <f t="shared" si="60"/>
        <v>0</v>
      </c>
      <c r="AX283" s="4">
        <f t="shared" si="61"/>
        <v>0</v>
      </c>
      <c r="AY283" s="4"/>
      <c r="AZ283" s="4"/>
      <c r="BA283" s="4">
        <f t="shared" si="62"/>
        <v>4</v>
      </c>
      <c r="BB283" s="4">
        <f t="shared" si="63"/>
        <v>0</v>
      </c>
      <c r="BC283" s="4">
        <f t="shared" si="64"/>
        <v>0</v>
      </c>
      <c r="BD283" s="4">
        <f t="shared" si="65"/>
        <v>1</v>
      </c>
      <c r="BE283" s="4">
        <f t="shared" si="66"/>
        <v>0</v>
      </c>
      <c r="BF283" s="4">
        <f t="shared" si="67"/>
        <v>1</v>
      </c>
      <c r="BG283" s="4">
        <f t="shared" si="68"/>
        <v>3</v>
      </c>
      <c r="BH283" s="4">
        <f t="shared" si="69"/>
        <v>7</v>
      </c>
      <c r="BI283" s="1" t="s">
        <v>99</v>
      </c>
    </row>
    <row r="284" spans="1:62" x14ac:dyDescent="0.25">
      <c r="A284" s="4">
        <v>1371</v>
      </c>
      <c r="B284" s="4" t="s">
        <v>410</v>
      </c>
      <c r="C284" s="4" t="s">
        <v>411</v>
      </c>
      <c r="D284" s="4" t="s">
        <v>441</v>
      </c>
      <c r="E284" s="4">
        <v>3</v>
      </c>
      <c r="F284" s="4">
        <v>9</v>
      </c>
      <c r="G284" s="4">
        <v>5</v>
      </c>
      <c r="H284" s="4" t="s">
        <v>442</v>
      </c>
      <c r="I284" s="4">
        <v>34560</v>
      </c>
      <c r="J284" s="4">
        <v>100</v>
      </c>
      <c r="K284" s="4"/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 s="4"/>
      <c r="AL284" s="5">
        <v>9130</v>
      </c>
      <c r="AM284" s="5">
        <v>9130</v>
      </c>
      <c r="AN284" s="4"/>
      <c r="AO284" s="4">
        <f t="shared" si="56"/>
        <v>0</v>
      </c>
      <c r="AP284" s="4">
        <f t="shared" si="57"/>
        <v>0</v>
      </c>
      <c r="AQ284" s="4">
        <f t="shared" si="58"/>
        <v>0</v>
      </c>
      <c r="AR284" s="4"/>
      <c r="AS284" s="4"/>
      <c r="AT284" s="4"/>
      <c r="AU284" s="4"/>
      <c r="AV284" s="4">
        <f t="shared" si="59"/>
        <v>1</v>
      </c>
      <c r="AW284" s="4">
        <f t="shared" si="60"/>
        <v>0</v>
      </c>
      <c r="AX284" s="4">
        <f t="shared" si="61"/>
        <v>0</v>
      </c>
      <c r="AY284" s="4"/>
      <c r="AZ284" s="4"/>
      <c r="BA284" s="4">
        <f t="shared" si="62"/>
        <v>4</v>
      </c>
      <c r="BB284" s="4">
        <f t="shared" si="63"/>
        <v>0</v>
      </c>
      <c r="BC284" s="4">
        <f t="shared" si="64"/>
        <v>0</v>
      </c>
      <c r="BD284" s="4">
        <f t="shared" si="65"/>
        <v>1</v>
      </c>
      <c r="BE284" s="4">
        <f t="shared" si="66"/>
        <v>0</v>
      </c>
      <c r="BF284" s="4">
        <f t="shared" si="67"/>
        <v>1</v>
      </c>
      <c r="BG284" s="4">
        <f t="shared" si="68"/>
        <v>3</v>
      </c>
      <c r="BH284" s="4">
        <f t="shared" si="69"/>
        <v>7</v>
      </c>
      <c r="BI284" s="1" t="s">
        <v>99</v>
      </c>
    </row>
    <row r="285" spans="1:62" x14ac:dyDescent="0.25">
      <c r="A285" s="4">
        <v>1373</v>
      </c>
      <c r="B285" s="4" t="s">
        <v>410</v>
      </c>
      <c r="C285" s="4" t="s">
        <v>411</v>
      </c>
      <c r="D285" s="4" t="s">
        <v>443</v>
      </c>
      <c r="E285" s="4">
        <v>3</v>
      </c>
      <c r="F285" s="4">
        <v>12</v>
      </c>
      <c r="G285" s="4">
        <v>6</v>
      </c>
      <c r="H285" s="4" t="s">
        <v>116</v>
      </c>
      <c r="I285" s="4">
        <v>86400</v>
      </c>
      <c r="J285" s="4">
        <v>0</v>
      </c>
      <c r="K285" s="4"/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1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 s="4"/>
      <c r="AL285" s="5">
        <v>9050</v>
      </c>
      <c r="AM285" s="5">
        <v>10200</v>
      </c>
      <c r="AN285" s="4"/>
      <c r="AO285" s="4">
        <f t="shared" si="56"/>
        <v>0</v>
      </c>
      <c r="AP285" s="4">
        <f t="shared" si="57"/>
        <v>1</v>
      </c>
      <c r="AQ285" s="4">
        <f t="shared" si="58"/>
        <v>0</v>
      </c>
      <c r="AR285" s="4"/>
      <c r="AS285" s="4"/>
      <c r="AT285" s="4"/>
      <c r="AU285" s="4"/>
      <c r="AV285" s="4">
        <f t="shared" si="59"/>
        <v>0</v>
      </c>
      <c r="AW285" s="4">
        <f t="shared" si="60"/>
        <v>0</v>
      </c>
      <c r="AX285" s="4">
        <f t="shared" si="61"/>
        <v>0</v>
      </c>
      <c r="AY285" s="4"/>
      <c r="AZ285" s="4"/>
      <c r="BA285" s="4">
        <f t="shared" si="62"/>
        <v>4</v>
      </c>
      <c r="BB285" s="4">
        <f t="shared" si="63"/>
        <v>0</v>
      </c>
      <c r="BC285" s="4">
        <f t="shared" si="64"/>
        <v>0</v>
      </c>
      <c r="BD285" s="4">
        <f t="shared" si="65"/>
        <v>1</v>
      </c>
      <c r="BE285" s="4">
        <f t="shared" si="66"/>
        <v>0</v>
      </c>
      <c r="BF285" s="4">
        <f t="shared" si="67"/>
        <v>1</v>
      </c>
      <c r="BG285" s="4">
        <f t="shared" si="68"/>
        <v>3</v>
      </c>
      <c r="BH285" s="4">
        <f t="shared" si="69"/>
        <v>7</v>
      </c>
      <c r="BI285" s="1" t="s">
        <v>143</v>
      </c>
      <c r="BJ285">
        <v>1</v>
      </c>
    </row>
    <row r="286" spans="1:62" x14ac:dyDescent="0.25">
      <c r="A286" s="4">
        <v>1374</v>
      </c>
      <c r="B286" s="4" t="s">
        <v>410</v>
      </c>
      <c r="C286" s="4" t="s">
        <v>411</v>
      </c>
      <c r="D286" s="4" t="s">
        <v>444</v>
      </c>
      <c r="E286" s="4">
        <v>3</v>
      </c>
      <c r="F286" s="4">
        <v>7</v>
      </c>
      <c r="G286" s="4">
        <v>5</v>
      </c>
      <c r="H286" s="4" t="s">
        <v>437</v>
      </c>
      <c r="I286" s="4">
        <v>27360</v>
      </c>
      <c r="J286" s="4">
        <v>0</v>
      </c>
      <c r="K286" s="4"/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 s="4"/>
      <c r="AL286" s="5">
        <v>7100</v>
      </c>
      <c r="AM286" s="5">
        <v>7100</v>
      </c>
      <c r="AN286" s="4"/>
      <c r="AO286" s="4">
        <f t="shared" si="56"/>
        <v>0</v>
      </c>
      <c r="AP286" s="4">
        <f t="shared" si="57"/>
        <v>0</v>
      </c>
      <c r="AQ286" s="4">
        <f t="shared" si="58"/>
        <v>0</v>
      </c>
      <c r="AR286" s="4"/>
      <c r="AS286" s="4"/>
      <c r="AT286" s="4"/>
      <c r="AU286" s="4"/>
      <c r="AV286" s="4">
        <f t="shared" si="59"/>
        <v>1</v>
      </c>
      <c r="AW286" s="4">
        <f t="shared" si="60"/>
        <v>0</v>
      </c>
      <c r="AX286" s="4">
        <f t="shared" si="61"/>
        <v>0</v>
      </c>
      <c r="AY286" s="4"/>
      <c r="AZ286" s="4"/>
      <c r="BA286" s="4">
        <f t="shared" si="62"/>
        <v>4</v>
      </c>
      <c r="BB286" s="4">
        <f t="shared" si="63"/>
        <v>0</v>
      </c>
      <c r="BC286" s="4">
        <f t="shared" si="64"/>
        <v>0</v>
      </c>
      <c r="BD286" s="4">
        <f t="shared" si="65"/>
        <v>1</v>
      </c>
      <c r="BE286" s="4">
        <f t="shared" si="66"/>
        <v>0</v>
      </c>
      <c r="BF286" s="4">
        <f t="shared" si="67"/>
        <v>1</v>
      </c>
      <c r="BG286" s="4">
        <f t="shared" si="68"/>
        <v>3</v>
      </c>
      <c r="BH286" s="4">
        <f t="shared" si="69"/>
        <v>7</v>
      </c>
      <c r="BI286" s="1" t="s">
        <v>143</v>
      </c>
      <c r="BJ286">
        <v>1</v>
      </c>
    </row>
    <row r="287" spans="1:62" x14ac:dyDescent="0.25">
      <c r="A287" s="4">
        <v>1379</v>
      </c>
      <c r="B287" s="4" t="s">
        <v>410</v>
      </c>
      <c r="C287" s="4" t="s">
        <v>411</v>
      </c>
      <c r="D287" s="4" t="s">
        <v>445</v>
      </c>
      <c r="E287" s="4">
        <v>3</v>
      </c>
      <c r="F287" s="4">
        <v>4</v>
      </c>
      <c r="G287" s="4">
        <v>2</v>
      </c>
      <c r="H287" s="4" t="s">
        <v>152</v>
      </c>
      <c r="I287" s="4">
        <v>7200</v>
      </c>
      <c r="J287" s="4">
        <v>0</v>
      </c>
      <c r="K287" s="4"/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1</v>
      </c>
      <c r="AK287" s="4"/>
      <c r="AL287" s="5">
        <v>7970</v>
      </c>
      <c r="AM287" s="5">
        <v>7970</v>
      </c>
      <c r="AN287" s="4"/>
      <c r="AO287" s="4">
        <f t="shared" si="56"/>
        <v>0</v>
      </c>
      <c r="AP287" s="4">
        <f t="shared" si="57"/>
        <v>0</v>
      </c>
      <c r="AQ287" s="4">
        <f t="shared" si="58"/>
        <v>0</v>
      </c>
      <c r="AR287" s="4"/>
      <c r="AS287" s="4"/>
      <c r="AT287" s="4"/>
      <c r="AU287" s="4"/>
      <c r="AV287" s="4">
        <f t="shared" si="59"/>
        <v>1</v>
      </c>
      <c r="AW287" s="4">
        <f t="shared" si="60"/>
        <v>0</v>
      </c>
      <c r="AX287" s="4">
        <f t="shared" si="61"/>
        <v>1</v>
      </c>
      <c r="AY287" s="4"/>
      <c r="AZ287" s="4"/>
      <c r="BA287" s="4">
        <f t="shared" si="62"/>
        <v>7</v>
      </c>
      <c r="BB287" s="4">
        <f t="shared" si="63"/>
        <v>0</v>
      </c>
      <c r="BC287" s="4">
        <f t="shared" si="64"/>
        <v>0</v>
      </c>
      <c r="BD287" s="4">
        <f t="shared" si="65"/>
        <v>1</v>
      </c>
      <c r="BE287" s="4">
        <f t="shared" si="66"/>
        <v>0</v>
      </c>
      <c r="BF287" s="4">
        <f t="shared" si="67"/>
        <v>0</v>
      </c>
      <c r="BG287" s="4">
        <f t="shared" si="68"/>
        <v>1</v>
      </c>
      <c r="BH287" s="4">
        <f t="shared" si="69"/>
        <v>8</v>
      </c>
      <c r="BI287" s="1" t="s">
        <v>143</v>
      </c>
      <c r="BJ287">
        <v>1</v>
      </c>
    </row>
    <row r="288" spans="1:62" x14ac:dyDescent="0.25">
      <c r="A288" s="4">
        <v>1382</v>
      </c>
      <c r="B288" s="4" t="s">
        <v>410</v>
      </c>
      <c r="C288" s="4" t="s">
        <v>411</v>
      </c>
      <c r="D288" s="4" t="s">
        <v>446</v>
      </c>
      <c r="E288" s="4">
        <v>3</v>
      </c>
      <c r="F288" s="4">
        <v>6</v>
      </c>
      <c r="G288" s="4">
        <v>3</v>
      </c>
      <c r="H288" s="4" t="s">
        <v>152</v>
      </c>
      <c r="I288" s="4">
        <v>7200</v>
      </c>
      <c r="J288" s="4">
        <v>0</v>
      </c>
      <c r="K288" s="4"/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 s="4"/>
      <c r="AL288" s="5">
        <v>7950</v>
      </c>
      <c r="AM288" s="5">
        <v>7950</v>
      </c>
      <c r="AN288" s="4"/>
      <c r="AO288" s="4">
        <f t="shared" si="56"/>
        <v>0</v>
      </c>
      <c r="AP288" s="4">
        <f t="shared" si="57"/>
        <v>0</v>
      </c>
      <c r="AQ288" s="4">
        <f t="shared" si="58"/>
        <v>0</v>
      </c>
      <c r="AR288" s="4"/>
      <c r="AS288" s="4"/>
      <c r="AT288" s="4"/>
      <c r="AU288" s="4"/>
      <c r="AV288" s="4">
        <f t="shared" si="59"/>
        <v>1</v>
      </c>
      <c r="AW288" s="4">
        <f t="shared" si="60"/>
        <v>0</v>
      </c>
      <c r="AX288" s="4">
        <f t="shared" si="61"/>
        <v>0</v>
      </c>
      <c r="AY288" s="4"/>
      <c r="AZ288" s="4"/>
      <c r="BA288" s="4">
        <f t="shared" si="62"/>
        <v>4</v>
      </c>
      <c r="BB288" s="4">
        <f t="shared" si="63"/>
        <v>0</v>
      </c>
      <c r="BC288" s="4">
        <f t="shared" si="64"/>
        <v>0</v>
      </c>
      <c r="BD288" s="4">
        <f t="shared" si="65"/>
        <v>1</v>
      </c>
      <c r="BE288" s="4">
        <f t="shared" si="66"/>
        <v>0</v>
      </c>
      <c r="BF288" s="4">
        <f t="shared" si="67"/>
        <v>1</v>
      </c>
      <c r="BG288" s="4">
        <f t="shared" si="68"/>
        <v>3</v>
      </c>
      <c r="BH288" s="4">
        <f t="shared" si="69"/>
        <v>7</v>
      </c>
      <c r="BI288" s="1" t="s">
        <v>143</v>
      </c>
      <c r="BJ288">
        <v>1</v>
      </c>
    </row>
    <row r="289" spans="1:62" x14ac:dyDescent="0.25">
      <c r="A289" s="4">
        <v>1401</v>
      </c>
      <c r="B289" s="4" t="s">
        <v>410</v>
      </c>
      <c r="C289" s="4" t="s">
        <v>411</v>
      </c>
      <c r="D289" s="4" t="s">
        <v>447</v>
      </c>
      <c r="E289" s="4">
        <v>3</v>
      </c>
      <c r="F289" s="4">
        <v>9</v>
      </c>
      <c r="G289" s="4">
        <v>6</v>
      </c>
      <c r="H289" s="4" t="s">
        <v>98</v>
      </c>
      <c r="I289" s="4">
        <v>64800</v>
      </c>
      <c r="J289" s="4">
        <v>200</v>
      </c>
      <c r="K289" s="4"/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 s="4"/>
      <c r="AL289" s="5">
        <v>34200</v>
      </c>
      <c r="AM289" s="5">
        <v>32100</v>
      </c>
      <c r="AN289" s="4"/>
      <c r="AO289" s="4">
        <f t="shared" si="56"/>
        <v>0</v>
      </c>
      <c r="AP289" s="4">
        <f t="shared" si="57"/>
        <v>0</v>
      </c>
      <c r="AQ289" s="4">
        <f t="shared" si="58"/>
        <v>0</v>
      </c>
      <c r="AR289" s="4"/>
      <c r="AS289" s="4"/>
      <c r="AT289" s="4"/>
      <c r="AU289" s="4"/>
      <c r="AV289" s="4">
        <f t="shared" si="59"/>
        <v>0</v>
      </c>
      <c r="AW289" s="4">
        <f t="shared" si="60"/>
        <v>0</v>
      </c>
      <c r="AX289" s="4">
        <f t="shared" si="61"/>
        <v>0</v>
      </c>
      <c r="AY289" s="4"/>
      <c r="AZ289" s="4"/>
      <c r="BA289" s="4">
        <f t="shared" si="62"/>
        <v>0</v>
      </c>
      <c r="BB289" s="4">
        <f t="shared" si="63"/>
        <v>0</v>
      </c>
      <c r="BC289" s="4">
        <f t="shared" si="64"/>
        <v>0</v>
      </c>
      <c r="BD289" s="4">
        <f t="shared" si="65"/>
        <v>1</v>
      </c>
      <c r="BE289" s="4">
        <f t="shared" si="66"/>
        <v>1</v>
      </c>
      <c r="BF289" s="4">
        <f t="shared" si="67"/>
        <v>1</v>
      </c>
      <c r="BG289" s="4">
        <f t="shared" si="68"/>
        <v>0</v>
      </c>
      <c r="BH289" s="4">
        <f t="shared" si="69"/>
        <v>0</v>
      </c>
      <c r="BI289" s="1" t="s">
        <v>143</v>
      </c>
      <c r="BJ289">
        <v>1</v>
      </c>
    </row>
    <row r="290" spans="1:62" x14ac:dyDescent="0.25">
      <c r="A290" s="4">
        <v>1402</v>
      </c>
      <c r="B290" s="4" t="s">
        <v>410</v>
      </c>
      <c r="C290" s="4" t="s">
        <v>411</v>
      </c>
      <c r="D290" s="4" t="s">
        <v>448</v>
      </c>
      <c r="E290" s="4">
        <v>3</v>
      </c>
      <c r="F290" s="4">
        <v>16</v>
      </c>
      <c r="G290" s="4">
        <v>5</v>
      </c>
      <c r="H290" s="4" t="s">
        <v>421</v>
      </c>
      <c r="I290" s="4">
        <v>60480</v>
      </c>
      <c r="J290" s="4">
        <v>0</v>
      </c>
      <c r="K290" s="4"/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 s="4"/>
      <c r="AL290" s="5">
        <v>85300</v>
      </c>
      <c r="AM290" s="5">
        <v>217000</v>
      </c>
      <c r="AN290" s="4"/>
      <c r="AO290" s="4">
        <f t="shared" si="56"/>
        <v>0</v>
      </c>
      <c r="AP290" s="4">
        <f t="shared" si="57"/>
        <v>0</v>
      </c>
      <c r="AQ290" s="4">
        <f t="shared" si="58"/>
        <v>0</v>
      </c>
      <c r="AR290" s="4"/>
      <c r="AS290" s="4"/>
      <c r="AT290" s="4"/>
      <c r="AU290" s="4"/>
      <c r="AV290" s="4">
        <f t="shared" si="59"/>
        <v>0</v>
      </c>
      <c r="AW290" s="4">
        <f t="shared" si="60"/>
        <v>0</v>
      </c>
      <c r="AX290" s="4">
        <f t="shared" si="61"/>
        <v>0</v>
      </c>
      <c r="AY290" s="4"/>
      <c r="AZ290" s="4"/>
      <c r="BA290" s="4">
        <f t="shared" si="62"/>
        <v>0</v>
      </c>
      <c r="BB290" s="4">
        <f t="shared" si="63"/>
        <v>0</v>
      </c>
      <c r="BC290" s="4">
        <f t="shared" si="64"/>
        <v>1</v>
      </c>
      <c r="BD290" s="4">
        <f t="shared" si="65"/>
        <v>1</v>
      </c>
      <c r="BE290" s="4">
        <f t="shared" si="66"/>
        <v>0</v>
      </c>
      <c r="BF290" s="4">
        <f t="shared" si="67"/>
        <v>1</v>
      </c>
      <c r="BG290" s="4">
        <f t="shared" si="68"/>
        <v>0</v>
      </c>
      <c r="BH290" s="4">
        <f t="shared" si="69"/>
        <v>0</v>
      </c>
      <c r="BI290" s="1" t="s">
        <v>99</v>
      </c>
    </row>
    <row r="291" spans="1:62" x14ac:dyDescent="0.25">
      <c r="A291" s="4">
        <v>1410</v>
      </c>
      <c r="B291" s="4" t="s">
        <v>410</v>
      </c>
      <c r="C291" s="4" t="s">
        <v>411</v>
      </c>
      <c r="D291" s="4" t="s">
        <v>449</v>
      </c>
      <c r="E291" s="4">
        <v>0</v>
      </c>
      <c r="F291" s="4">
        <v>0</v>
      </c>
      <c r="G291" s="4">
        <v>0</v>
      </c>
      <c r="H291" s="4"/>
      <c r="I291" s="4">
        <v>0</v>
      </c>
      <c r="J291" s="4">
        <v>0</v>
      </c>
      <c r="K291" s="4"/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1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 s="4"/>
      <c r="AL291" s="5">
        <v>15900</v>
      </c>
      <c r="AM291" s="5">
        <v>14400</v>
      </c>
      <c r="AN291" s="4"/>
      <c r="AO291" s="4">
        <f t="shared" si="56"/>
        <v>1</v>
      </c>
      <c r="AP291" s="4">
        <f t="shared" si="57"/>
        <v>0</v>
      </c>
      <c r="AQ291" s="4">
        <f t="shared" si="58"/>
        <v>0</v>
      </c>
      <c r="AR291" s="4"/>
      <c r="AS291" s="4"/>
      <c r="AT291" s="4"/>
      <c r="AU291" s="4"/>
      <c r="AV291" s="4">
        <f t="shared" si="59"/>
        <v>0</v>
      </c>
      <c r="AW291" s="4">
        <f t="shared" si="60"/>
        <v>0</v>
      </c>
      <c r="AX291" s="4">
        <f t="shared" si="61"/>
        <v>0</v>
      </c>
      <c r="AY291" s="4"/>
      <c r="AZ291" s="4"/>
      <c r="BA291" s="4">
        <f t="shared" si="62"/>
        <v>4</v>
      </c>
      <c r="BB291" s="4">
        <f t="shared" si="63"/>
        <v>0</v>
      </c>
      <c r="BC291" s="4">
        <f t="shared" si="64"/>
        <v>0</v>
      </c>
      <c r="BD291" s="4">
        <f t="shared" si="65"/>
        <v>0</v>
      </c>
      <c r="BE291" s="4">
        <f t="shared" si="66"/>
        <v>0</v>
      </c>
      <c r="BF291" s="4">
        <f t="shared" si="67"/>
        <v>0</v>
      </c>
      <c r="BG291" s="4">
        <f t="shared" si="68"/>
        <v>0</v>
      </c>
      <c r="BH291" s="4">
        <f t="shared" si="69"/>
        <v>4</v>
      </c>
      <c r="BI291" s="1" t="s">
        <v>99</v>
      </c>
    </row>
    <row r="292" spans="1:62" x14ac:dyDescent="0.25">
      <c r="A292" s="4">
        <v>1414</v>
      </c>
      <c r="B292" s="4" t="s">
        <v>410</v>
      </c>
      <c r="C292" s="4" t="s">
        <v>411</v>
      </c>
      <c r="D292" s="4" t="s">
        <v>450</v>
      </c>
      <c r="E292" s="4">
        <v>0</v>
      </c>
      <c r="F292" s="4">
        <v>0</v>
      </c>
      <c r="G292" s="4">
        <v>0</v>
      </c>
      <c r="H292" s="4"/>
      <c r="I292" s="4">
        <v>0</v>
      </c>
      <c r="J292" s="4">
        <v>0</v>
      </c>
      <c r="K292" s="4"/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1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 s="4"/>
      <c r="AL292" s="5">
        <v>104000</v>
      </c>
      <c r="AM292" s="5">
        <v>97700</v>
      </c>
      <c r="AN292" s="4"/>
      <c r="AO292" s="4">
        <f t="shared" si="56"/>
        <v>1</v>
      </c>
      <c r="AP292" s="4">
        <f t="shared" si="57"/>
        <v>0</v>
      </c>
      <c r="AQ292" s="4">
        <f t="shared" si="58"/>
        <v>0</v>
      </c>
      <c r="AR292" s="4"/>
      <c r="AS292" s="4"/>
      <c r="AT292" s="4"/>
      <c r="AU292" s="4"/>
      <c r="AV292" s="4">
        <f t="shared" si="59"/>
        <v>0</v>
      </c>
      <c r="AW292" s="4">
        <f t="shared" si="60"/>
        <v>0</v>
      </c>
      <c r="AX292" s="4">
        <f t="shared" si="61"/>
        <v>0</v>
      </c>
      <c r="AY292" s="4"/>
      <c r="AZ292" s="4"/>
      <c r="BA292" s="4">
        <f t="shared" si="62"/>
        <v>4</v>
      </c>
      <c r="BB292" s="4">
        <f t="shared" si="63"/>
        <v>0</v>
      </c>
      <c r="BC292" s="4">
        <f t="shared" si="64"/>
        <v>0</v>
      </c>
      <c r="BD292" s="4">
        <f t="shared" si="65"/>
        <v>0</v>
      </c>
      <c r="BE292" s="4">
        <f t="shared" si="66"/>
        <v>0</v>
      </c>
      <c r="BF292" s="4">
        <f t="shared" si="67"/>
        <v>0</v>
      </c>
      <c r="BG292" s="4">
        <f t="shared" si="68"/>
        <v>0</v>
      </c>
      <c r="BH292" s="4">
        <f t="shared" si="69"/>
        <v>4</v>
      </c>
      <c r="BI292" s="1" t="s">
        <v>99</v>
      </c>
    </row>
    <row r="293" spans="1:62" x14ac:dyDescent="0.25">
      <c r="A293" s="4">
        <v>1416</v>
      </c>
      <c r="B293" s="4" t="s">
        <v>410</v>
      </c>
      <c r="C293" s="4" t="s">
        <v>411</v>
      </c>
      <c r="D293" s="4" t="s">
        <v>451</v>
      </c>
      <c r="E293" s="4">
        <v>3</v>
      </c>
      <c r="F293" s="4">
        <v>10</v>
      </c>
      <c r="G293" s="4">
        <v>4</v>
      </c>
      <c r="H293" s="4" t="s">
        <v>452</v>
      </c>
      <c r="I293" s="4">
        <v>82080</v>
      </c>
      <c r="J293" s="4">
        <v>200</v>
      </c>
      <c r="K293" s="4"/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 s="4"/>
      <c r="AL293" s="5">
        <v>135000</v>
      </c>
      <c r="AM293" s="5">
        <v>155000</v>
      </c>
      <c r="AN293" s="4"/>
      <c r="AO293" s="4">
        <f t="shared" si="56"/>
        <v>0</v>
      </c>
      <c r="AP293" s="4">
        <f t="shared" si="57"/>
        <v>0</v>
      </c>
      <c r="AQ293" s="4">
        <f t="shared" si="58"/>
        <v>0</v>
      </c>
      <c r="AR293" s="4"/>
      <c r="AS293" s="4"/>
      <c r="AT293" s="4"/>
      <c r="AU293" s="4"/>
      <c r="AV293" s="4">
        <f t="shared" si="59"/>
        <v>0</v>
      </c>
      <c r="AW293" s="4">
        <f t="shared" si="60"/>
        <v>0</v>
      </c>
      <c r="AX293" s="4">
        <f t="shared" si="61"/>
        <v>0</v>
      </c>
      <c r="AY293" s="4"/>
      <c r="AZ293" s="4"/>
      <c r="BA293" s="4">
        <f t="shared" si="62"/>
        <v>0</v>
      </c>
      <c r="BB293" s="4">
        <f t="shared" si="63"/>
        <v>0</v>
      </c>
      <c r="BC293" s="4">
        <f t="shared" si="64"/>
        <v>0</v>
      </c>
      <c r="BD293" s="4">
        <f t="shared" si="65"/>
        <v>1</v>
      </c>
      <c r="BE293" s="4">
        <f t="shared" si="66"/>
        <v>1</v>
      </c>
      <c r="BF293" s="4">
        <f t="shared" si="67"/>
        <v>1</v>
      </c>
      <c r="BG293" s="4">
        <f t="shared" si="68"/>
        <v>0</v>
      </c>
      <c r="BH293" s="4">
        <f t="shared" si="69"/>
        <v>0</v>
      </c>
      <c r="BI293" s="1" t="s">
        <v>143</v>
      </c>
      <c r="BJ293">
        <v>1</v>
      </c>
    </row>
    <row r="294" spans="1:62" x14ac:dyDescent="0.25">
      <c r="A294" s="4">
        <v>1417</v>
      </c>
      <c r="B294" s="4" t="s">
        <v>410</v>
      </c>
      <c r="C294" s="4" t="s">
        <v>411</v>
      </c>
      <c r="D294" s="4" t="s">
        <v>453</v>
      </c>
      <c r="E294" s="4">
        <v>3</v>
      </c>
      <c r="F294" s="4">
        <v>14</v>
      </c>
      <c r="G294" s="4">
        <v>2</v>
      </c>
      <c r="H294" s="4" t="s">
        <v>306</v>
      </c>
      <c r="I294" s="4">
        <v>30240</v>
      </c>
      <c r="J294" s="4">
        <v>0</v>
      </c>
      <c r="K294" s="4"/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1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 s="4"/>
      <c r="AL294" s="5">
        <v>360000</v>
      </c>
      <c r="AM294" s="5">
        <v>360000</v>
      </c>
      <c r="AN294" s="4"/>
      <c r="AO294" s="4">
        <f t="shared" si="56"/>
        <v>1</v>
      </c>
      <c r="AP294" s="4">
        <f t="shared" si="57"/>
        <v>0</v>
      </c>
      <c r="AQ294" s="4">
        <f t="shared" si="58"/>
        <v>0</v>
      </c>
      <c r="AR294" s="4"/>
      <c r="AS294" s="4"/>
      <c r="AT294" s="4"/>
      <c r="AU294" s="4"/>
      <c r="AV294" s="4">
        <f t="shared" si="59"/>
        <v>0</v>
      </c>
      <c r="AW294" s="4">
        <f t="shared" si="60"/>
        <v>0</v>
      </c>
      <c r="AX294" s="4">
        <f t="shared" si="61"/>
        <v>0</v>
      </c>
      <c r="AY294" s="4"/>
      <c r="AZ294" s="4"/>
      <c r="BA294" s="4">
        <f t="shared" si="62"/>
        <v>4</v>
      </c>
      <c r="BB294" s="4">
        <f t="shared" si="63"/>
        <v>0</v>
      </c>
      <c r="BC294" s="4">
        <f t="shared" si="64"/>
        <v>0</v>
      </c>
      <c r="BD294" s="4">
        <f t="shared" si="65"/>
        <v>1</v>
      </c>
      <c r="BE294" s="4">
        <f t="shared" si="66"/>
        <v>0</v>
      </c>
      <c r="BF294" s="4">
        <f t="shared" si="67"/>
        <v>0</v>
      </c>
      <c r="BG294" s="4">
        <f t="shared" si="68"/>
        <v>1</v>
      </c>
      <c r="BH294" s="4">
        <f t="shared" si="69"/>
        <v>5</v>
      </c>
      <c r="BI294" s="1" t="s">
        <v>99</v>
      </c>
    </row>
    <row r="295" spans="1:62" x14ac:dyDescent="0.25">
      <c r="A295" s="4">
        <v>1418</v>
      </c>
      <c r="B295" s="4" t="s">
        <v>410</v>
      </c>
      <c r="C295" s="4" t="s">
        <v>411</v>
      </c>
      <c r="D295" s="4" t="s">
        <v>454</v>
      </c>
      <c r="E295" s="4">
        <v>3</v>
      </c>
      <c r="F295" s="4">
        <v>4</v>
      </c>
      <c r="G295" s="4">
        <v>0</v>
      </c>
      <c r="H295" s="4" t="s">
        <v>306</v>
      </c>
      <c r="I295" s="4">
        <v>30240</v>
      </c>
      <c r="J295" s="4">
        <v>0</v>
      </c>
      <c r="K295" s="4"/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1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 s="4"/>
      <c r="AL295" s="5">
        <v>350000</v>
      </c>
      <c r="AM295" s="5">
        <v>350000</v>
      </c>
      <c r="AN295" s="4"/>
      <c r="AO295" s="4">
        <f t="shared" si="56"/>
        <v>1</v>
      </c>
      <c r="AP295" s="4">
        <f t="shared" si="57"/>
        <v>0</v>
      </c>
      <c r="AQ295" s="4">
        <f t="shared" si="58"/>
        <v>0</v>
      </c>
      <c r="AR295" s="4"/>
      <c r="AS295" s="4"/>
      <c r="AT295" s="4"/>
      <c r="AU295" s="4"/>
      <c r="AV295" s="4">
        <f t="shared" si="59"/>
        <v>0</v>
      </c>
      <c r="AW295" s="4">
        <f t="shared" si="60"/>
        <v>0</v>
      </c>
      <c r="AX295" s="4">
        <f t="shared" si="61"/>
        <v>0</v>
      </c>
      <c r="AY295" s="4"/>
      <c r="AZ295" s="4"/>
      <c r="BA295" s="4">
        <f t="shared" si="62"/>
        <v>4</v>
      </c>
      <c r="BB295" s="4">
        <f t="shared" si="63"/>
        <v>0</v>
      </c>
      <c r="BC295" s="4">
        <f t="shared" si="64"/>
        <v>0</v>
      </c>
      <c r="BD295" s="4">
        <f t="shared" si="65"/>
        <v>1</v>
      </c>
      <c r="BE295" s="4">
        <f t="shared" si="66"/>
        <v>0</v>
      </c>
      <c r="BF295" s="4">
        <f t="shared" si="67"/>
        <v>0</v>
      </c>
      <c r="BG295" s="4">
        <f t="shared" si="68"/>
        <v>1</v>
      </c>
      <c r="BH295" s="4">
        <f t="shared" si="69"/>
        <v>5</v>
      </c>
      <c r="BI295" s="1" t="s">
        <v>99</v>
      </c>
    </row>
    <row r="296" spans="1:62" x14ac:dyDescent="0.25">
      <c r="A296" s="4">
        <v>1419</v>
      </c>
      <c r="B296" s="4" t="s">
        <v>410</v>
      </c>
      <c r="C296" s="4" t="s">
        <v>411</v>
      </c>
      <c r="D296" s="4" t="s">
        <v>455</v>
      </c>
      <c r="E296" s="4">
        <v>3</v>
      </c>
      <c r="F296" s="4">
        <v>11</v>
      </c>
      <c r="G296" s="4">
        <v>3</v>
      </c>
      <c r="H296" s="4" t="s">
        <v>452</v>
      </c>
      <c r="I296" s="4">
        <v>82080</v>
      </c>
      <c r="J296" s="4">
        <v>200</v>
      </c>
      <c r="K296" s="4"/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 s="4"/>
      <c r="AL296" s="5">
        <v>317000</v>
      </c>
      <c r="AM296" s="5">
        <v>261000</v>
      </c>
      <c r="AN296" s="4"/>
      <c r="AO296" s="4">
        <f t="shared" si="56"/>
        <v>0</v>
      </c>
      <c r="AP296" s="4">
        <f t="shared" si="57"/>
        <v>0</v>
      </c>
      <c r="AQ296" s="4">
        <f t="shared" si="58"/>
        <v>0</v>
      </c>
      <c r="AR296" s="4"/>
      <c r="AS296" s="4"/>
      <c r="AT296" s="4"/>
      <c r="AU296" s="4"/>
      <c r="AV296" s="4">
        <f t="shared" si="59"/>
        <v>0</v>
      </c>
      <c r="AW296" s="4">
        <f t="shared" si="60"/>
        <v>0</v>
      </c>
      <c r="AX296" s="4">
        <f t="shared" si="61"/>
        <v>0</v>
      </c>
      <c r="AY296" s="4"/>
      <c r="AZ296" s="4"/>
      <c r="BA296" s="4">
        <f t="shared" si="62"/>
        <v>0</v>
      </c>
      <c r="BB296" s="4">
        <f t="shared" si="63"/>
        <v>0</v>
      </c>
      <c r="BC296" s="4">
        <f t="shared" si="64"/>
        <v>0</v>
      </c>
      <c r="BD296" s="4">
        <f t="shared" si="65"/>
        <v>1</v>
      </c>
      <c r="BE296" s="4">
        <f t="shared" si="66"/>
        <v>1</v>
      </c>
      <c r="BF296" s="4">
        <f t="shared" si="67"/>
        <v>1</v>
      </c>
      <c r="BG296" s="4">
        <f t="shared" si="68"/>
        <v>0</v>
      </c>
      <c r="BH296" s="4">
        <f t="shared" si="69"/>
        <v>0</v>
      </c>
      <c r="BI296" s="1" t="s">
        <v>143</v>
      </c>
      <c r="BJ296">
        <v>1</v>
      </c>
    </row>
    <row r="297" spans="1:62" x14ac:dyDescent="0.25">
      <c r="A297" s="4">
        <v>1420</v>
      </c>
      <c r="B297" s="4" t="s">
        <v>410</v>
      </c>
      <c r="C297" s="4" t="s">
        <v>411</v>
      </c>
      <c r="D297" s="4" t="s">
        <v>456</v>
      </c>
      <c r="E297" s="4">
        <v>3</v>
      </c>
      <c r="F297" s="4">
        <v>5</v>
      </c>
      <c r="G297" s="4">
        <v>0</v>
      </c>
      <c r="H297" s="4" t="s">
        <v>306</v>
      </c>
      <c r="I297" s="4">
        <v>30240</v>
      </c>
      <c r="J297" s="4">
        <v>0</v>
      </c>
      <c r="K297" s="4"/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1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 s="4"/>
      <c r="AL297" s="5">
        <v>271000</v>
      </c>
      <c r="AM297" s="5">
        <v>271000</v>
      </c>
      <c r="AN297" s="4"/>
      <c r="AO297" s="4">
        <f t="shared" si="56"/>
        <v>1</v>
      </c>
      <c r="AP297" s="4">
        <f t="shared" si="57"/>
        <v>0</v>
      </c>
      <c r="AQ297" s="4">
        <f t="shared" si="58"/>
        <v>0</v>
      </c>
      <c r="AR297" s="4"/>
      <c r="AS297" s="4"/>
      <c r="AT297" s="4"/>
      <c r="AU297" s="4"/>
      <c r="AV297" s="4">
        <f t="shared" si="59"/>
        <v>0</v>
      </c>
      <c r="AW297" s="4">
        <f t="shared" si="60"/>
        <v>0</v>
      </c>
      <c r="AX297" s="4">
        <f t="shared" si="61"/>
        <v>0</v>
      </c>
      <c r="AY297" s="4"/>
      <c r="AZ297" s="4"/>
      <c r="BA297" s="4">
        <f t="shared" si="62"/>
        <v>4</v>
      </c>
      <c r="BB297" s="4">
        <f t="shared" si="63"/>
        <v>0</v>
      </c>
      <c r="BC297" s="4">
        <f t="shared" si="64"/>
        <v>0</v>
      </c>
      <c r="BD297" s="4">
        <f t="shared" si="65"/>
        <v>1</v>
      </c>
      <c r="BE297" s="4">
        <f t="shared" si="66"/>
        <v>0</v>
      </c>
      <c r="BF297" s="4">
        <f t="shared" si="67"/>
        <v>0</v>
      </c>
      <c r="BG297" s="4">
        <f t="shared" si="68"/>
        <v>1</v>
      </c>
      <c r="BH297" s="4">
        <f t="shared" si="69"/>
        <v>5</v>
      </c>
      <c r="BI297" s="1" t="s">
        <v>143</v>
      </c>
      <c r="BJ297">
        <v>1</v>
      </c>
    </row>
    <row r="298" spans="1:62" x14ac:dyDescent="0.25">
      <c r="A298" s="4">
        <v>1421</v>
      </c>
      <c r="B298" s="4" t="s">
        <v>410</v>
      </c>
      <c r="C298" s="4" t="s">
        <v>411</v>
      </c>
      <c r="D298" s="4" t="s">
        <v>457</v>
      </c>
      <c r="E298" s="4">
        <v>3</v>
      </c>
      <c r="F298" s="4">
        <v>10</v>
      </c>
      <c r="G298" s="4">
        <v>0</v>
      </c>
      <c r="H298" s="4" t="s">
        <v>306</v>
      </c>
      <c r="I298" s="4">
        <v>30240</v>
      </c>
      <c r="J298" s="4">
        <v>0</v>
      </c>
      <c r="K298" s="4"/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1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 s="4"/>
      <c r="AL298" s="5">
        <v>345000</v>
      </c>
      <c r="AM298" s="5">
        <v>345000</v>
      </c>
      <c r="AN298" s="4"/>
      <c r="AO298" s="4">
        <f t="shared" si="56"/>
        <v>1</v>
      </c>
      <c r="AP298" s="4">
        <f t="shared" si="57"/>
        <v>0</v>
      </c>
      <c r="AQ298" s="4">
        <f t="shared" si="58"/>
        <v>0</v>
      </c>
      <c r="AR298" s="4"/>
      <c r="AS298" s="4"/>
      <c r="AT298" s="4"/>
      <c r="AU298" s="4"/>
      <c r="AV298" s="4">
        <f t="shared" si="59"/>
        <v>0</v>
      </c>
      <c r="AW298" s="4">
        <f t="shared" si="60"/>
        <v>0</v>
      </c>
      <c r="AX298" s="4">
        <f t="shared" si="61"/>
        <v>0</v>
      </c>
      <c r="AY298" s="4"/>
      <c r="AZ298" s="4"/>
      <c r="BA298" s="4">
        <f t="shared" si="62"/>
        <v>4</v>
      </c>
      <c r="BB298" s="4">
        <f t="shared" si="63"/>
        <v>0</v>
      </c>
      <c r="BC298" s="4">
        <f t="shared" si="64"/>
        <v>0</v>
      </c>
      <c r="BD298" s="4">
        <f t="shared" si="65"/>
        <v>1</v>
      </c>
      <c r="BE298" s="4">
        <f t="shared" si="66"/>
        <v>0</v>
      </c>
      <c r="BF298" s="4">
        <f t="shared" si="67"/>
        <v>0</v>
      </c>
      <c r="BG298" s="4">
        <f t="shared" si="68"/>
        <v>1</v>
      </c>
      <c r="BH298" s="4">
        <f t="shared" si="69"/>
        <v>5</v>
      </c>
      <c r="BI298" s="1" t="s">
        <v>99</v>
      </c>
    </row>
    <row r="299" spans="1:62" x14ac:dyDescent="0.25">
      <c r="A299" s="4">
        <v>1424</v>
      </c>
      <c r="B299" s="4" t="s">
        <v>410</v>
      </c>
      <c r="C299" s="4" t="s">
        <v>411</v>
      </c>
      <c r="D299" s="4" t="s">
        <v>458</v>
      </c>
      <c r="E299" s="4">
        <v>3</v>
      </c>
      <c r="F299" s="4">
        <v>7</v>
      </c>
      <c r="G299" s="4">
        <v>5</v>
      </c>
      <c r="H299" s="4" t="s">
        <v>262</v>
      </c>
      <c r="I299" s="4">
        <v>47520</v>
      </c>
      <c r="J299" s="4">
        <v>200</v>
      </c>
      <c r="K299" s="4"/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 s="4"/>
      <c r="AL299" s="5">
        <v>312000</v>
      </c>
      <c r="AM299" s="5">
        <v>240000</v>
      </c>
      <c r="AN299" s="4"/>
      <c r="AO299" s="4">
        <f t="shared" si="56"/>
        <v>0</v>
      </c>
      <c r="AP299" s="4">
        <f t="shared" si="57"/>
        <v>0</v>
      </c>
      <c r="AQ299" s="4">
        <f t="shared" si="58"/>
        <v>0</v>
      </c>
      <c r="AR299" s="4"/>
      <c r="AS299" s="4"/>
      <c r="AT299" s="4"/>
      <c r="AU299" s="4"/>
      <c r="AV299" s="4">
        <f t="shared" si="59"/>
        <v>0</v>
      </c>
      <c r="AW299" s="4">
        <f t="shared" si="60"/>
        <v>0</v>
      </c>
      <c r="AX299" s="4">
        <f t="shared" si="61"/>
        <v>0</v>
      </c>
      <c r="AY299" s="4"/>
      <c r="AZ299" s="4"/>
      <c r="BA299" s="4">
        <f t="shared" si="62"/>
        <v>0</v>
      </c>
      <c r="BB299" s="4">
        <f t="shared" si="63"/>
        <v>0</v>
      </c>
      <c r="BC299" s="4">
        <f t="shared" si="64"/>
        <v>0</v>
      </c>
      <c r="BD299" s="4">
        <f t="shared" si="65"/>
        <v>1</v>
      </c>
      <c r="BE299" s="4">
        <f t="shared" si="66"/>
        <v>1</v>
      </c>
      <c r="BF299" s="4">
        <f t="shared" si="67"/>
        <v>1</v>
      </c>
      <c r="BG299" s="4">
        <f t="shared" si="68"/>
        <v>0</v>
      </c>
      <c r="BH299" s="4">
        <f t="shared" si="69"/>
        <v>0</v>
      </c>
      <c r="BI299" s="1" t="s">
        <v>99</v>
      </c>
    </row>
    <row r="300" spans="1:62" x14ac:dyDescent="0.25">
      <c r="A300" s="4">
        <v>1427</v>
      </c>
      <c r="B300" s="4" t="s">
        <v>410</v>
      </c>
      <c r="C300" s="4" t="s">
        <v>411</v>
      </c>
      <c r="D300" s="4" t="s">
        <v>459</v>
      </c>
      <c r="E300" s="4">
        <v>3</v>
      </c>
      <c r="F300" s="4">
        <v>48</v>
      </c>
      <c r="G300" s="4">
        <v>4</v>
      </c>
      <c r="H300" s="4" t="s">
        <v>460</v>
      </c>
      <c r="I300" s="4">
        <v>61920</v>
      </c>
      <c r="J300" s="4">
        <v>0</v>
      </c>
      <c r="K300" s="4"/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 s="4"/>
      <c r="AL300" s="5">
        <v>38000</v>
      </c>
      <c r="AM300" s="5">
        <v>112000</v>
      </c>
      <c r="AN300" s="4"/>
      <c r="AO300" s="4">
        <f t="shared" si="56"/>
        <v>0</v>
      </c>
      <c r="AP300" s="4">
        <f t="shared" si="57"/>
        <v>0</v>
      </c>
      <c r="AQ300" s="4">
        <f t="shared" si="58"/>
        <v>0</v>
      </c>
      <c r="AR300" s="4"/>
      <c r="AS300" s="4"/>
      <c r="AT300" s="4"/>
      <c r="AU300" s="4"/>
      <c r="AV300" s="4">
        <f t="shared" si="59"/>
        <v>0</v>
      </c>
      <c r="AW300" s="4">
        <f t="shared" si="60"/>
        <v>0</v>
      </c>
      <c r="AX300" s="4">
        <f t="shared" si="61"/>
        <v>0</v>
      </c>
      <c r="AY300" s="4"/>
      <c r="AZ300" s="4"/>
      <c r="BA300" s="4">
        <f t="shared" si="62"/>
        <v>0</v>
      </c>
      <c r="BB300" s="4">
        <f t="shared" si="63"/>
        <v>0</v>
      </c>
      <c r="BC300" s="4">
        <f t="shared" si="64"/>
        <v>1</v>
      </c>
      <c r="BD300" s="4">
        <f t="shared" si="65"/>
        <v>1</v>
      </c>
      <c r="BE300" s="4">
        <f t="shared" si="66"/>
        <v>0</v>
      </c>
      <c r="BF300" s="4">
        <f t="shared" si="67"/>
        <v>1</v>
      </c>
      <c r="BG300" s="4">
        <f t="shared" si="68"/>
        <v>0</v>
      </c>
      <c r="BH300" s="4">
        <f t="shared" si="69"/>
        <v>0</v>
      </c>
      <c r="BI300" s="1" t="s">
        <v>99</v>
      </c>
    </row>
    <row r="301" spans="1:62" x14ac:dyDescent="0.25">
      <c r="A301" s="4">
        <v>1428</v>
      </c>
      <c r="B301" s="4" t="s">
        <v>410</v>
      </c>
      <c r="C301" s="4" t="s">
        <v>411</v>
      </c>
      <c r="D301" s="4" t="s">
        <v>461</v>
      </c>
      <c r="E301" s="4">
        <v>3</v>
      </c>
      <c r="F301" s="4">
        <v>14</v>
      </c>
      <c r="G301" s="4">
        <v>6</v>
      </c>
      <c r="H301" s="4" t="s">
        <v>460</v>
      </c>
      <c r="I301" s="4">
        <v>61920</v>
      </c>
      <c r="J301" s="4">
        <v>200</v>
      </c>
      <c r="K301" s="4"/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 s="4"/>
      <c r="AL301" s="5">
        <v>199000</v>
      </c>
      <c r="AM301" s="5">
        <v>179000</v>
      </c>
      <c r="AN301" s="4"/>
      <c r="AO301" s="4">
        <f t="shared" si="56"/>
        <v>0</v>
      </c>
      <c r="AP301" s="4">
        <f t="shared" si="57"/>
        <v>0</v>
      </c>
      <c r="AQ301" s="4">
        <f t="shared" si="58"/>
        <v>0</v>
      </c>
      <c r="AR301" s="4"/>
      <c r="AS301" s="4"/>
      <c r="AT301" s="4"/>
      <c r="AU301" s="4"/>
      <c r="AV301" s="4">
        <f t="shared" si="59"/>
        <v>0</v>
      </c>
      <c r="AW301" s="4">
        <f t="shared" si="60"/>
        <v>0</v>
      </c>
      <c r="AX301" s="4">
        <f t="shared" si="61"/>
        <v>0</v>
      </c>
      <c r="AY301" s="4"/>
      <c r="AZ301" s="4"/>
      <c r="BA301" s="4">
        <f t="shared" si="62"/>
        <v>0</v>
      </c>
      <c r="BB301" s="4">
        <f t="shared" si="63"/>
        <v>0</v>
      </c>
      <c r="BC301" s="4">
        <f t="shared" si="64"/>
        <v>0</v>
      </c>
      <c r="BD301" s="4">
        <f t="shared" si="65"/>
        <v>1</v>
      </c>
      <c r="BE301" s="4">
        <f t="shared" si="66"/>
        <v>1</v>
      </c>
      <c r="BF301" s="4">
        <f t="shared" si="67"/>
        <v>1</v>
      </c>
      <c r="BG301" s="4">
        <f t="shared" si="68"/>
        <v>0</v>
      </c>
      <c r="BH301" s="4">
        <f t="shared" si="69"/>
        <v>0</v>
      </c>
      <c r="BI301" s="1" t="s">
        <v>143</v>
      </c>
      <c r="BJ301">
        <v>1</v>
      </c>
    </row>
    <row r="302" spans="1:62" x14ac:dyDescent="0.25">
      <c r="A302" s="4">
        <v>1449</v>
      </c>
      <c r="B302" s="4" t="s">
        <v>410</v>
      </c>
      <c r="C302" s="4" t="s">
        <v>411</v>
      </c>
      <c r="D302" s="4" t="s">
        <v>462</v>
      </c>
      <c r="E302" s="4">
        <v>3</v>
      </c>
      <c r="F302" s="4">
        <v>9</v>
      </c>
      <c r="G302" s="4">
        <v>6</v>
      </c>
      <c r="H302" s="4" t="s">
        <v>108</v>
      </c>
      <c r="I302" s="4">
        <v>36000</v>
      </c>
      <c r="J302" s="4">
        <v>200</v>
      </c>
      <c r="K302" s="4"/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 s="4"/>
      <c r="AL302" s="5">
        <v>147000</v>
      </c>
      <c r="AM302" s="5">
        <v>142000</v>
      </c>
      <c r="AN302" s="4"/>
      <c r="AO302" s="4">
        <f t="shared" si="56"/>
        <v>0</v>
      </c>
      <c r="AP302" s="4">
        <f t="shared" si="57"/>
        <v>0</v>
      </c>
      <c r="AQ302" s="4">
        <f t="shared" si="58"/>
        <v>0</v>
      </c>
      <c r="AR302" s="4"/>
      <c r="AS302" s="4"/>
      <c r="AT302" s="4"/>
      <c r="AU302" s="4"/>
      <c r="AV302" s="4">
        <f t="shared" si="59"/>
        <v>0</v>
      </c>
      <c r="AW302" s="4">
        <f t="shared" si="60"/>
        <v>0</v>
      </c>
      <c r="AX302" s="4">
        <f t="shared" si="61"/>
        <v>0</v>
      </c>
      <c r="AY302" s="4"/>
      <c r="AZ302" s="4"/>
      <c r="BA302" s="4">
        <f t="shared" si="62"/>
        <v>0</v>
      </c>
      <c r="BB302" s="4">
        <f t="shared" si="63"/>
        <v>0</v>
      </c>
      <c r="BC302" s="4">
        <f t="shared" si="64"/>
        <v>0</v>
      </c>
      <c r="BD302" s="4">
        <f t="shared" si="65"/>
        <v>1</v>
      </c>
      <c r="BE302" s="4">
        <f t="shared" si="66"/>
        <v>1</v>
      </c>
      <c r="BF302" s="4">
        <f t="shared" si="67"/>
        <v>1</v>
      </c>
      <c r="BG302" s="4">
        <f t="shared" si="68"/>
        <v>0</v>
      </c>
      <c r="BH302" s="4">
        <f t="shared" si="69"/>
        <v>0</v>
      </c>
      <c r="BI302" s="1" t="s">
        <v>99</v>
      </c>
    </row>
    <row r="303" spans="1:62" x14ac:dyDescent="0.25">
      <c r="A303" s="4">
        <v>1450</v>
      </c>
      <c r="B303" s="4" t="s">
        <v>410</v>
      </c>
      <c r="C303" s="4" t="s">
        <v>411</v>
      </c>
      <c r="D303" s="4" t="s">
        <v>463</v>
      </c>
      <c r="E303" s="4">
        <v>3</v>
      </c>
      <c r="F303" s="4">
        <v>7</v>
      </c>
      <c r="G303" s="4">
        <v>6</v>
      </c>
      <c r="H303" s="4" t="s">
        <v>142</v>
      </c>
      <c r="I303" s="4">
        <v>20160</v>
      </c>
      <c r="J303" s="4">
        <v>100</v>
      </c>
      <c r="K303" s="4"/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1</v>
      </c>
      <c r="AB303" s="4">
        <v>0</v>
      </c>
      <c r="AC303" s="4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 s="4"/>
      <c r="AL303" s="5">
        <v>6250</v>
      </c>
      <c r="AM303" s="5">
        <v>5220</v>
      </c>
      <c r="AN303" s="4"/>
      <c r="AO303" s="4">
        <f t="shared" si="56"/>
        <v>0</v>
      </c>
      <c r="AP303" s="4">
        <f t="shared" si="57"/>
        <v>0</v>
      </c>
      <c r="AQ303" s="4">
        <f t="shared" si="58"/>
        <v>0</v>
      </c>
      <c r="AR303" s="4"/>
      <c r="AS303" s="4"/>
      <c r="AT303" s="4"/>
      <c r="AU303" s="4"/>
      <c r="AV303" s="4">
        <f t="shared" si="59"/>
        <v>0</v>
      </c>
      <c r="AW303" s="4">
        <f t="shared" si="60"/>
        <v>0</v>
      </c>
      <c r="AX303" s="4">
        <f t="shared" si="61"/>
        <v>1</v>
      </c>
      <c r="AY303" s="4"/>
      <c r="AZ303" s="4"/>
      <c r="BA303" s="4">
        <f t="shared" si="62"/>
        <v>3</v>
      </c>
      <c r="BB303" s="4">
        <f t="shared" si="63"/>
        <v>0</v>
      </c>
      <c r="BC303" s="4">
        <f t="shared" si="64"/>
        <v>0</v>
      </c>
      <c r="BD303" s="4">
        <f t="shared" si="65"/>
        <v>1</v>
      </c>
      <c r="BE303" s="4">
        <f t="shared" si="66"/>
        <v>0</v>
      </c>
      <c r="BF303" s="4">
        <f t="shared" si="67"/>
        <v>1</v>
      </c>
      <c r="BG303" s="4">
        <f t="shared" si="68"/>
        <v>3</v>
      </c>
      <c r="BH303" s="4">
        <f t="shared" si="69"/>
        <v>6</v>
      </c>
      <c r="BI303" s="1" t="s">
        <v>99</v>
      </c>
    </row>
    <row r="304" spans="1:62" x14ac:dyDescent="0.25">
      <c r="A304" s="4">
        <v>1451</v>
      </c>
      <c r="B304" s="4" t="s">
        <v>410</v>
      </c>
      <c r="C304" s="4" t="s">
        <v>411</v>
      </c>
      <c r="D304" s="4" t="s">
        <v>464</v>
      </c>
      <c r="E304" s="4">
        <v>3</v>
      </c>
      <c r="F304" s="4">
        <v>10</v>
      </c>
      <c r="G304" s="4">
        <v>5</v>
      </c>
      <c r="H304" s="4" t="s">
        <v>116</v>
      </c>
      <c r="I304" s="4">
        <v>86400</v>
      </c>
      <c r="J304" s="4">
        <v>200</v>
      </c>
      <c r="K304" s="4"/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 s="4"/>
      <c r="AL304" s="5">
        <v>34600</v>
      </c>
      <c r="AM304" s="5">
        <v>34100</v>
      </c>
      <c r="AN304" s="4"/>
      <c r="AO304" s="4">
        <f t="shared" si="56"/>
        <v>0</v>
      </c>
      <c r="AP304" s="4">
        <f t="shared" si="57"/>
        <v>0</v>
      </c>
      <c r="AQ304" s="4">
        <f t="shared" si="58"/>
        <v>0</v>
      </c>
      <c r="AR304" s="4"/>
      <c r="AS304" s="4"/>
      <c r="AT304" s="4"/>
      <c r="AU304" s="4"/>
      <c r="AV304" s="4">
        <f t="shared" si="59"/>
        <v>0</v>
      </c>
      <c r="AW304" s="4">
        <f t="shared" si="60"/>
        <v>0</v>
      </c>
      <c r="AX304" s="4">
        <f t="shared" si="61"/>
        <v>0</v>
      </c>
      <c r="AY304" s="4"/>
      <c r="AZ304" s="4"/>
      <c r="BA304" s="4">
        <f t="shared" si="62"/>
        <v>0</v>
      </c>
      <c r="BB304" s="4">
        <f t="shared" si="63"/>
        <v>0</v>
      </c>
      <c r="BC304" s="4">
        <f t="shared" si="64"/>
        <v>0</v>
      </c>
      <c r="BD304" s="4">
        <f t="shared" si="65"/>
        <v>1</v>
      </c>
      <c r="BE304" s="4">
        <f t="shared" si="66"/>
        <v>1</v>
      </c>
      <c r="BF304" s="4">
        <f t="shared" si="67"/>
        <v>1</v>
      </c>
      <c r="BG304" s="4">
        <f t="shared" si="68"/>
        <v>0</v>
      </c>
      <c r="BH304" s="4">
        <f t="shared" si="69"/>
        <v>0</v>
      </c>
      <c r="BI304" s="1" t="s">
        <v>99</v>
      </c>
    </row>
    <row r="305" spans="1:62" x14ac:dyDescent="0.25">
      <c r="A305" s="4">
        <v>1452</v>
      </c>
      <c r="B305" s="4" t="s">
        <v>410</v>
      </c>
      <c r="C305" s="4" t="s">
        <v>411</v>
      </c>
      <c r="D305" s="4" t="s">
        <v>465</v>
      </c>
      <c r="E305" s="4">
        <v>3</v>
      </c>
      <c r="F305" s="4">
        <v>10</v>
      </c>
      <c r="G305" s="4">
        <v>6</v>
      </c>
      <c r="H305" s="4" t="s">
        <v>116</v>
      </c>
      <c r="I305" s="4">
        <v>86400</v>
      </c>
      <c r="J305" s="4">
        <v>200</v>
      </c>
      <c r="K305" s="4"/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 s="4"/>
      <c r="AL305" s="5">
        <v>27300</v>
      </c>
      <c r="AM305" s="5">
        <v>25200</v>
      </c>
      <c r="AN305" s="4"/>
      <c r="AO305" s="4">
        <f t="shared" si="56"/>
        <v>0</v>
      </c>
      <c r="AP305" s="4">
        <f t="shared" si="57"/>
        <v>0</v>
      </c>
      <c r="AQ305" s="4">
        <f t="shared" si="58"/>
        <v>0</v>
      </c>
      <c r="AR305" s="4"/>
      <c r="AS305" s="4"/>
      <c r="AT305" s="4"/>
      <c r="AU305" s="4"/>
      <c r="AV305" s="4">
        <f t="shared" si="59"/>
        <v>0</v>
      </c>
      <c r="AW305" s="4">
        <f t="shared" si="60"/>
        <v>0</v>
      </c>
      <c r="AX305" s="4">
        <f t="shared" si="61"/>
        <v>0</v>
      </c>
      <c r="AY305" s="4"/>
      <c r="AZ305" s="4"/>
      <c r="BA305" s="4">
        <f t="shared" si="62"/>
        <v>0</v>
      </c>
      <c r="BB305" s="4">
        <f t="shared" si="63"/>
        <v>0</v>
      </c>
      <c r="BC305" s="4">
        <f t="shared" si="64"/>
        <v>0</v>
      </c>
      <c r="BD305" s="4">
        <f t="shared" si="65"/>
        <v>1</v>
      </c>
      <c r="BE305" s="4">
        <f t="shared" si="66"/>
        <v>1</v>
      </c>
      <c r="BF305" s="4">
        <f t="shared" si="67"/>
        <v>1</v>
      </c>
      <c r="BG305" s="4">
        <f t="shared" si="68"/>
        <v>0</v>
      </c>
      <c r="BH305" s="4">
        <f t="shared" si="69"/>
        <v>0</v>
      </c>
      <c r="BI305" s="1" t="s">
        <v>143</v>
      </c>
      <c r="BJ305">
        <v>1</v>
      </c>
    </row>
    <row r="306" spans="1:62" x14ac:dyDescent="0.25">
      <c r="A306" s="4">
        <v>1453</v>
      </c>
      <c r="B306" s="4" t="s">
        <v>410</v>
      </c>
      <c r="C306" s="4" t="s">
        <v>411</v>
      </c>
      <c r="D306" s="4" t="s">
        <v>466</v>
      </c>
      <c r="E306" s="4">
        <v>3</v>
      </c>
      <c r="F306" s="4">
        <v>13</v>
      </c>
      <c r="G306" s="4">
        <v>6</v>
      </c>
      <c r="H306" s="4" t="s">
        <v>108</v>
      </c>
      <c r="I306" s="4">
        <v>36000</v>
      </c>
      <c r="J306" s="4">
        <v>200</v>
      </c>
      <c r="K306" s="4"/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 s="4"/>
      <c r="AL306" s="5">
        <v>18700</v>
      </c>
      <c r="AM306" s="5">
        <v>21900</v>
      </c>
      <c r="AN306" s="4"/>
      <c r="AO306" s="4">
        <f t="shared" si="56"/>
        <v>0</v>
      </c>
      <c r="AP306" s="4">
        <f t="shared" si="57"/>
        <v>0</v>
      </c>
      <c r="AQ306" s="4">
        <f t="shared" si="58"/>
        <v>0</v>
      </c>
      <c r="AR306" s="4"/>
      <c r="AS306" s="4"/>
      <c r="AT306" s="4"/>
      <c r="AU306" s="4"/>
      <c r="AV306" s="4">
        <f t="shared" si="59"/>
        <v>0</v>
      </c>
      <c r="AW306" s="4">
        <f t="shared" si="60"/>
        <v>0</v>
      </c>
      <c r="AX306" s="4">
        <f t="shared" si="61"/>
        <v>0</v>
      </c>
      <c r="AY306" s="4"/>
      <c r="AZ306" s="4"/>
      <c r="BA306" s="4">
        <f t="shared" si="62"/>
        <v>0</v>
      </c>
      <c r="BB306" s="4">
        <f t="shared" si="63"/>
        <v>0</v>
      </c>
      <c r="BC306" s="4">
        <f t="shared" si="64"/>
        <v>0</v>
      </c>
      <c r="BD306" s="4">
        <f t="shared" si="65"/>
        <v>1</v>
      </c>
      <c r="BE306" s="4">
        <f t="shared" si="66"/>
        <v>1</v>
      </c>
      <c r="BF306" s="4">
        <f t="shared" si="67"/>
        <v>1</v>
      </c>
      <c r="BG306" s="4">
        <f t="shared" si="68"/>
        <v>0</v>
      </c>
      <c r="BH306" s="4">
        <f t="shared" si="69"/>
        <v>0</v>
      </c>
      <c r="BI306" s="1" t="s">
        <v>99</v>
      </c>
    </row>
    <row r="307" spans="1:62" x14ac:dyDescent="0.25">
      <c r="A307" s="4">
        <v>1454</v>
      </c>
      <c r="B307" s="4" t="s">
        <v>410</v>
      </c>
      <c r="C307" s="4" t="s">
        <v>411</v>
      </c>
      <c r="D307" s="4" t="s">
        <v>467</v>
      </c>
      <c r="E307" s="4">
        <v>3</v>
      </c>
      <c r="F307" s="4">
        <v>8</v>
      </c>
      <c r="G307" s="4">
        <v>5</v>
      </c>
      <c r="H307" s="4" t="s">
        <v>108</v>
      </c>
      <c r="I307" s="4">
        <v>36000</v>
      </c>
      <c r="J307" s="4">
        <v>200</v>
      </c>
      <c r="K307" s="4"/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 s="4"/>
      <c r="AL307" s="5">
        <v>29400</v>
      </c>
      <c r="AM307" s="5">
        <v>25900</v>
      </c>
      <c r="AN307" s="4"/>
      <c r="AO307" s="4">
        <f t="shared" si="56"/>
        <v>0</v>
      </c>
      <c r="AP307" s="4">
        <f t="shared" si="57"/>
        <v>0</v>
      </c>
      <c r="AQ307" s="4">
        <f t="shared" si="58"/>
        <v>0</v>
      </c>
      <c r="AR307" s="4"/>
      <c r="AS307" s="4"/>
      <c r="AT307" s="4"/>
      <c r="AU307" s="4"/>
      <c r="AV307" s="4">
        <f t="shared" si="59"/>
        <v>0</v>
      </c>
      <c r="AW307" s="4">
        <f t="shared" si="60"/>
        <v>0</v>
      </c>
      <c r="AX307" s="4">
        <f t="shared" si="61"/>
        <v>0</v>
      </c>
      <c r="AY307" s="4"/>
      <c r="AZ307" s="4"/>
      <c r="BA307" s="4">
        <f t="shared" si="62"/>
        <v>0</v>
      </c>
      <c r="BB307" s="4">
        <f t="shared" si="63"/>
        <v>0</v>
      </c>
      <c r="BC307" s="4">
        <f t="shared" si="64"/>
        <v>0</v>
      </c>
      <c r="BD307" s="4">
        <f t="shared" si="65"/>
        <v>1</v>
      </c>
      <c r="BE307" s="4">
        <f t="shared" si="66"/>
        <v>1</v>
      </c>
      <c r="BF307" s="4">
        <f t="shared" si="67"/>
        <v>1</v>
      </c>
      <c r="BG307" s="4">
        <f t="shared" si="68"/>
        <v>0</v>
      </c>
      <c r="BH307" s="4">
        <f t="shared" si="69"/>
        <v>0</v>
      </c>
      <c r="BI307" s="1" t="s">
        <v>143</v>
      </c>
      <c r="BJ307">
        <v>1</v>
      </c>
    </row>
    <row r="308" spans="1:62" x14ac:dyDescent="0.25">
      <c r="A308" s="4">
        <v>1455</v>
      </c>
      <c r="B308" s="4" t="s">
        <v>410</v>
      </c>
      <c r="C308" s="4" t="s">
        <v>411</v>
      </c>
      <c r="D308" s="4" t="s">
        <v>468</v>
      </c>
      <c r="E308" s="4">
        <v>3</v>
      </c>
      <c r="F308" s="4">
        <v>9</v>
      </c>
      <c r="G308" s="4">
        <v>8</v>
      </c>
      <c r="H308" s="4" t="s">
        <v>142</v>
      </c>
      <c r="I308" s="4">
        <v>20160</v>
      </c>
      <c r="J308" s="4">
        <v>0</v>
      </c>
      <c r="K308" s="4"/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1</v>
      </c>
      <c r="AB308" s="4">
        <v>0</v>
      </c>
      <c r="AC308" s="4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 s="4"/>
      <c r="AL308" s="5">
        <v>4070</v>
      </c>
      <c r="AM308" s="5">
        <v>5030</v>
      </c>
      <c r="AN308" s="4"/>
      <c r="AO308" s="4">
        <f t="shared" si="56"/>
        <v>0</v>
      </c>
      <c r="AP308" s="4">
        <f t="shared" si="57"/>
        <v>0</v>
      </c>
      <c r="AQ308" s="4">
        <f t="shared" si="58"/>
        <v>0</v>
      </c>
      <c r="AR308" s="4"/>
      <c r="AS308" s="4"/>
      <c r="AT308" s="4"/>
      <c r="AU308" s="4"/>
      <c r="AV308" s="4">
        <f t="shared" si="59"/>
        <v>0</v>
      </c>
      <c r="AW308" s="4">
        <f t="shared" si="60"/>
        <v>0</v>
      </c>
      <c r="AX308" s="4">
        <f t="shared" si="61"/>
        <v>1</v>
      </c>
      <c r="AY308" s="4"/>
      <c r="AZ308" s="4"/>
      <c r="BA308" s="4">
        <f t="shared" si="62"/>
        <v>3</v>
      </c>
      <c r="BB308" s="4">
        <f t="shared" si="63"/>
        <v>0</v>
      </c>
      <c r="BC308" s="4">
        <f t="shared" si="64"/>
        <v>0</v>
      </c>
      <c r="BD308" s="4">
        <f t="shared" si="65"/>
        <v>1</v>
      </c>
      <c r="BE308" s="4">
        <f t="shared" si="66"/>
        <v>0</v>
      </c>
      <c r="BF308" s="4">
        <f t="shared" si="67"/>
        <v>1</v>
      </c>
      <c r="BG308" s="4">
        <f t="shared" si="68"/>
        <v>3</v>
      </c>
      <c r="BH308" s="4">
        <f t="shared" si="69"/>
        <v>6</v>
      </c>
      <c r="BI308" s="1" t="s">
        <v>99</v>
      </c>
    </row>
    <row r="309" spans="1:62" x14ac:dyDescent="0.25">
      <c r="A309" s="4">
        <v>1458</v>
      </c>
      <c r="B309" s="4" t="s">
        <v>410</v>
      </c>
      <c r="C309" s="4" t="s">
        <v>411</v>
      </c>
      <c r="D309" s="4" t="s">
        <v>469</v>
      </c>
      <c r="E309" s="4">
        <v>3</v>
      </c>
      <c r="F309" s="4">
        <v>9</v>
      </c>
      <c r="G309" s="4">
        <v>5</v>
      </c>
      <c r="H309" s="4" t="s">
        <v>142</v>
      </c>
      <c r="I309" s="4">
        <v>20160</v>
      </c>
      <c r="J309" s="4">
        <v>100</v>
      </c>
      <c r="K309" s="4"/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1</v>
      </c>
      <c r="AB309" s="4">
        <v>0</v>
      </c>
      <c r="AC309" s="4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 s="4"/>
      <c r="AL309" s="5">
        <v>3990</v>
      </c>
      <c r="AM309" s="5">
        <v>3360</v>
      </c>
      <c r="AN309" s="4"/>
      <c r="AO309" s="4">
        <f t="shared" si="56"/>
        <v>0</v>
      </c>
      <c r="AP309" s="4">
        <f t="shared" si="57"/>
        <v>0</v>
      </c>
      <c r="AQ309" s="4">
        <f t="shared" si="58"/>
        <v>0</v>
      </c>
      <c r="AR309" s="4"/>
      <c r="AS309" s="4"/>
      <c r="AT309" s="4"/>
      <c r="AU309" s="4"/>
      <c r="AV309" s="4">
        <f t="shared" si="59"/>
        <v>0</v>
      </c>
      <c r="AW309" s="4">
        <f t="shared" si="60"/>
        <v>0</v>
      </c>
      <c r="AX309" s="4">
        <f t="shared" si="61"/>
        <v>1</v>
      </c>
      <c r="AY309" s="4"/>
      <c r="AZ309" s="4"/>
      <c r="BA309" s="4">
        <f t="shared" si="62"/>
        <v>3</v>
      </c>
      <c r="BB309" s="4">
        <f t="shared" si="63"/>
        <v>0</v>
      </c>
      <c r="BC309" s="4">
        <f t="shared" si="64"/>
        <v>0</v>
      </c>
      <c r="BD309" s="4">
        <f t="shared" si="65"/>
        <v>1</v>
      </c>
      <c r="BE309" s="4">
        <f t="shared" si="66"/>
        <v>0</v>
      </c>
      <c r="BF309" s="4">
        <f t="shared" si="67"/>
        <v>1</v>
      </c>
      <c r="BG309" s="4">
        <f t="shared" si="68"/>
        <v>3</v>
      </c>
      <c r="BH309" s="4">
        <f t="shared" si="69"/>
        <v>6</v>
      </c>
      <c r="BI309" s="1" t="s">
        <v>99</v>
      </c>
    </row>
    <row r="310" spans="1:62" x14ac:dyDescent="0.25">
      <c r="A310" s="4">
        <v>1459</v>
      </c>
      <c r="B310" s="4" t="s">
        <v>410</v>
      </c>
      <c r="C310" s="4" t="s">
        <v>411</v>
      </c>
      <c r="D310" s="4" t="s">
        <v>470</v>
      </c>
      <c r="E310" s="4">
        <v>3</v>
      </c>
      <c r="F310" s="4">
        <v>9</v>
      </c>
      <c r="G310" s="4">
        <v>7</v>
      </c>
      <c r="H310" s="4" t="s">
        <v>142</v>
      </c>
      <c r="I310" s="4">
        <v>20160</v>
      </c>
      <c r="J310" s="4">
        <v>5000</v>
      </c>
      <c r="K310" s="4"/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1</v>
      </c>
      <c r="AB310" s="4">
        <v>0</v>
      </c>
      <c r="AC310" s="4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 s="4"/>
      <c r="AL310" s="5">
        <v>3880</v>
      </c>
      <c r="AM310" s="5">
        <v>3000</v>
      </c>
      <c r="AN310" s="4"/>
      <c r="AO310" s="4">
        <f t="shared" si="56"/>
        <v>0</v>
      </c>
      <c r="AP310" s="4">
        <f t="shared" si="57"/>
        <v>0</v>
      </c>
      <c r="AQ310" s="4">
        <f t="shared" si="58"/>
        <v>0</v>
      </c>
      <c r="AR310" s="4"/>
      <c r="AS310" s="4"/>
      <c r="AT310" s="4"/>
      <c r="AU310" s="4"/>
      <c r="AV310" s="4">
        <f t="shared" si="59"/>
        <v>0</v>
      </c>
      <c r="AW310" s="4">
        <f t="shared" si="60"/>
        <v>0</v>
      </c>
      <c r="AX310" s="4">
        <f t="shared" si="61"/>
        <v>1</v>
      </c>
      <c r="AY310" s="4"/>
      <c r="AZ310" s="4"/>
      <c r="BA310" s="4">
        <f t="shared" si="62"/>
        <v>3</v>
      </c>
      <c r="BB310" s="4">
        <f t="shared" si="63"/>
        <v>0</v>
      </c>
      <c r="BC310" s="4">
        <f t="shared" si="64"/>
        <v>0</v>
      </c>
      <c r="BD310" s="4">
        <f t="shared" si="65"/>
        <v>1</v>
      </c>
      <c r="BE310" s="4">
        <f t="shared" si="66"/>
        <v>0</v>
      </c>
      <c r="BF310" s="4">
        <f t="shared" si="67"/>
        <v>1</v>
      </c>
      <c r="BG310" s="4">
        <f t="shared" si="68"/>
        <v>3</v>
      </c>
      <c r="BH310" s="4">
        <f t="shared" si="69"/>
        <v>6</v>
      </c>
      <c r="BI310" s="1" t="s">
        <v>64</v>
      </c>
      <c r="BJ310">
        <v>3</v>
      </c>
    </row>
    <row r="311" spans="1:62" x14ac:dyDescent="0.25">
      <c r="A311" s="4">
        <v>1460</v>
      </c>
      <c r="B311" s="4" t="s">
        <v>410</v>
      </c>
      <c r="C311" s="4" t="s">
        <v>411</v>
      </c>
      <c r="D311" s="4" t="s">
        <v>471</v>
      </c>
      <c r="E311" s="4">
        <v>3</v>
      </c>
      <c r="F311" s="4">
        <v>38</v>
      </c>
      <c r="G311" s="4">
        <v>14</v>
      </c>
      <c r="H311" s="4" t="s">
        <v>106</v>
      </c>
      <c r="I311" s="4">
        <v>43200</v>
      </c>
      <c r="J311" s="4">
        <v>0</v>
      </c>
      <c r="K311" s="4"/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 s="4"/>
      <c r="AL311" s="5">
        <v>37800</v>
      </c>
      <c r="AM311" s="5">
        <v>83500</v>
      </c>
      <c r="AN311" s="4"/>
      <c r="AO311" s="4">
        <f t="shared" si="56"/>
        <v>0</v>
      </c>
      <c r="AP311" s="4">
        <f t="shared" si="57"/>
        <v>0</v>
      </c>
      <c r="AQ311" s="4">
        <f t="shared" si="58"/>
        <v>0</v>
      </c>
      <c r="AR311" s="4"/>
      <c r="AS311" s="4"/>
      <c r="AT311" s="4"/>
      <c r="AU311" s="4"/>
      <c r="AV311" s="4">
        <f t="shared" si="59"/>
        <v>0</v>
      </c>
      <c r="AW311" s="4">
        <f t="shared" si="60"/>
        <v>0</v>
      </c>
      <c r="AX311" s="4">
        <f t="shared" si="61"/>
        <v>0</v>
      </c>
      <c r="AY311" s="4"/>
      <c r="AZ311" s="4"/>
      <c r="BA311" s="4">
        <f t="shared" si="62"/>
        <v>0</v>
      </c>
      <c r="BB311" s="4">
        <f t="shared" si="63"/>
        <v>0</v>
      </c>
      <c r="BC311" s="4">
        <f t="shared" si="64"/>
        <v>1</v>
      </c>
      <c r="BD311" s="4">
        <f t="shared" si="65"/>
        <v>1</v>
      </c>
      <c r="BE311" s="4">
        <f t="shared" si="66"/>
        <v>0</v>
      </c>
      <c r="BF311" s="4">
        <f t="shared" si="67"/>
        <v>1</v>
      </c>
      <c r="BG311" s="4">
        <f t="shared" si="68"/>
        <v>0</v>
      </c>
      <c r="BH311" s="4">
        <f t="shared" si="69"/>
        <v>0</v>
      </c>
      <c r="BI311" s="1" t="s">
        <v>99</v>
      </c>
    </row>
    <row r="312" spans="1:62" x14ac:dyDescent="0.25">
      <c r="A312" s="4">
        <v>1463</v>
      </c>
      <c r="B312" s="4" t="s">
        <v>410</v>
      </c>
      <c r="C312" s="4" t="s">
        <v>411</v>
      </c>
      <c r="D312" s="4" t="s">
        <v>472</v>
      </c>
      <c r="E312" s="4">
        <v>3</v>
      </c>
      <c r="F312" s="4">
        <v>8</v>
      </c>
      <c r="G312" s="4">
        <v>7</v>
      </c>
      <c r="H312" s="4" t="s">
        <v>142</v>
      </c>
      <c r="I312" s="4">
        <v>20160</v>
      </c>
      <c r="J312" s="4">
        <v>0</v>
      </c>
      <c r="K312" s="4"/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 s="4"/>
      <c r="AL312" s="5">
        <v>9250</v>
      </c>
      <c r="AM312" s="5">
        <v>4550</v>
      </c>
      <c r="AN312" s="4"/>
      <c r="AO312" s="4">
        <f t="shared" si="56"/>
        <v>0</v>
      </c>
      <c r="AP312" s="4">
        <f t="shared" si="57"/>
        <v>0</v>
      </c>
      <c r="AQ312" s="4">
        <f t="shared" si="58"/>
        <v>0</v>
      </c>
      <c r="AR312" s="4"/>
      <c r="AS312" s="4"/>
      <c r="AT312" s="4"/>
      <c r="AU312" s="4"/>
      <c r="AV312" s="4">
        <f t="shared" si="59"/>
        <v>0</v>
      </c>
      <c r="AW312" s="4">
        <f t="shared" si="60"/>
        <v>0</v>
      </c>
      <c r="AX312" s="4">
        <f t="shared" si="61"/>
        <v>1</v>
      </c>
      <c r="AY312" s="4"/>
      <c r="AZ312" s="4"/>
      <c r="BA312" s="4">
        <f t="shared" si="62"/>
        <v>3</v>
      </c>
      <c r="BB312" s="4">
        <f t="shared" si="63"/>
        <v>0</v>
      </c>
      <c r="BC312" s="4">
        <f t="shared" si="64"/>
        <v>0</v>
      </c>
      <c r="BD312" s="4">
        <f t="shared" si="65"/>
        <v>1</v>
      </c>
      <c r="BE312" s="4">
        <f t="shared" si="66"/>
        <v>0</v>
      </c>
      <c r="BF312" s="4">
        <f t="shared" si="67"/>
        <v>1</v>
      </c>
      <c r="BG312" s="4">
        <f t="shared" si="68"/>
        <v>3</v>
      </c>
      <c r="BH312" s="4">
        <f t="shared" si="69"/>
        <v>6</v>
      </c>
      <c r="BI312" s="1" t="s">
        <v>143</v>
      </c>
      <c r="BJ312">
        <v>1</v>
      </c>
    </row>
    <row r="313" spans="1:62" x14ac:dyDescent="0.25">
      <c r="A313" s="4">
        <v>1466</v>
      </c>
      <c r="B313" s="4" t="s">
        <v>410</v>
      </c>
      <c r="C313" s="4" t="s">
        <v>411</v>
      </c>
      <c r="D313" s="4" t="s">
        <v>473</v>
      </c>
      <c r="E313" s="4">
        <v>3</v>
      </c>
      <c r="F313" s="4">
        <v>8</v>
      </c>
      <c r="G313" s="4">
        <v>7</v>
      </c>
      <c r="H313" s="4" t="s">
        <v>142</v>
      </c>
      <c r="I313" s="4">
        <v>20160</v>
      </c>
      <c r="J313" s="4">
        <v>5000</v>
      </c>
      <c r="K313" s="4"/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 s="4"/>
      <c r="AL313" s="5">
        <v>7260</v>
      </c>
      <c r="AM313" s="5">
        <v>4870</v>
      </c>
      <c r="AN313" s="4"/>
      <c r="AO313" s="4">
        <f t="shared" si="56"/>
        <v>0</v>
      </c>
      <c r="AP313" s="4">
        <f t="shared" si="57"/>
        <v>0</v>
      </c>
      <c r="AQ313" s="4">
        <f t="shared" si="58"/>
        <v>0</v>
      </c>
      <c r="AR313" s="4"/>
      <c r="AS313" s="4"/>
      <c r="AT313" s="4"/>
      <c r="AU313" s="4"/>
      <c r="AV313" s="4">
        <f t="shared" si="59"/>
        <v>0</v>
      </c>
      <c r="AW313" s="4">
        <f t="shared" si="60"/>
        <v>0</v>
      </c>
      <c r="AX313" s="4">
        <f t="shared" si="61"/>
        <v>1</v>
      </c>
      <c r="AY313" s="4"/>
      <c r="AZ313" s="4"/>
      <c r="BA313" s="4">
        <f t="shared" si="62"/>
        <v>3</v>
      </c>
      <c r="BB313" s="4">
        <f t="shared" si="63"/>
        <v>0</v>
      </c>
      <c r="BC313" s="4">
        <f t="shared" si="64"/>
        <v>0</v>
      </c>
      <c r="BD313" s="4">
        <f t="shared" si="65"/>
        <v>1</v>
      </c>
      <c r="BE313" s="4">
        <f t="shared" si="66"/>
        <v>0</v>
      </c>
      <c r="BF313" s="4">
        <f t="shared" si="67"/>
        <v>1</v>
      </c>
      <c r="BG313" s="4">
        <f t="shared" si="68"/>
        <v>3</v>
      </c>
      <c r="BH313" s="4">
        <f t="shared" si="69"/>
        <v>6</v>
      </c>
      <c r="BI313" s="1" t="s">
        <v>143</v>
      </c>
      <c r="BJ313">
        <v>1</v>
      </c>
    </row>
    <row r="314" spans="1:62" x14ac:dyDescent="0.25">
      <c r="A314" s="4">
        <v>1471</v>
      </c>
      <c r="B314" s="4" t="s">
        <v>410</v>
      </c>
      <c r="C314" s="4" t="s">
        <v>411</v>
      </c>
      <c r="D314" s="4" t="s">
        <v>474</v>
      </c>
      <c r="E314" s="4">
        <v>3</v>
      </c>
      <c r="F314" s="4">
        <v>8</v>
      </c>
      <c r="G314" s="4">
        <v>4</v>
      </c>
      <c r="H314" s="4" t="s">
        <v>475</v>
      </c>
      <c r="I314" s="4">
        <v>79200</v>
      </c>
      <c r="J314" s="4">
        <v>200</v>
      </c>
      <c r="K314" s="4"/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 s="4"/>
      <c r="AL314" s="5">
        <v>126000</v>
      </c>
      <c r="AM314" s="5">
        <v>129000</v>
      </c>
      <c r="AN314" s="4"/>
      <c r="AO314" s="4">
        <f t="shared" si="56"/>
        <v>0</v>
      </c>
      <c r="AP314" s="4">
        <f t="shared" si="57"/>
        <v>0</v>
      </c>
      <c r="AQ314" s="4">
        <f t="shared" si="58"/>
        <v>0</v>
      </c>
      <c r="AR314" s="4"/>
      <c r="AS314" s="4"/>
      <c r="AT314" s="4"/>
      <c r="AU314" s="4"/>
      <c r="AV314" s="4">
        <f t="shared" si="59"/>
        <v>0</v>
      </c>
      <c r="AW314" s="4">
        <f t="shared" si="60"/>
        <v>0</v>
      </c>
      <c r="AX314" s="4">
        <f t="shared" si="61"/>
        <v>0</v>
      </c>
      <c r="AY314" s="4"/>
      <c r="AZ314" s="4"/>
      <c r="BA314" s="4">
        <f t="shared" si="62"/>
        <v>0</v>
      </c>
      <c r="BB314" s="4">
        <f t="shared" si="63"/>
        <v>0</v>
      </c>
      <c r="BC314" s="4">
        <f t="shared" si="64"/>
        <v>0</v>
      </c>
      <c r="BD314" s="4">
        <f t="shared" si="65"/>
        <v>1</v>
      </c>
      <c r="BE314" s="4">
        <f t="shared" si="66"/>
        <v>1</v>
      </c>
      <c r="BF314" s="4">
        <f t="shared" si="67"/>
        <v>1</v>
      </c>
      <c r="BG314" s="4">
        <f t="shared" si="68"/>
        <v>0</v>
      </c>
      <c r="BH314" s="4">
        <f t="shared" si="69"/>
        <v>0</v>
      </c>
      <c r="BI314" s="1" t="s">
        <v>143</v>
      </c>
      <c r="BJ314">
        <v>1</v>
      </c>
    </row>
    <row r="315" spans="1:62" x14ac:dyDescent="0.25">
      <c r="A315" s="4">
        <v>1472</v>
      </c>
      <c r="B315" s="4" t="s">
        <v>410</v>
      </c>
      <c r="C315" s="4" t="s">
        <v>411</v>
      </c>
      <c r="D315" s="4" t="s">
        <v>476</v>
      </c>
      <c r="E315" s="4">
        <v>3</v>
      </c>
      <c r="F315" s="4">
        <v>27</v>
      </c>
      <c r="G315" s="4">
        <v>4</v>
      </c>
      <c r="H315" s="4" t="s">
        <v>477</v>
      </c>
      <c r="I315" s="4">
        <v>74880</v>
      </c>
      <c r="J315" s="4">
        <v>0</v>
      </c>
      <c r="K315" s="4"/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 s="4"/>
      <c r="AL315" s="5">
        <v>47800</v>
      </c>
      <c r="AM315" s="5">
        <v>153000</v>
      </c>
      <c r="AN315" s="4"/>
      <c r="AO315" s="4">
        <f t="shared" si="56"/>
        <v>0</v>
      </c>
      <c r="AP315" s="4">
        <f t="shared" si="57"/>
        <v>0</v>
      </c>
      <c r="AQ315" s="4">
        <f t="shared" si="58"/>
        <v>0</v>
      </c>
      <c r="AR315" s="4"/>
      <c r="AS315" s="4"/>
      <c r="AT315" s="4"/>
      <c r="AU315" s="4"/>
      <c r="AV315" s="4">
        <f t="shared" si="59"/>
        <v>0</v>
      </c>
      <c r="AW315" s="4">
        <f t="shared" si="60"/>
        <v>0</v>
      </c>
      <c r="AX315" s="4">
        <f t="shared" si="61"/>
        <v>0</v>
      </c>
      <c r="AY315" s="4"/>
      <c r="AZ315" s="4">
        <v>1</v>
      </c>
      <c r="BA315" s="4">
        <f t="shared" si="62"/>
        <v>4</v>
      </c>
      <c r="BB315" s="4">
        <f t="shared" si="63"/>
        <v>0</v>
      </c>
      <c r="BC315" s="4">
        <f t="shared" si="64"/>
        <v>1</v>
      </c>
      <c r="BD315" s="4">
        <f t="shared" si="65"/>
        <v>1</v>
      </c>
      <c r="BE315" s="4">
        <f t="shared" si="66"/>
        <v>0</v>
      </c>
      <c r="BF315" s="4">
        <f t="shared" si="67"/>
        <v>1</v>
      </c>
      <c r="BG315" s="4">
        <f t="shared" si="68"/>
        <v>4</v>
      </c>
      <c r="BH315" s="4">
        <f t="shared" si="69"/>
        <v>8</v>
      </c>
      <c r="BI315" s="1" t="s">
        <v>99</v>
      </c>
    </row>
    <row r="316" spans="1:62" x14ac:dyDescent="0.25">
      <c r="A316" s="4">
        <v>1473</v>
      </c>
      <c r="B316" s="4" t="s">
        <v>410</v>
      </c>
      <c r="C316" s="4" t="s">
        <v>411</v>
      </c>
      <c r="D316" s="4" t="s">
        <v>478</v>
      </c>
      <c r="E316" s="4">
        <v>3</v>
      </c>
      <c r="F316" s="4">
        <v>28</v>
      </c>
      <c r="G316" s="4">
        <v>5</v>
      </c>
      <c r="H316" s="4" t="s">
        <v>479</v>
      </c>
      <c r="I316" s="4">
        <v>41760</v>
      </c>
      <c r="J316" s="4">
        <v>0</v>
      </c>
      <c r="K316" s="4"/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 s="4"/>
      <c r="AL316" s="5">
        <v>43300</v>
      </c>
      <c r="AM316" s="5">
        <v>150000</v>
      </c>
      <c r="AN316" s="4"/>
      <c r="AO316" s="4">
        <f t="shared" si="56"/>
        <v>0</v>
      </c>
      <c r="AP316" s="4">
        <f t="shared" si="57"/>
        <v>0</v>
      </c>
      <c r="AQ316" s="4">
        <f t="shared" si="58"/>
        <v>0</v>
      </c>
      <c r="AR316" s="4"/>
      <c r="AS316" s="4"/>
      <c r="AT316" s="4"/>
      <c r="AU316" s="4"/>
      <c r="AV316" s="4">
        <f t="shared" si="59"/>
        <v>0</v>
      </c>
      <c r="AW316" s="4">
        <f t="shared" si="60"/>
        <v>0</v>
      </c>
      <c r="AX316" s="4">
        <f t="shared" si="61"/>
        <v>0</v>
      </c>
      <c r="AY316" s="4"/>
      <c r="AZ316" s="4">
        <v>1</v>
      </c>
      <c r="BA316" s="4">
        <f t="shared" si="62"/>
        <v>4</v>
      </c>
      <c r="BB316" s="4">
        <f t="shared" si="63"/>
        <v>0</v>
      </c>
      <c r="BC316" s="4">
        <f t="shared" si="64"/>
        <v>1</v>
      </c>
      <c r="BD316" s="4">
        <f t="shared" si="65"/>
        <v>1</v>
      </c>
      <c r="BE316" s="4">
        <f t="shared" si="66"/>
        <v>0</v>
      </c>
      <c r="BF316" s="4">
        <f t="shared" si="67"/>
        <v>1</v>
      </c>
      <c r="BG316" s="4">
        <f t="shared" si="68"/>
        <v>4</v>
      </c>
      <c r="BH316" s="4">
        <f t="shared" si="69"/>
        <v>8</v>
      </c>
      <c r="BI316" s="1" t="s">
        <v>99</v>
      </c>
    </row>
    <row r="317" spans="1:62" x14ac:dyDescent="0.25">
      <c r="A317" s="4">
        <v>1490</v>
      </c>
      <c r="B317" s="4" t="s">
        <v>410</v>
      </c>
      <c r="C317" s="4" t="s">
        <v>411</v>
      </c>
      <c r="D317" s="4" t="s">
        <v>480</v>
      </c>
      <c r="E317" s="4">
        <v>0</v>
      </c>
      <c r="F317" s="4">
        <v>0</v>
      </c>
      <c r="G317" s="4">
        <v>0</v>
      </c>
      <c r="H317" s="4"/>
      <c r="I317" s="4">
        <v>0</v>
      </c>
      <c r="J317" s="4">
        <v>0</v>
      </c>
      <c r="K317" s="4"/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1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 s="4"/>
      <c r="AL317" s="5">
        <v>8200</v>
      </c>
      <c r="AM317" s="5">
        <v>8230</v>
      </c>
      <c r="AN317" s="4"/>
      <c r="AO317" s="4">
        <f t="shared" si="56"/>
        <v>0</v>
      </c>
      <c r="AP317" s="4">
        <f t="shared" si="57"/>
        <v>1</v>
      </c>
      <c r="AQ317" s="4">
        <f t="shared" si="58"/>
        <v>0</v>
      </c>
      <c r="AR317" s="4"/>
      <c r="AS317" s="4"/>
      <c r="AT317" s="4"/>
      <c r="AU317" s="4"/>
      <c r="AV317" s="4">
        <f t="shared" si="59"/>
        <v>0</v>
      </c>
      <c r="AW317" s="4">
        <f t="shared" si="60"/>
        <v>0</v>
      </c>
      <c r="AX317" s="4">
        <f t="shared" si="61"/>
        <v>0</v>
      </c>
      <c r="AY317" s="4"/>
      <c r="AZ317" s="4">
        <v>1</v>
      </c>
      <c r="BA317" s="4">
        <f t="shared" si="62"/>
        <v>8</v>
      </c>
      <c r="BB317" s="4">
        <f t="shared" si="63"/>
        <v>0</v>
      </c>
      <c r="BC317" s="4">
        <f t="shared" si="64"/>
        <v>0</v>
      </c>
      <c r="BD317" s="4">
        <f t="shared" si="65"/>
        <v>0</v>
      </c>
      <c r="BE317" s="4">
        <f t="shared" si="66"/>
        <v>0</v>
      </c>
      <c r="BF317" s="4">
        <f t="shared" si="67"/>
        <v>0</v>
      </c>
      <c r="BG317" s="4">
        <f t="shared" si="68"/>
        <v>0</v>
      </c>
      <c r="BH317" s="4">
        <f t="shared" si="69"/>
        <v>8</v>
      </c>
      <c r="BI317" s="1" t="s">
        <v>143</v>
      </c>
      <c r="BJ317">
        <v>1</v>
      </c>
    </row>
    <row r="318" spans="1:62" x14ac:dyDescent="0.25">
      <c r="A318" s="4">
        <v>1491</v>
      </c>
      <c r="B318" s="4" t="s">
        <v>410</v>
      </c>
      <c r="C318" s="4" t="s">
        <v>411</v>
      </c>
      <c r="D318" s="4" t="s">
        <v>481</v>
      </c>
      <c r="E318" s="4">
        <v>3</v>
      </c>
      <c r="F318" s="4">
        <v>10</v>
      </c>
      <c r="G318" s="4">
        <v>6</v>
      </c>
      <c r="H318" s="4" t="s">
        <v>421</v>
      </c>
      <c r="I318" s="4">
        <v>60480</v>
      </c>
      <c r="J318" s="4">
        <v>0</v>
      </c>
      <c r="K318" s="4"/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1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 s="4"/>
      <c r="AL318" s="5">
        <v>11000</v>
      </c>
      <c r="AM318" s="5">
        <v>5820</v>
      </c>
      <c r="AN318" s="4"/>
      <c r="AO318" s="4">
        <f t="shared" si="56"/>
        <v>0</v>
      </c>
      <c r="AP318" s="4">
        <f t="shared" si="57"/>
        <v>1</v>
      </c>
      <c r="AQ318" s="4">
        <f t="shared" si="58"/>
        <v>0</v>
      </c>
      <c r="AR318" s="4"/>
      <c r="AS318" s="4"/>
      <c r="AT318" s="4"/>
      <c r="AU318" s="4"/>
      <c r="AV318" s="4">
        <f t="shared" si="59"/>
        <v>0</v>
      </c>
      <c r="AW318" s="4">
        <f t="shared" si="60"/>
        <v>0</v>
      </c>
      <c r="AX318" s="4">
        <f t="shared" si="61"/>
        <v>0</v>
      </c>
      <c r="AY318" s="4"/>
      <c r="AZ318" s="4">
        <v>1</v>
      </c>
      <c r="BA318" s="4">
        <f t="shared" si="62"/>
        <v>8</v>
      </c>
      <c r="BB318" s="4">
        <f t="shared" si="63"/>
        <v>0</v>
      </c>
      <c r="BC318" s="4">
        <f t="shared" si="64"/>
        <v>0</v>
      </c>
      <c r="BD318" s="4">
        <f t="shared" si="65"/>
        <v>1</v>
      </c>
      <c r="BE318" s="4">
        <f t="shared" si="66"/>
        <v>0</v>
      </c>
      <c r="BF318" s="4">
        <f t="shared" si="67"/>
        <v>1</v>
      </c>
      <c r="BG318" s="4">
        <f t="shared" si="68"/>
        <v>3</v>
      </c>
      <c r="BH318" s="4">
        <f t="shared" si="69"/>
        <v>11</v>
      </c>
      <c r="BI318" s="1" t="s">
        <v>143</v>
      </c>
      <c r="BJ318">
        <v>1</v>
      </c>
    </row>
    <row r="319" spans="1:62" x14ac:dyDescent="0.25">
      <c r="A319" s="4">
        <v>1492</v>
      </c>
      <c r="B319" s="4" t="s">
        <v>410</v>
      </c>
      <c r="C319" s="4" t="s">
        <v>411</v>
      </c>
      <c r="D319" s="4" t="s">
        <v>482</v>
      </c>
      <c r="E319" s="4">
        <v>3</v>
      </c>
      <c r="F319" s="4">
        <v>11</v>
      </c>
      <c r="G319" s="4">
        <v>6</v>
      </c>
      <c r="H319" s="4" t="s">
        <v>421</v>
      </c>
      <c r="I319" s="4">
        <v>60480</v>
      </c>
      <c r="J319" s="4">
        <v>0</v>
      </c>
      <c r="K319" s="4"/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1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 s="4"/>
      <c r="AL319" s="5">
        <v>15100</v>
      </c>
      <c r="AM319" s="5">
        <v>19600</v>
      </c>
      <c r="AN319" s="4"/>
      <c r="AO319" s="4">
        <f t="shared" si="56"/>
        <v>0</v>
      </c>
      <c r="AP319" s="4">
        <f t="shared" si="57"/>
        <v>1</v>
      </c>
      <c r="AQ319" s="4">
        <f t="shared" si="58"/>
        <v>0</v>
      </c>
      <c r="AR319" s="4"/>
      <c r="AS319" s="4"/>
      <c r="AT319" s="4"/>
      <c r="AU319" s="4"/>
      <c r="AV319" s="4">
        <f t="shared" si="59"/>
        <v>0</v>
      </c>
      <c r="AW319" s="4">
        <f t="shared" si="60"/>
        <v>0</v>
      </c>
      <c r="AX319" s="4">
        <f t="shared" si="61"/>
        <v>0</v>
      </c>
      <c r="AY319" s="4"/>
      <c r="AZ319" s="4">
        <v>1</v>
      </c>
      <c r="BA319" s="4">
        <f t="shared" si="62"/>
        <v>8</v>
      </c>
      <c r="BB319" s="4">
        <f t="shared" si="63"/>
        <v>0</v>
      </c>
      <c r="BC319" s="4">
        <f t="shared" si="64"/>
        <v>0</v>
      </c>
      <c r="BD319" s="4">
        <f t="shared" si="65"/>
        <v>1</v>
      </c>
      <c r="BE319" s="4">
        <f t="shared" si="66"/>
        <v>0</v>
      </c>
      <c r="BF319" s="4">
        <f t="shared" si="67"/>
        <v>1</v>
      </c>
      <c r="BG319" s="4">
        <f t="shared" si="68"/>
        <v>3</v>
      </c>
      <c r="BH319" s="4">
        <f t="shared" si="69"/>
        <v>11</v>
      </c>
      <c r="BI319" s="1" t="s">
        <v>143</v>
      </c>
      <c r="BJ319">
        <v>1</v>
      </c>
    </row>
    <row r="320" spans="1:62" x14ac:dyDescent="0.25">
      <c r="A320" s="4">
        <v>1493</v>
      </c>
      <c r="B320" s="4" t="s">
        <v>410</v>
      </c>
      <c r="C320" s="4" t="s">
        <v>411</v>
      </c>
      <c r="D320" s="4" t="s">
        <v>483</v>
      </c>
      <c r="E320" s="4">
        <v>3</v>
      </c>
      <c r="F320" s="4">
        <v>12</v>
      </c>
      <c r="G320" s="4">
        <v>7</v>
      </c>
      <c r="H320" s="4" t="s">
        <v>421</v>
      </c>
      <c r="I320" s="4">
        <v>60480</v>
      </c>
      <c r="J320" s="4">
        <v>0</v>
      </c>
      <c r="K320" s="4"/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1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 s="4"/>
      <c r="AL320" s="5">
        <v>16100</v>
      </c>
      <c r="AM320" s="5">
        <v>13300</v>
      </c>
      <c r="AN320" s="4"/>
      <c r="AO320" s="4">
        <f t="shared" si="56"/>
        <v>0</v>
      </c>
      <c r="AP320" s="4">
        <f t="shared" si="57"/>
        <v>1</v>
      </c>
      <c r="AQ320" s="4">
        <f t="shared" si="58"/>
        <v>0</v>
      </c>
      <c r="AR320" s="4"/>
      <c r="AS320" s="4"/>
      <c r="AT320" s="4"/>
      <c r="AU320" s="4"/>
      <c r="AV320" s="4">
        <f t="shared" si="59"/>
        <v>0</v>
      </c>
      <c r="AW320" s="4">
        <f t="shared" si="60"/>
        <v>0</v>
      </c>
      <c r="AX320" s="4">
        <f t="shared" si="61"/>
        <v>0</v>
      </c>
      <c r="AY320" s="4"/>
      <c r="AZ320" s="4">
        <v>1</v>
      </c>
      <c r="BA320" s="4">
        <f t="shared" si="62"/>
        <v>8</v>
      </c>
      <c r="BB320" s="4">
        <f t="shared" si="63"/>
        <v>0</v>
      </c>
      <c r="BC320" s="4">
        <f t="shared" si="64"/>
        <v>0</v>
      </c>
      <c r="BD320" s="4">
        <f t="shared" si="65"/>
        <v>1</v>
      </c>
      <c r="BE320" s="4">
        <f t="shared" si="66"/>
        <v>0</v>
      </c>
      <c r="BF320" s="4">
        <f t="shared" si="67"/>
        <v>1</v>
      </c>
      <c r="BG320" s="4">
        <f t="shared" si="68"/>
        <v>3</v>
      </c>
      <c r="BH320" s="4">
        <f t="shared" si="69"/>
        <v>11</v>
      </c>
      <c r="BI320" s="1" t="s">
        <v>143</v>
      </c>
      <c r="BJ320">
        <v>1</v>
      </c>
    </row>
    <row r="321" spans="1:62" x14ac:dyDescent="0.25">
      <c r="A321" s="4">
        <v>1494</v>
      </c>
      <c r="B321" s="4" t="s">
        <v>410</v>
      </c>
      <c r="C321" s="4" t="s">
        <v>411</v>
      </c>
      <c r="D321" s="4" t="s">
        <v>484</v>
      </c>
      <c r="E321" s="4">
        <v>3</v>
      </c>
      <c r="F321" s="4">
        <v>10</v>
      </c>
      <c r="G321" s="4">
        <v>5</v>
      </c>
      <c r="H321" s="4" t="s">
        <v>421</v>
      </c>
      <c r="I321" s="4">
        <v>60480</v>
      </c>
      <c r="J321" s="4">
        <v>0</v>
      </c>
      <c r="K321" s="4"/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1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 s="4"/>
      <c r="AL321" s="5">
        <v>5750</v>
      </c>
      <c r="AM321" s="5">
        <v>6500</v>
      </c>
      <c r="AN321" s="4"/>
      <c r="AO321" s="4">
        <f t="shared" si="56"/>
        <v>0</v>
      </c>
      <c r="AP321" s="4">
        <f t="shared" si="57"/>
        <v>1</v>
      </c>
      <c r="AQ321" s="4">
        <f t="shared" si="58"/>
        <v>0</v>
      </c>
      <c r="AR321" s="4"/>
      <c r="AS321" s="4"/>
      <c r="AT321" s="4"/>
      <c r="AU321" s="4"/>
      <c r="AV321" s="4">
        <f t="shared" si="59"/>
        <v>0</v>
      </c>
      <c r="AW321" s="4">
        <f t="shared" si="60"/>
        <v>0</v>
      </c>
      <c r="AX321" s="4">
        <f t="shared" si="61"/>
        <v>0</v>
      </c>
      <c r="AY321" s="4"/>
      <c r="AZ321" s="4">
        <v>1</v>
      </c>
      <c r="BA321" s="4">
        <f t="shared" si="62"/>
        <v>8</v>
      </c>
      <c r="BB321" s="4">
        <f t="shared" si="63"/>
        <v>0</v>
      </c>
      <c r="BC321" s="4">
        <f t="shared" si="64"/>
        <v>0</v>
      </c>
      <c r="BD321" s="4">
        <f t="shared" si="65"/>
        <v>1</v>
      </c>
      <c r="BE321" s="4">
        <f t="shared" si="66"/>
        <v>0</v>
      </c>
      <c r="BF321" s="4">
        <f t="shared" si="67"/>
        <v>1</v>
      </c>
      <c r="BG321" s="4">
        <f t="shared" si="68"/>
        <v>3</v>
      </c>
      <c r="BH321" s="4">
        <f t="shared" si="69"/>
        <v>11</v>
      </c>
      <c r="BI321" s="1" t="s">
        <v>143</v>
      </c>
      <c r="BJ321">
        <v>1</v>
      </c>
    </row>
    <row r="322" spans="1:62" x14ac:dyDescent="0.25">
      <c r="A322" s="4">
        <v>1495</v>
      </c>
      <c r="B322" s="4" t="s">
        <v>410</v>
      </c>
      <c r="C322" s="4" t="s">
        <v>411</v>
      </c>
      <c r="D322" s="4" t="s">
        <v>485</v>
      </c>
      <c r="E322" s="4">
        <v>3</v>
      </c>
      <c r="F322" s="4">
        <v>11</v>
      </c>
      <c r="G322" s="4">
        <v>6</v>
      </c>
      <c r="H322" s="4" t="s">
        <v>421</v>
      </c>
      <c r="I322" s="4">
        <v>60480</v>
      </c>
      <c r="J322" s="4">
        <v>0</v>
      </c>
      <c r="K322" s="4"/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1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 s="4"/>
      <c r="AL322" s="5">
        <v>6210</v>
      </c>
      <c r="AM322" s="5">
        <v>5400</v>
      </c>
      <c r="AN322" s="4"/>
      <c r="AO322" s="4">
        <f t="shared" si="56"/>
        <v>0</v>
      </c>
      <c r="AP322" s="4">
        <f t="shared" si="57"/>
        <v>1</v>
      </c>
      <c r="AQ322" s="4">
        <f t="shared" si="58"/>
        <v>0</v>
      </c>
      <c r="AR322" s="4"/>
      <c r="AS322" s="4"/>
      <c r="AT322" s="4"/>
      <c r="AU322" s="4"/>
      <c r="AV322" s="4">
        <f t="shared" si="59"/>
        <v>0</v>
      </c>
      <c r="AW322" s="4">
        <f t="shared" si="60"/>
        <v>0</v>
      </c>
      <c r="AX322" s="4">
        <f t="shared" si="61"/>
        <v>0</v>
      </c>
      <c r="AY322" s="4"/>
      <c r="AZ322" s="4">
        <v>1</v>
      </c>
      <c r="BA322" s="4">
        <f t="shared" si="62"/>
        <v>8</v>
      </c>
      <c r="BB322" s="4">
        <f t="shared" si="63"/>
        <v>0</v>
      </c>
      <c r="BC322" s="4">
        <f t="shared" si="64"/>
        <v>0</v>
      </c>
      <c r="BD322" s="4">
        <f t="shared" si="65"/>
        <v>1</v>
      </c>
      <c r="BE322" s="4">
        <f t="shared" si="66"/>
        <v>0</v>
      </c>
      <c r="BF322" s="4">
        <f t="shared" si="67"/>
        <v>1</v>
      </c>
      <c r="BG322" s="4">
        <f t="shared" si="68"/>
        <v>3</v>
      </c>
      <c r="BH322" s="4">
        <f t="shared" si="69"/>
        <v>11</v>
      </c>
      <c r="BI322" s="1" t="s">
        <v>143</v>
      </c>
      <c r="BJ322">
        <v>1</v>
      </c>
    </row>
    <row r="323" spans="1:62" x14ac:dyDescent="0.25">
      <c r="A323" s="4">
        <v>1496</v>
      </c>
      <c r="B323" s="4" t="s">
        <v>410</v>
      </c>
      <c r="C323" s="4" t="s">
        <v>411</v>
      </c>
      <c r="D323" s="4" t="s">
        <v>486</v>
      </c>
      <c r="E323" s="4">
        <v>3</v>
      </c>
      <c r="F323" s="4">
        <v>12</v>
      </c>
      <c r="G323" s="4">
        <v>6</v>
      </c>
      <c r="H323" s="4" t="s">
        <v>421</v>
      </c>
      <c r="I323" s="4">
        <v>60480</v>
      </c>
      <c r="J323" s="4">
        <v>0</v>
      </c>
      <c r="K323" s="4"/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1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 s="4"/>
      <c r="AL323" s="5">
        <v>25000</v>
      </c>
      <c r="AM323" s="5">
        <v>24800</v>
      </c>
      <c r="AN323" s="4"/>
      <c r="AO323" s="4">
        <f t="shared" si="56"/>
        <v>0</v>
      </c>
      <c r="AP323" s="4">
        <f t="shared" si="57"/>
        <v>1</v>
      </c>
      <c r="AQ323" s="4">
        <f t="shared" si="58"/>
        <v>0</v>
      </c>
      <c r="AR323" s="4"/>
      <c r="AS323" s="4"/>
      <c r="AT323" s="4"/>
      <c r="AU323" s="4"/>
      <c r="AV323" s="4">
        <f t="shared" si="59"/>
        <v>0</v>
      </c>
      <c r="AW323" s="4">
        <f t="shared" si="60"/>
        <v>0</v>
      </c>
      <c r="AX323" s="4">
        <f t="shared" si="61"/>
        <v>0</v>
      </c>
      <c r="AY323" s="4"/>
      <c r="AZ323" s="4"/>
      <c r="BA323" s="4">
        <f t="shared" si="62"/>
        <v>4</v>
      </c>
      <c r="BB323" s="4">
        <f t="shared" si="63"/>
        <v>0</v>
      </c>
      <c r="BC323" s="4">
        <f t="shared" si="64"/>
        <v>0</v>
      </c>
      <c r="BD323" s="4">
        <f t="shared" si="65"/>
        <v>1</v>
      </c>
      <c r="BE323" s="4">
        <f t="shared" si="66"/>
        <v>0</v>
      </c>
      <c r="BF323" s="4">
        <f t="shared" si="67"/>
        <v>1</v>
      </c>
      <c r="BG323" s="4">
        <f t="shared" si="68"/>
        <v>3</v>
      </c>
      <c r="BH323" s="4">
        <f t="shared" si="69"/>
        <v>7</v>
      </c>
      <c r="BI323" s="1" t="s">
        <v>143</v>
      </c>
      <c r="BJ323">
        <v>1</v>
      </c>
    </row>
    <row r="324" spans="1:62" x14ac:dyDescent="0.25">
      <c r="A324" s="4">
        <v>1497</v>
      </c>
      <c r="B324" s="4" t="s">
        <v>410</v>
      </c>
      <c r="C324" s="4" t="s">
        <v>411</v>
      </c>
      <c r="D324" s="4" t="s">
        <v>487</v>
      </c>
      <c r="E324" s="4">
        <v>3</v>
      </c>
      <c r="F324" s="4">
        <v>13</v>
      </c>
      <c r="G324" s="4">
        <v>7</v>
      </c>
      <c r="H324" s="4" t="s">
        <v>421</v>
      </c>
      <c r="I324" s="4">
        <v>60480</v>
      </c>
      <c r="J324" s="4">
        <v>0</v>
      </c>
      <c r="K324" s="4"/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1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 s="4"/>
      <c r="AL324" s="5">
        <v>22200</v>
      </c>
      <c r="AM324" s="5">
        <v>20200</v>
      </c>
      <c r="AN324" s="4"/>
      <c r="AO324" s="4">
        <f t="shared" ref="AO324:AO387" si="70">SUM(L324:S324)</f>
        <v>0</v>
      </c>
      <c r="AP324" s="4">
        <f t="shared" ref="AP324:AP387" si="71">T324+U324</f>
        <v>1</v>
      </c>
      <c r="AQ324" s="4">
        <f t="shared" ref="AQ324:AQ387" si="72">W324</f>
        <v>0</v>
      </c>
      <c r="AR324" s="4"/>
      <c r="AS324" s="4"/>
      <c r="AT324" s="4"/>
      <c r="AU324" s="4"/>
      <c r="AV324" s="4">
        <f t="shared" ref="AV324:AV387" si="73">AI324+AJ324</f>
        <v>0</v>
      </c>
      <c r="AW324" s="4">
        <f t="shared" ref="AW324:AW387" si="74">V324</f>
        <v>0</v>
      </c>
      <c r="AX324" s="4">
        <f t="shared" ref="AX324:AX387" si="75">SUM(X324:AH324)</f>
        <v>0</v>
      </c>
      <c r="AY324" s="4"/>
      <c r="AZ324" s="4"/>
      <c r="BA324" s="4">
        <f t="shared" ref="BA324:BA387" si="76">AN324*4+AO324*4+AP324*4+AQ324*3+AR324*4+AS324*4+(AT324+AU324+AV324)*4+AW324*4+AX324*3-AY324*3+AZ324*4</f>
        <v>4</v>
      </c>
      <c r="BB324" s="4">
        <f t="shared" ref="BB324:BB387" si="77">IF(AM324&gt;3000000,1,0)</f>
        <v>0</v>
      </c>
      <c r="BC324" s="4">
        <f t="shared" ref="BC324:BC387" si="78">IF(AM324/AL324&gt;1.5,1,0)</f>
        <v>0</v>
      </c>
      <c r="BD324" s="4">
        <f t="shared" ref="BD324:BD387" si="79">IF(AND(I324&gt;1440,I324&lt;365*1440),1,0)</f>
        <v>1</v>
      </c>
      <c r="BE324" s="4">
        <f t="shared" ref="BE324:BE387" si="80">IF(AND(J324&gt;=200,J324&lt;1000),1,0)</f>
        <v>0</v>
      </c>
      <c r="BF324" s="4">
        <f t="shared" ref="BF324:BF387" si="81">IF(G324&gt;=3,1,0)</f>
        <v>1</v>
      </c>
      <c r="BG324" s="4">
        <f t="shared" ref="BG324:BG387" si="82">IF(BA324&gt;0,BB324+BC324+BD324+BE324+BF324*2,0)</f>
        <v>3</v>
      </c>
      <c r="BH324" s="4">
        <f t="shared" ref="BH324:BH387" si="83">BA324+BG324</f>
        <v>7</v>
      </c>
      <c r="BI324" s="1" t="s">
        <v>143</v>
      </c>
      <c r="BJ324">
        <v>1</v>
      </c>
    </row>
    <row r="325" spans="1:62" x14ac:dyDescent="0.25">
      <c r="A325" s="4">
        <v>1500</v>
      </c>
      <c r="B325" s="4" t="s">
        <v>410</v>
      </c>
      <c r="C325" s="4" t="s">
        <v>411</v>
      </c>
      <c r="D325" s="4" t="s">
        <v>488</v>
      </c>
      <c r="E325" s="4">
        <v>3</v>
      </c>
      <c r="F325" s="4">
        <v>18</v>
      </c>
      <c r="G325" s="4">
        <v>7</v>
      </c>
      <c r="H325" s="4" t="s">
        <v>225</v>
      </c>
      <c r="I325" s="4">
        <v>67680</v>
      </c>
      <c r="J325" s="4">
        <v>0</v>
      </c>
      <c r="K325" s="4"/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 s="4"/>
      <c r="AL325" s="5">
        <v>18600</v>
      </c>
      <c r="AM325" s="5">
        <v>36300</v>
      </c>
      <c r="AN325" s="4"/>
      <c r="AO325" s="4">
        <f t="shared" si="70"/>
        <v>0</v>
      </c>
      <c r="AP325" s="4">
        <f t="shared" si="71"/>
        <v>0</v>
      </c>
      <c r="AQ325" s="4">
        <f t="shared" si="72"/>
        <v>0</v>
      </c>
      <c r="AR325" s="4"/>
      <c r="AS325" s="4"/>
      <c r="AT325" s="4"/>
      <c r="AU325" s="4"/>
      <c r="AV325" s="4">
        <f t="shared" si="73"/>
        <v>0</v>
      </c>
      <c r="AW325" s="4">
        <f t="shared" si="74"/>
        <v>0</v>
      </c>
      <c r="AX325" s="4">
        <f t="shared" si="75"/>
        <v>0</v>
      </c>
      <c r="AY325" s="4"/>
      <c r="AZ325" s="4">
        <v>1</v>
      </c>
      <c r="BA325" s="4">
        <f t="shared" si="76"/>
        <v>4</v>
      </c>
      <c r="BB325" s="4">
        <f t="shared" si="77"/>
        <v>0</v>
      </c>
      <c r="BC325" s="4">
        <f t="shared" si="78"/>
        <v>1</v>
      </c>
      <c r="BD325" s="4">
        <f t="shared" si="79"/>
        <v>1</v>
      </c>
      <c r="BE325" s="4">
        <f t="shared" si="80"/>
        <v>0</v>
      </c>
      <c r="BF325" s="4">
        <f t="shared" si="81"/>
        <v>1</v>
      </c>
      <c r="BG325" s="4">
        <f t="shared" si="82"/>
        <v>4</v>
      </c>
      <c r="BH325" s="4">
        <f t="shared" si="83"/>
        <v>8</v>
      </c>
      <c r="BI325" s="1" t="s">
        <v>143</v>
      </c>
      <c r="BJ325">
        <v>1</v>
      </c>
    </row>
    <row r="326" spans="1:62" x14ac:dyDescent="0.25">
      <c r="A326" s="4">
        <v>1511</v>
      </c>
      <c r="B326" s="4" t="s">
        <v>410</v>
      </c>
      <c r="C326" s="4" t="s">
        <v>411</v>
      </c>
      <c r="D326" s="4" t="s">
        <v>489</v>
      </c>
      <c r="E326" s="4">
        <v>2</v>
      </c>
      <c r="F326" s="4">
        <v>11</v>
      </c>
      <c r="G326" s="4">
        <v>5</v>
      </c>
      <c r="H326" s="4" t="s">
        <v>95</v>
      </c>
      <c r="I326" s="4">
        <v>1440</v>
      </c>
      <c r="J326" s="4">
        <v>0</v>
      </c>
      <c r="K326" s="4"/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 s="4"/>
      <c r="AL326" s="5">
        <v>48400</v>
      </c>
      <c r="AM326" s="5">
        <v>39200</v>
      </c>
      <c r="AN326" s="4"/>
      <c r="AO326" s="4">
        <f t="shared" si="70"/>
        <v>0</v>
      </c>
      <c r="AP326" s="4">
        <f t="shared" si="71"/>
        <v>0</v>
      </c>
      <c r="AQ326" s="4">
        <f t="shared" si="72"/>
        <v>0</v>
      </c>
      <c r="AR326" s="4"/>
      <c r="AS326" s="4"/>
      <c r="AT326" s="4"/>
      <c r="AU326" s="4"/>
      <c r="AV326" s="4">
        <f t="shared" si="73"/>
        <v>0</v>
      </c>
      <c r="AW326" s="4">
        <f t="shared" si="74"/>
        <v>0</v>
      </c>
      <c r="AX326" s="4">
        <f t="shared" si="75"/>
        <v>1</v>
      </c>
      <c r="AY326" s="4"/>
      <c r="AZ326" s="4">
        <v>1</v>
      </c>
      <c r="BA326" s="4">
        <f t="shared" si="76"/>
        <v>7</v>
      </c>
      <c r="BB326" s="4">
        <f t="shared" si="77"/>
        <v>0</v>
      </c>
      <c r="BC326" s="4">
        <f t="shared" si="78"/>
        <v>0</v>
      </c>
      <c r="BD326" s="4">
        <f t="shared" si="79"/>
        <v>0</v>
      </c>
      <c r="BE326" s="4">
        <f t="shared" si="80"/>
        <v>0</v>
      </c>
      <c r="BF326" s="4">
        <f t="shared" si="81"/>
        <v>1</v>
      </c>
      <c r="BG326" s="4">
        <f t="shared" si="82"/>
        <v>2</v>
      </c>
      <c r="BH326" s="4">
        <f t="shared" si="83"/>
        <v>9</v>
      </c>
      <c r="BI326" s="1" t="s">
        <v>143</v>
      </c>
      <c r="BJ326">
        <v>1</v>
      </c>
    </row>
    <row r="327" spans="1:62" x14ac:dyDescent="0.25">
      <c r="A327" s="4">
        <v>1517</v>
      </c>
      <c r="B327" s="4" t="s">
        <v>410</v>
      </c>
      <c r="C327" s="4" t="s">
        <v>411</v>
      </c>
      <c r="D327" s="4" t="s">
        <v>490</v>
      </c>
      <c r="E327" s="4">
        <v>2</v>
      </c>
      <c r="F327" s="4">
        <v>6</v>
      </c>
      <c r="G327" s="4">
        <v>4</v>
      </c>
      <c r="H327" s="4" t="s">
        <v>95</v>
      </c>
      <c r="I327" s="4">
        <v>1440</v>
      </c>
      <c r="J327" s="4">
        <v>0</v>
      </c>
      <c r="K327" s="4"/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 s="4"/>
      <c r="AL327" s="5">
        <v>41300</v>
      </c>
      <c r="AM327" s="5">
        <v>40100</v>
      </c>
      <c r="AN327" s="4"/>
      <c r="AO327" s="4">
        <f t="shared" si="70"/>
        <v>0</v>
      </c>
      <c r="AP327" s="4">
        <f t="shared" si="71"/>
        <v>0</v>
      </c>
      <c r="AQ327" s="4">
        <f t="shared" si="72"/>
        <v>0</v>
      </c>
      <c r="AR327" s="4"/>
      <c r="AS327" s="4"/>
      <c r="AT327" s="4"/>
      <c r="AU327" s="4"/>
      <c r="AV327" s="4">
        <f t="shared" si="73"/>
        <v>0</v>
      </c>
      <c r="AW327" s="4">
        <f t="shared" si="74"/>
        <v>0</v>
      </c>
      <c r="AX327" s="4">
        <f t="shared" si="75"/>
        <v>1</v>
      </c>
      <c r="AY327" s="4"/>
      <c r="AZ327" s="4">
        <v>1</v>
      </c>
      <c r="BA327" s="4">
        <f t="shared" si="76"/>
        <v>7</v>
      </c>
      <c r="BB327" s="4">
        <f t="shared" si="77"/>
        <v>0</v>
      </c>
      <c r="BC327" s="4">
        <f t="shared" si="78"/>
        <v>0</v>
      </c>
      <c r="BD327" s="4">
        <f t="shared" si="79"/>
        <v>0</v>
      </c>
      <c r="BE327" s="4">
        <f t="shared" si="80"/>
        <v>0</v>
      </c>
      <c r="BF327" s="4">
        <f t="shared" si="81"/>
        <v>1</v>
      </c>
      <c r="BG327" s="4">
        <f t="shared" si="82"/>
        <v>2</v>
      </c>
      <c r="BH327" s="4">
        <f t="shared" si="83"/>
        <v>9</v>
      </c>
      <c r="BI327" s="1" t="s">
        <v>143</v>
      </c>
      <c r="BJ327">
        <v>1</v>
      </c>
    </row>
    <row r="328" spans="1:62" x14ac:dyDescent="0.25">
      <c r="A328" s="4">
        <v>1519</v>
      </c>
      <c r="B328" s="4" t="s">
        <v>410</v>
      </c>
      <c r="C328" s="4" t="s">
        <v>411</v>
      </c>
      <c r="D328" s="4" t="s">
        <v>491</v>
      </c>
      <c r="E328" s="4">
        <v>2</v>
      </c>
      <c r="F328" s="4">
        <v>6</v>
      </c>
      <c r="G328" s="4">
        <v>4</v>
      </c>
      <c r="H328" s="4" t="s">
        <v>95</v>
      </c>
      <c r="I328" s="4">
        <v>1440</v>
      </c>
      <c r="J328" s="4">
        <v>0</v>
      </c>
      <c r="K328" s="4"/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 s="4"/>
      <c r="AL328" s="5">
        <v>47900</v>
      </c>
      <c r="AM328" s="5">
        <v>43200</v>
      </c>
      <c r="AN328" s="4"/>
      <c r="AO328" s="4">
        <f t="shared" si="70"/>
        <v>0</v>
      </c>
      <c r="AP328" s="4">
        <f t="shared" si="71"/>
        <v>0</v>
      </c>
      <c r="AQ328" s="4">
        <f t="shared" si="72"/>
        <v>0</v>
      </c>
      <c r="AR328" s="4"/>
      <c r="AS328" s="4"/>
      <c r="AT328" s="4"/>
      <c r="AU328" s="4"/>
      <c r="AV328" s="4">
        <f t="shared" si="73"/>
        <v>0</v>
      </c>
      <c r="AW328" s="4">
        <f t="shared" si="74"/>
        <v>0</v>
      </c>
      <c r="AX328" s="4">
        <f t="shared" si="75"/>
        <v>1</v>
      </c>
      <c r="AY328" s="4"/>
      <c r="AZ328" s="4">
        <v>1</v>
      </c>
      <c r="BA328" s="4">
        <f t="shared" si="76"/>
        <v>7</v>
      </c>
      <c r="BB328" s="4">
        <f t="shared" si="77"/>
        <v>0</v>
      </c>
      <c r="BC328" s="4">
        <f t="shared" si="78"/>
        <v>0</v>
      </c>
      <c r="BD328" s="4">
        <f t="shared" si="79"/>
        <v>0</v>
      </c>
      <c r="BE328" s="4">
        <f t="shared" si="80"/>
        <v>0</v>
      </c>
      <c r="BF328" s="4">
        <f t="shared" si="81"/>
        <v>1</v>
      </c>
      <c r="BG328" s="4">
        <f t="shared" si="82"/>
        <v>2</v>
      </c>
      <c r="BH328" s="4">
        <f t="shared" si="83"/>
        <v>9</v>
      </c>
      <c r="BI328" s="1" t="s">
        <v>143</v>
      </c>
      <c r="BJ328">
        <v>1</v>
      </c>
    </row>
    <row r="329" spans="1:62" x14ac:dyDescent="0.25">
      <c r="A329" s="4">
        <v>1521</v>
      </c>
      <c r="B329" s="4" t="s">
        <v>410</v>
      </c>
      <c r="C329" s="4" t="s">
        <v>411</v>
      </c>
      <c r="D329" s="4" t="s">
        <v>492</v>
      </c>
      <c r="E329" s="4">
        <v>3</v>
      </c>
      <c r="F329" s="4">
        <v>9</v>
      </c>
      <c r="G329" s="4">
        <v>5</v>
      </c>
      <c r="H329" s="4" t="s">
        <v>98</v>
      </c>
      <c r="I329" s="4">
        <v>64800</v>
      </c>
      <c r="J329" s="4">
        <v>200</v>
      </c>
      <c r="K329" s="4"/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 s="4"/>
      <c r="AL329" s="5">
        <v>38200</v>
      </c>
      <c r="AM329" s="5">
        <v>44500</v>
      </c>
      <c r="AN329" s="4"/>
      <c r="AO329" s="4">
        <f t="shared" si="70"/>
        <v>0</v>
      </c>
      <c r="AP329" s="4">
        <f t="shared" si="71"/>
        <v>0</v>
      </c>
      <c r="AQ329" s="4">
        <f t="shared" si="72"/>
        <v>0</v>
      </c>
      <c r="AR329" s="4"/>
      <c r="AS329" s="4"/>
      <c r="AT329" s="4"/>
      <c r="AU329" s="4"/>
      <c r="AV329" s="4">
        <f t="shared" si="73"/>
        <v>0</v>
      </c>
      <c r="AW329" s="4">
        <f t="shared" si="74"/>
        <v>0</v>
      </c>
      <c r="AX329" s="4">
        <f t="shared" si="75"/>
        <v>0</v>
      </c>
      <c r="AY329" s="4"/>
      <c r="AZ329" s="4">
        <v>1</v>
      </c>
      <c r="BA329" s="4">
        <f t="shared" si="76"/>
        <v>4</v>
      </c>
      <c r="BB329" s="4">
        <f t="shared" si="77"/>
        <v>0</v>
      </c>
      <c r="BC329" s="4">
        <f t="shared" si="78"/>
        <v>0</v>
      </c>
      <c r="BD329" s="4">
        <f t="shared" si="79"/>
        <v>1</v>
      </c>
      <c r="BE329" s="4">
        <f t="shared" si="80"/>
        <v>1</v>
      </c>
      <c r="BF329" s="4">
        <f t="shared" si="81"/>
        <v>1</v>
      </c>
      <c r="BG329" s="4">
        <f t="shared" si="82"/>
        <v>4</v>
      </c>
      <c r="BH329" s="4">
        <f t="shared" si="83"/>
        <v>8</v>
      </c>
      <c r="BI329" s="1" t="s">
        <v>143</v>
      </c>
      <c r="BJ329">
        <v>1</v>
      </c>
    </row>
    <row r="330" spans="1:62" x14ac:dyDescent="0.25">
      <c r="A330" s="4">
        <v>1526</v>
      </c>
      <c r="B330" s="4" t="s">
        <v>410</v>
      </c>
      <c r="C330" s="4" t="s">
        <v>411</v>
      </c>
      <c r="D330" s="4" t="s">
        <v>493</v>
      </c>
      <c r="E330" s="4">
        <v>3</v>
      </c>
      <c r="F330" s="4">
        <v>9</v>
      </c>
      <c r="G330" s="4">
        <v>5</v>
      </c>
      <c r="H330" s="4" t="s">
        <v>98</v>
      </c>
      <c r="I330" s="4">
        <v>64800</v>
      </c>
      <c r="J330" s="4">
        <v>200</v>
      </c>
      <c r="K330" s="4"/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 s="4"/>
      <c r="AL330" s="5">
        <v>23200</v>
      </c>
      <c r="AM330" s="5">
        <v>32000</v>
      </c>
      <c r="AN330" s="4"/>
      <c r="AO330" s="4">
        <f t="shared" si="70"/>
        <v>0</v>
      </c>
      <c r="AP330" s="4">
        <f t="shared" si="71"/>
        <v>0</v>
      </c>
      <c r="AQ330" s="4">
        <f t="shared" si="72"/>
        <v>0</v>
      </c>
      <c r="AR330" s="4"/>
      <c r="AS330" s="4"/>
      <c r="AT330" s="4"/>
      <c r="AU330" s="4"/>
      <c r="AV330" s="4">
        <f t="shared" si="73"/>
        <v>0</v>
      </c>
      <c r="AW330" s="4">
        <f t="shared" si="74"/>
        <v>0</v>
      </c>
      <c r="AX330" s="4">
        <f t="shared" si="75"/>
        <v>0</v>
      </c>
      <c r="AY330" s="4"/>
      <c r="AZ330" s="4">
        <v>1</v>
      </c>
      <c r="BA330" s="4">
        <f t="shared" si="76"/>
        <v>4</v>
      </c>
      <c r="BB330" s="4">
        <f t="shared" si="77"/>
        <v>0</v>
      </c>
      <c r="BC330" s="4">
        <f t="shared" si="78"/>
        <v>0</v>
      </c>
      <c r="BD330" s="4">
        <f t="shared" si="79"/>
        <v>1</v>
      </c>
      <c r="BE330" s="4">
        <f t="shared" si="80"/>
        <v>1</v>
      </c>
      <c r="BF330" s="4">
        <f t="shared" si="81"/>
        <v>1</v>
      </c>
      <c r="BG330" s="4">
        <f t="shared" si="82"/>
        <v>4</v>
      </c>
      <c r="BH330" s="4">
        <f t="shared" si="83"/>
        <v>8</v>
      </c>
      <c r="BI330" s="1" t="s">
        <v>143</v>
      </c>
      <c r="BJ330">
        <v>1</v>
      </c>
    </row>
    <row r="331" spans="1:62" x14ac:dyDescent="0.25">
      <c r="A331" s="4">
        <v>1531</v>
      </c>
      <c r="B331" s="4" t="s">
        <v>410</v>
      </c>
      <c r="C331" s="4" t="s">
        <v>411</v>
      </c>
      <c r="D331" s="4" t="s">
        <v>494</v>
      </c>
      <c r="E331" s="4">
        <v>3</v>
      </c>
      <c r="F331" s="4">
        <v>8</v>
      </c>
      <c r="G331" s="4">
        <v>5</v>
      </c>
      <c r="H331" s="4" t="s">
        <v>98</v>
      </c>
      <c r="I331" s="4">
        <v>64800</v>
      </c>
      <c r="J331" s="4">
        <v>200</v>
      </c>
      <c r="K331" s="4"/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 s="4"/>
      <c r="AL331" s="5">
        <v>31000</v>
      </c>
      <c r="AM331" s="5">
        <v>33800</v>
      </c>
      <c r="AN331" s="4"/>
      <c r="AO331" s="4">
        <f t="shared" si="70"/>
        <v>0</v>
      </c>
      <c r="AP331" s="4">
        <f t="shared" si="71"/>
        <v>0</v>
      </c>
      <c r="AQ331" s="4">
        <f t="shared" si="72"/>
        <v>0</v>
      </c>
      <c r="AR331" s="4"/>
      <c r="AS331" s="4"/>
      <c r="AT331" s="4"/>
      <c r="AU331" s="4"/>
      <c r="AV331" s="4">
        <f t="shared" si="73"/>
        <v>0</v>
      </c>
      <c r="AW331" s="4">
        <f t="shared" si="74"/>
        <v>0</v>
      </c>
      <c r="AX331" s="4">
        <f t="shared" si="75"/>
        <v>0</v>
      </c>
      <c r="AY331" s="4"/>
      <c r="AZ331" s="4">
        <v>1</v>
      </c>
      <c r="BA331" s="4">
        <f t="shared" si="76"/>
        <v>4</v>
      </c>
      <c r="BB331" s="4">
        <f t="shared" si="77"/>
        <v>0</v>
      </c>
      <c r="BC331" s="4">
        <f t="shared" si="78"/>
        <v>0</v>
      </c>
      <c r="BD331" s="4">
        <f t="shared" si="79"/>
        <v>1</v>
      </c>
      <c r="BE331" s="4">
        <f t="shared" si="80"/>
        <v>1</v>
      </c>
      <c r="BF331" s="4">
        <f t="shared" si="81"/>
        <v>1</v>
      </c>
      <c r="BG331" s="4">
        <f t="shared" si="82"/>
        <v>4</v>
      </c>
      <c r="BH331" s="4">
        <f t="shared" si="83"/>
        <v>8</v>
      </c>
      <c r="BI331" s="1" t="s">
        <v>143</v>
      </c>
      <c r="BJ331">
        <v>1</v>
      </c>
    </row>
    <row r="332" spans="1:62" x14ac:dyDescent="0.25">
      <c r="A332" s="4">
        <v>1540</v>
      </c>
      <c r="B332" s="4" t="s">
        <v>410</v>
      </c>
      <c r="C332" s="4" t="s">
        <v>495</v>
      </c>
      <c r="D332" s="4" t="s">
        <v>496</v>
      </c>
      <c r="E332" s="4">
        <v>7</v>
      </c>
      <c r="F332" s="4">
        <v>2</v>
      </c>
      <c r="G332" s="4">
        <v>2</v>
      </c>
      <c r="H332" s="4" t="s">
        <v>497</v>
      </c>
      <c r="I332" s="4">
        <v>90720</v>
      </c>
      <c r="J332" s="4">
        <v>0</v>
      </c>
      <c r="K332" s="4"/>
      <c r="L332" s="4">
        <v>0</v>
      </c>
      <c r="M332" s="4">
        <v>1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 s="4"/>
      <c r="AL332" s="5">
        <v>304000</v>
      </c>
      <c r="AM332" s="5">
        <v>267000</v>
      </c>
      <c r="AN332" s="4"/>
      <c r="AO332" s="4">
        <f t="shared" si="70"/>
        <v>1</v>
      </c>
      <c r="AP332" s="4">
        <f t="shared" si="71"/>
        <v>0</v>
      </c>
      <c r="AQ332" s="4">
        <f t="shared" si="72"/>
        <v>0</v>
      </c>
      <c r="AR332" s="4"/>
      <c r="AS332" s="4"/>
      <c r="AT332" s="4"/>
      <c r="AU332" s="4"/>
      <c r="AV332" s="4">
        <f t="shared" si="73"/>
        <v>0</v>
      </c>
      <c r="AW332" s="4">
        <f t="shared" si="74"/>
        <v>0</v>
      </c>
      <c r="AX332" s="4">
        <f t="shared" si="75"/>
        <v>0</v>
      </c>
      <c r="AY332" s="4"/>
      <c r="AZ332" s="4">
        <v>1</v>
      </c>
      <c r="BA332" s="4">
        <f t="shared" si="76"/>
        <v>8</v>
      </c>
      <c r="BB332" s="4">
        <f t="shared" si="77"/>
        <v>0</v>
      </c>
      <c r="BC332" s="4">
        <f t="shared" si="78"/>
        <v>0</v>
      </c>
      <c r="BD332" s="4">
        <f t="shared" si="79"/>
        <v>1</v>
      </c>
      <c r="BE332" s="4">
        <f t="shared" si="80"/>
        <v>0</v>
      </c>
      <c r="BF332" s="4">
        <f t="shared" si="81"/>
        <v>0</v>
      </c>
      <c r="BG332" s="4">
        <f t="shared" si="82"/>
        <v>1</v>
      </c>
      <c r="BH332" s="4">
        <f t="shared" si="83"/>
        <v>9</v>
      </c>
      <c r="BI332" s="1" t="s">
        <v>99</v>
      </c>
    </row>
    <row r="333" spans="1:62" x14ac:dyDescent="0.25">
      <c r="A333" s="4">
        <v>1542</v>
      </c>
      <c r="B333" s="4" t="s">
        <v>410</v>
      </c>
      <c r="C333" s="4" t="s">
        <v>495</v>
      </c>
      <c r="D333" s="4" t="s">
        <v>498</v>
      </c>
      <c r="E333" s="4">
        <v>2</v>
      </c>
      <c r="F333" s="4">
        <v>6</v>
      </c>
      <c r="G333" s="4">
        <v>5</v>
      </c>
      <c r="H333" s="4" t="s">
        <v>499</v>
      </c>
      <c r="I333" s="4">
        <v>59040</v>
      </c>
      <c r="J333" s="4">
        <v>0</v>
      </c>
      <c r="K333" s="4"/>
      <c r="L333" s="4">
        <v>0</v>
      </c>
      <c r="M333" s="4">
        <v>1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 s="4"/>
      <c r="AL333" s="5">
        <v>273000</v>
      </c>
      <c r="AM333" s="5">
        <v>262000</v>
      </c>
      <c r="AN333" s="4"/>
      <c r="AO333" s="4">
        <f t="shared" si="70"/>
        <v>1</v>
      </c>
      <c r="AP333" s="4">
        <f t="shared" si="71"/>
        <v>0</v>
      </c>
      <c r="AQ333" s="4">
        <f t="shared" si="72"/>
        <v>0</v>
      </c>
      <c r="AR333" s="4"/>
      <c r="AS333" s="4"/>
      <c r="AT333" s="4"/>
      <c r="AU333" s="4"/>
      <c r="AV333" s="4">
        <f t="shared" si="73"/>
        <v>0</v>
      </c>
      <c r="AW333" s="4">
        <f t="shared" si="74"/>
        <v>0</v>
      </c>
      <c r="AX333" s="4">
        <f t="shared" si="75"/>
        <v>0</v>
      </c>
      <c r="AY333" s="4"/>
      <c r="AZ333" s="4">
        <v>1</v>
      </c>
      <c r="BA333" s="4">
        <f t="shared" si="76"/>
        <v>8</v>
      </c>
      <c r="BB333" s="4">
        <f t="shared" si="77"/>
        <v>0</v>
      </c>
      <c r="BC333" s="4">
        <f t="shared" si="78"/>
        <v>0</v>
      </c>
      <c r="BD333" s="4">
        <f t="shared" si="79"/>
        <v>1</v>
      </c>
      <c r="BE333" s="4">
        <f t="shared" si="80"/>
        <v>0</v>
      </c>
      <c r="BF333" s="4">
        <f t="shared" si="81"/>
        <v>1</v>
      </c>
      <c r="BG333" s="4">
        <f t="shared" si="82"/>
        <v>3</v>
      </c>
      <c r="BH333" s="4">
        <f t="shared" si="83"/>
        <v>11</v>
      </c>
      <c r="BI333" s="1" t="s">
        <v>143</v>
      </c>
      <c r="BJ333">
        <v>1</v>
      </c>
    </row>
    <row r="334" spans="1:62" x14ac:dyDescent="0.25">
      <c r="A334" s="4">
        <v>1554</v>
      </c>
      <c r="B334" s="4" t="s">
        <v>500</v>
      </c>
      <c r="C334" s="4" t="s">
        <v>501</v>
      </c>
      <c r="D334" s="4" t="s">
        <v>502</v>
      </c>
      <c r="E334" s="4">
        <v>2</v>
      </c>
      <c r="F334" s="4">
        <v>8</v>
      </c>
      <c r="G334" s="4">
        <v>5</v>
      </c>
      <c r="H334" s="4" t="s">
        <v>503</v>
      </c>
      <c r="I334" s="4">
        <v>15840</v>
      </c>
      <c r="J334" s="4">
        <v>0</v>
      </c>
      <c r="K334" s="4"/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1</v>
      </c>
      <c r="AB334" s="4">
        <v>0</v>
      </c>
      <c r="AC334" s="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 s="4"/>
      <c r="AL334" s="5">
        <v>38700</v>
      </c>
      <c r="AM334" s="5">
        <v>25800</v>
      </c>
      <c r="AN334" s="4"/>
      <c r="AO334" s="4">
        <f t="shared" si="70"/>
        <v>0</v>
      </c>
      <c r="AP334" s="4">
        <f t="shared" si="71"/>
        <v>0</v>
      </c>
      <c r="AQ334" s="4">
        <f t="shared" si="72"/>
        <v>0</v>
      </c>
      <c r="AR334" s="4"/>
      <c r="AS334" s="4"/>
      <c r="AT334" s="4"/>
      <c r="AU334" s="4"/>
      <c r="AV334" s="4">
        <f t="shared" si="73"/>
        <v>1</v>
      </c>
      <c r="AW334" s="4">
        <f t="shared" si="74"/>
        <v>0</v>
      </c>
      <c r="AX334" s="4">
        <f t="shared" si="75"/>
        <v>1</v>
      </c>
      <c r="AY334" s="4"/>
      <c r="AZ334" s="4">
        <v>1</v>
      </c>
      <c r="BA334" s="4">
        <f t="shared" si="76"/>
        <v>11</v>
      </c>
      <c r="BB334" s="4">
        <f t="shared" si="77"/>
        <v>0</v>
      </c>
      <c r="BC334" s="4">
        <f t="shared" si="78"/>
        <v>0</v>
      </c>
      <c r="BD334" s="4">
        <f t="shared" si="79"/>
        <v>1</v>
      </c>
      <c r="BE334" s="4">
        <f t="shared" si="80"/>
        <v>0</v>
      </c>
      <c r="BF334" s="4">
        <f t="shared" si="81"/>
        <v>1</v>
      </c>
      <c r="BG334" s="4">
        <f t="shared" si="82"/>
        <v>3</v>
      </c>
      <c r="BH334" s="4">
        <f t="shared" si="83"/>
        <v>14</v>
      </c>
      <c r="BI334" s="1" t="s">
        <v>99</v>
      </c>
    </row>
    <row r="335" spans="1:62" x14ac:dyDescent="0.25">
      <c r="A335" s="4">
        <v>1559</v>
      </c>
      <c r="B335" s="4" t="s">
        <v>500</v>
      </c>
      <c r="C335" s="4" t="s">
        <v>504</v>
      </c>
      <c r="D335" s="4" t="s">
        <v>505</v>
      </c>
      <c r="E335" s="4">
        <v>3</v>
      </c>
      <c r="F335" s="4">
        <v>3</v>
      </c>
      <c r="G335" s="4">
        <v>0</v>
      </c>
      <c r="H335" s="4" t="s">
        <v>108</v>
      </c>
      <c r="I335" s="4">
        <v>36000</v>
      </c>
      <c r="J335" s="4">
        <v>0</v>
      </c>
      <c r="K335" s="4"/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1</v>
      </c>
      <c r="AK335" s="4"/>
      <c r="AL335" s="5">
        <v>56500</v>
      </c>
      <c r="AM335" s="5">
        <v>56300</v>
      </c>
      <c r="AN335" s="4"/>
      <c r="AO335" s="4">
        <f t="shared" si="70"/>
        <v>0</v>
      </c>
      <c r="AP335" s="4">
        <f t="shared" si="71"/>
        <v>0</v>
      </c>
      <c r="AQ335" s="4">
        <f t="shared" si="72"/>
        <v>0</v>
      </c>
      <c r="AR335" s="4"/>
      <c r="AS335" s="4"/>
      <c r="AT335" s="4"/>
      <c r="AU335" s="4"/>
      <c r="AV335" s="4">
        <f t="shared" si="73"/>
        <v>2</v>
      </c>
      <c r="AW335" s="4">
        <f t="shared" si="74"/>
        <v>0</v>
      </c>
      <c r="AX335" s="4">
        <f t="shared" si="75"/>
        <v>0</v>
      </c>
      <c r="AY335" s="4"/>
      <c r="AZ335" s="4">
        <v>1</v>
      </c>
      <c r="BA335" s="4">
        <f t="shared" si="76"/>
        <v>12</v>
      </c>
      <c r="BB335" s="4">
        <f t="shared" si="77"/>
        <v>0</v>
      </c>
      <c r="BC335" s="4">
        <f t="shared" si="78"/>
        <v>0</v>
      </c>
      <c r="BD335" s="4">
        <f t="shared" si="79"/>
        <v>1</v>
      </c>
      <c r="BE335" s="4">
        <f t="shared" si="80"/>
        <v>0</v>
      </c>
      <c r="BF335" s="4">
        <f t="shared" si="81"/>
        <v>0</v>
      </c>
      <c r="BG335" s="4">
        <f t="shared" si="82"/>
        <v>1</v>
      </c>
      <c r="BH335" s="4">
        <f t="shared" si="83"/>
        <v>13</v>
      </c>
      <c r="BI335" s="1" t="s">
        <v>99</v>
      </c>
    </row>
    <row r="336" spans="1:62" x14ac:dyDescent="0.25">
      <c r="A336" s="4">
        <v>1579</v>
      </c>
      <c r="B336" s="4" t="s">
        <v>500</v>
      </c>
      <c r="C336" s="4" t="s">
        <v>501</v>
      </c>
      <c r="D336" s="4" t="s">
        <v>506</v>
      </c>
      <c r="E336" s="4">
        <v>3</v>
      </c>
      <c r="F336" s="4">
        <v>6</v>
      </c>
      <c r="G336" s="4">
        <v>6</v>
      </c>
      <c r="H336" s="4" t="s">
        <v>145</v>
      </c>
      <c r="I336" s="4">
        <v>4320</v>
      </c>
      <c r="J336" s="4">
        <v>0</v>
      </c>
      <c r="K336" s="4"/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1</v>
      </c>
      <c r="AA336" s="4">
        <v>0</v>
      </c>
      <c r="AB336" s="4">
        <v>0</v>
      </c>
      <c r="AC336" s="4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 s="4"/>
      <c r="AL336" s="5">
        <v>3500000</v>
      </c>
      <c r="AM336" s="5">
        <v>5430000</v>
      </c>
      <c r="AN336" s="4"/>
      <c r="AO336" s="4">
        <f t="shared" si="70"/>
        <v>0</v>
      </c>
      <c r="AP336" s="4">
        <f t="shared" si="71"/>
        <v>0</v>
      </c>
      <c r="AQ336" s="4">
        <f t="shared" si="72"/>
        <v>0</v>
      </c>
      <c r="AR336" s="4"/>
      <c r="AS336" s="4"/>
      <c r="AT336" s="4"/>
      <c r="AU336" s="4"/>
      <c r="AV336" s="4">
        <f t="shared" si="73"/>
        <v>0</v>
      </c>
      <c r="AW336" s="4">
        <f t="shared" si="74"/>
        <v>0</v>
      </c>
      <c r="AX336" s="4">
        <f t="shared" si="75"/>
        <v>1</v>
      </c>
      <c r="AY336" s="4"/>
      <c r="AZ336" s="4">
        <v>1</v>
      </c>
      <c r="BA336" s="4">
        <f t="shared" si="76"/>
        <v>7</v>
      </c>
      <c r="BB336" s="4">
        <f t="shared" si="77"/>
        <v>1</v>
      </c>
      <c r="BC336" s="4">
        <f t="shared" si="78"/>
        <v>1</v>
      </c>
      <c r="BD336" s="4">
        <f t="shared" si="79"/>
        <v>1</v>
      </c>
      <c r="BE336" s="4">
        <f t="shared" si="80"/>
        <v>0</v>
      </c>
      <c r="BF336" s="4">
        <f t="shared" si="81"/>
        <v>1</v>
      </c>
      <c r="BG336" s="4">
        <f t="shared" si="82"/>
        <v>5</v>
      </c>
      <c r="BH336" s="4">
        <f t="shared" si="83"/>
        <v>12</v>
      </c>
      <c r="BI336" s="1" t="s">
        <v>99</v>
      </c>
    </row>
    <row r="337" spans="1:62" x14ac:dyDescent="0.25">
      <c r="A337" s="4">
        <v>1585</v>
      </c>
      <c r="B337" s="4" t="s">
        <v>500</v>
      </c>
      <c r="C337" s="4" t="s">
        <v>501</v>
      </c>
      <c r="D337" s="4" t="s">
        <v>507</v>
      </c>
      <c r="E337" s="4">
        <v>3</v>
      </c>
      <c r="F337" s="4">
        <v>6</v>
      </c>
      <c r="G337" s="4">
        <v>5</v>
      </c>
      <c r="H337" s="4" t="s">
        <v>508</v>
      </c>
      <c r="I337" s="4">
        <v>15</v>
      </c>
      <c r="J337" s="4">
        <v>0</v>
      </c>
      <c r="K337" s="4"/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1</v>
      </c>
      <c r="AA337" s="4">
        <v>0</v>
      </c>
      <c r="AB337" s="4">
        <v>1</v>
      </c>
      <c r="AC337" s="4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 s="4"/>
      <c r="AL337" s="5">
        <v>16300</v>
      </c>
      <c r="AM337" s="5">
        <v>20600</v>
      </c>
      <c r="AN337" s="4"/>
      <c r="AO337" s="4">
        <f t="shared" si="70"/>
        <v>0</v>
      </c>
      <c r="AP337" s="4">
        <f t="shared" si="71"/>
        <v>0</v>
      </c>
      <c r="AQ337" s="4">
        <f t="shared" si="72"/>
        <v>0</v>
      </c>
      <c r="AR337" s="4"/>
      <c r="AS337" s="4"/>
      <c r="AT337" s="4"/>
      <c r="AU337" s="4"/>
      <c r="AV337" s="4">
        <f t="shared" si="73"/>
        <v>0</v>
      </c>
      <c r="AW337" s="4">
        <f t="shared" si="74"/>
        <v>0</v>
      </c>
      <c r="AX337" s="4">
        <f t="shared" si="75"/>
        <v>2</v>
      </c>
      <c r="AY337" s="4"/>
      <c r="AZ337" s="4">
        <v>1</v>
      </c>
      <c r="BA337" s="4">
        <f t="shared" si="76"/>
        <v>10</v>
      </c>
      <c r="BB337" s="4">
        <f t="shared" si="77"/>
        <v>0</v>
      </c>
      <c r="BC337" s="4">
        <f t="shared" si="78"/>
        <v>0</v>
      </c>
      <c r="BD337" s="4">
        <f t="shared" si="79"/>
        <v>0</v>
      </c>
      <c r="BE337" s="4">
        <f t="shared" si="80"/>
        <v>0</v>
      </c>
      <c r="BF337" s="4">
        <f t="shared" si="81"/>
        <v>1</v>
      </c>
      <c r="BG337" s="4">
        <f t="shared" si="82"/>
        <v>2</v>
      </c>
      <c r="BH337" s="4">
        <f t="shared" si="83"/>
        <v>12</v>
      </c>
      <c r="BI337" s="1" t="s">
        <v>99</v>
      </c>
    </row>
    <row r="338" spans="1:62" x14ac:dyDescent="0.25">
      <c r="A338" s="4">
        <v>1656</v>
      </c>
      <c r="B338" s="4" t="s">
        <v>500</v>
      </c>
      <c r="C338" s="4" t="s">
        <v>509</v>
      </c>
      <c r="D338" s="4" t="s">
        <v>510</v>
      </c>
      <c r="E338" s="4">
        <v>7</v>
      </c>
      <c r="F338" s="4">
        <v>9</v>
      </c>
      <c r="G338" s="4">
        <v>6</v>
      </c>
      <c r="H338" s="4" t="s">
        <v>511</v>
      </c>
      <c r="I338" s="4">
        <v>2376000</v>
      </c>
      <c r="J338" s="4">
        <v>500</v>
      </c>
      <c r="K338" s="4"/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1</v>
      </c>
      <c r="AB338" s="4">
        <v>0</v>
      </c>
      <c r="AC338" s="4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 s="4"/>
      <c r="AL338" s="5">
        <v>181000</v>
      </c>
      <c r="AM338" s="5">
        <v>5780000</v>
      </c>
      <c r="AN338" s="4"/>
      <c r="AO338" s="4">
        <f t="shared" si="70"/>
        <v>0</v>
      </c>
      <c r="AP338" s="4">
        <f t="shared" si="71"/>
        <v>0</v>
      </c>
      <c r="AQ338" s="4">
        <f t="shared" si="72"/>
        <v>0</v>
      </c>
      <c r="AR338" s="4"/>
      <c r="AS338" s="4"/>
      <c r="AT338" s="4"/>
      <c r="AU338" s="4"/>
      <c r="AV338" s="4">
        <f t="shared" si="73"/>
        <v>0</v>
      </c>
      <c r="AW338" s="4">
        <f t="shared" si="74"/>
        <v>0</v>
      </c>
      <c r="AX338" s="4">
        <f t="shared" si="75"/>
        <v>1</v>
      </c>
      <c r="AY338" s="4"/>
      <c r="AZ338" s="4">
        <v>1</v>
      </c>
      <c r="BA338" s="4">
        <f t="shared" si="76"/>
        <v>7</v>
      </c>
      <c r="BB338" s="4">
        <f t="shared" si="77"/>
        <v>1</v>
      </c>
      <c r="BC338" s="4">
        <f t="shared" si="78"/>
        <v>1</v>
      </c>
      <c r="BD338" s="4">
        <f t="shared" si="79"/>
        <v>0</v>
      </c>
      <c r="BE338" s="4">
        <f t="shared" si="80"/>
        <v>1</v>
      </c>
      <c r="BF338" s="4">
        <f t="shared" si="81"/>
        <v>1</v>
      </c>
      <c r="BG338" s="4">
        <f t="shared" si="82"/>
        <v>5</v>
      </c>
      <c r="BH338" s="4">
        <f t="shared" si="83"/>
        <v>12</v>
      </c>
      <c r="BI338" s="1" t="s">
        <v>99</v>
      </c>
    </row>
    <row r="339" spans="1:62" x14ac:dyDescent="0.25">
      <c r="A339" s="4">
        <v>1668</v>
      </c>
      <c r="B339" s="4" t="s">
        <v>500</v>
      </c>
      <c r="C339" s="4" t="s">
        <v>512</v>
      </c>
      <c r="D339" s="4" t="s">
        <v>513</v>
      </c>
      <c r="E339" s="4">
        <v>3</v>
      </c>
      <c r="F339" s="4">
        <v>12</v>
      </c>
      <c r="G339" s="4">
        <v>4</v>
      </c>
      <c r="H339" s="4" t="s">
        <v>131</v>
      </c>
      <c r="I339" s="4">
        <v>21600</v>
      </c>
      <c r="J339" s="4">
        <v>2000</v>
      </c>
      <c r="K339" s="4"/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 s="4"/>
      <c r="AL339" s="5">
        <v>209000</v>
      </c>
      <c r="AM339" s="5">
        <v>181000</v>
      </c>
      <c r="AN339" s="4">
        <v>1</v>
      </c>
      <c r="AO339" s="4">
        <f t="shared" si="70"/>
        <v>0</v>
      </c>
      <c r="AP339" s="4">
        <f t="shared" si="71"/>
        <v>0</v>
      </c>
      <c r="AQ339" s="4">
        <f t="shared" si="72"/>
        <v>0</v>
      </c>
      <c r="AR339" s="4"/>
      <c r="AS339" s="4"/>
      <c r="AT339" s="4"/>
      <c r="AU339" s="4"/>
      <c r="AV339" s="4">
        <f t="shared" si="73"/>
        <v>0</v>
      </c>
      <c r="AW339" s="4">
        <f t="shared" si="74"/>
        <v>0</v>
      </c>
      <c r="AX339" s="4">
        <f t="shared" si="75"/>
        <v>1</v>
      </c>
      <c r="AY339" s="4"/>
      <c r="AZ339" s="4"/>
      <c r="BA339" s="4">
        <f t="shared" si="76"/>
        <v>7</v>
      </c>
      <c r="BB339" s="4">
        <f t="shared" si="77"/>
        <v>0</v>
      </c>
      <c r="BC339" s="4">
        <f t="shared" si="78"/>
        <v>0</v>
      </c>
      <c r="BD339" s="4">
        <f t="shared" si="79"/>
        <v>1</v>
      </c>
      <c r="BE339" s="4">
        <f t="shared" si="80"/>
        <v>0</v>
      </c>
      <c r="BF339" s="4">
        <f t="shared" si="81"/>
        <v>1</v>
      </c>
      <c r="BG339" s="4">
        <f t="shared" si="82"/>
        <v>3</v>
      </c>
      <c r="BH339" s="4">
        <f t="shared" si="83"/>
        <v>10</v>
      </c>
      <c r="BI339" s="1" t="s">
        <v>143</v>
      </c>
      <c r="BJ339">
        <v>1</v>
      </c>
    </row>
    <row r="340" spans="1:62" x14ac:dyDescent="0.25">
      <c r="A340" s="4">
        <v>1672</v>
      </c>
      <c r="B340" s="4" t="s">
        <v>500</v>
      </c>
      <c r="C340" s="4" t="s">
        <v>512</v>
      </c>
      <c r="D340" s="4" t="s">
        <v>514</v>
      </c>
      <c r="E340" s="4">
        <v>3</v>
      </c>
      <c r="F340" s="4">
        <v>28</v>
      </c>
      <c r="G340" s="4">
        <v>14</v>
      </c>
      <c r="H340" s="4" t="s">
        <v>515</v>
      </c>
      <c r="I340" s="4">
        <v>85</v>
      </c>
      <c r="J340" s="4">
        <v>500</v>
      </c>
      <c r="K340" s="4"/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1</v>
      </c>
      <c r="AB340" s="4">
        <v>0</v>
      </c>
      <c r="AC340" s="4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 s="4"/>
      <c r="AL340" s="5">
        <v>67000</v>
      </c>
      <c r="AM340" s="5">
        <v>163000</v>
      </c>
      <c r="AN340" s="4">
        <v>1</v>
      </c>
      <c r="AO340" s="4">
        <f t="shared" si="70"/>
        <v>0</v>
      </c>
      <c r="AP340" s="4">
        <f t="shared" si="71"/>
        <v>0</v>
      </c>
      <c r="AQ340" s="4">
        <f t="shared" si="72"/>
        <v>0</v>
      </c>
      <c r="AR340" s="4"/>
      <c r="AS340" s="4"/>
      <c r="AT340" s="4"/>
      <c r="AU340" s="4"/>
      <c r="AV340" s="4">
        <f t="shared" si="73"/>
        <v>0</v>
      </c>
      <c r="AW340" s="4">
        <f t="shared" si="74"/>
        <v>0</v>
      </c>
      <c r="AX340" s="4">
        <f t="shared" si="75"/>
        <v>1</v>
      </c>
      <c r="AY340" s="4"/>
      <c r="AZ340" s="4"/>
      <c r="BA340" s="4">
        <f t="shared" si="76"/>
        <v>7</v>
      </c>
      <c r="BB340" s="4">
        <f t="shared" si="77"/>
        <v>0</v>
      </c>
      <c r="BC340" s="4">
        <f t="shared" si="78"/>
        <v>1</v>
      </c>
      <c r="BD340" s="4">
        <f t="shared" si="79"/>
        <v>0</v>
      </c>
      <c r="BE340" s="4">
        <f t="shared" si="80"/>
        <v>1</v>
      </c>
      <c r="BF340" s="4">
        <f t="shared" si="81"/>
        <v>1</v>
      </c>
      <c r="BG340" s="4">
        <f t="shared" si="82"/>
        <v>4</v>
      </c>
      <c r="BH340" s="4">
        <f t="shared" si="83"/>
        <v>11</v>
      </c>
      <c r="BI340" s="1" t="s">
        <v>143</v>
      </c>
      <c r="BJ340">
        <v>1</v>
      </c>
    </row>
    <row r="341" spans="1:62" x14ac:dyDescent="0.25">
      <c r="A341" s="4">
        <v>1677</v>
      </c>
      <c r="B341" s="4" t="s">
        <v>500</v>
      </c>
      <c r="C341" s="4" t="s">
        <v>512</v>
      </c>
      <c r="D341" s="4" t="s">
        <v>516</v>
      </c>
      <c r="E341" s="4">
        <v>2</v>
      </c>
      <c r="F341" s="4">
        <v>7</v>
      </c>
      <c r="G341" s="4">
        <v>4</v>
      </c>
      <c r="H341" s="4" t="s">
        <v>517</v>
      </c>
      <c r="I341" s="4">
        <v>5</v>
      </c>
      <c r="J341" s="4">
        <v>300</v>
      </c>
      <c r="K341" s="4"/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 s="4"/>
      <c r="AL341" s="5">
        <v>32900000</v>
      </c>
      <c r="AM341" s="5">
        <v>19800000</v>
      </c>
      <c r="AN341" s="4">
        <v>1</v>
      </c>
      <c r="AO341" s="4">
        <f t="shared" si="70"/>
        <v>0</v>
      </c>
      <c r="AP341" s="4">
        <f t="shared" si="71"/>
        <v>0</v>
      </c>
      <c r="AQ341" s="4">
        <f t="shared" si="72"/>
        <v>0</v>
      </c>
      <c r="AR341" s="4"/>
      <c r="AS341" s="4"/>
      <c r="AT341" s="4"/>
      <c r="AU341" s="4"/>
      <c r="AV341" s="4">
        <f t="shared" si="73"/>
        <v>0</v>
      </c>
      <c r="AW341" s="4">
        <f t="shared" si="74"/>
        <v>0</v>
      </c>
      <c r="AX341" s="4">
        <f t="shared" si="75"/>
        <v>0</v>
      </c>
      <c r="AY341" s="4"/>
      <c r="AZ341" s="4"/>
      <c r="BA341" s="4">
        <f t="shared" si="76"/>
        <v>4</v>
      </c>
      <c r="BB341" s="4">
        <f t="shared" si="77"/>
        <v>1</v>
      </c>
      <c r="BC341" s="4">
        <f t="shared" si="78"/>
        <v>0</v>
      </c>
      <c r="BD341" s="4">
        <f t="shared" si="79"/>
        <v>0</v>
      </c>
      <c r="BE341" s="4">
        <f t="shared" si="80"/>
        <v>1</v>
      </c>
      <c r="BF341" s="4">
        <f t="shared" si="81"/>
        <v>1</v>
      </c>
      <c r="BG341" s="4">
        <f t="shared" si="82"/>
        <v>4</v>
      </c>
      <c r="BH341" s="4">
        <f t="shared" si="83"/>
        <v>8</v>
      </c>
      <c r="BI341" s="1" t="s">
        <v>143</v>
      </c>
      <c r="BJ341">
        <v>1</v>
      </c>
    </row>
    <row r="342" spans="1:62" x14ac:dyDescent="0.25">
      <c r="A342" s="4">
        <v>1681</v>
      </c>
      <c r="B342" s="4" t="s">
        <v>500</v>
      </c>
      <c r="C342" s="4" t="s">
        <v>512</v>
      </c>
      <c r="D342" s="4" t="s">
        <v>518</v>
      </c>
      <c r="E342" s="4">
        <v>3</v>
      </c>
      <c r="F342" s="4">
        <v>11</v>
      </c>
      <c r="G342" s="4">
        <v>5</v>
      </c>
      <c r="H342" s="4" t="s">
        <v>515</v>
      </c>
      <c r="I342" s="4">
        <v>85</v>
      </c>
      <c r="J342" s="4">
        <v>500</v>
      </c>
      <c r="K342" s="4"/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1</v>
      </c>
      <c r="AB342" s="4">
        <v>0</v>
      </c>
      <c r="AC342" s="4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 s="4"/>
      <c r="AL342" s="5">
        <v>44400</v>
      </c>
      <c r="AM342" s="5">
        <v>37700</v>
      </c>
      <c r="AN342" s="4">
        <v>1</v>
      </c>
      <c r="AO342" s="4">
        <f t="shared" si="70"/>
        <v>0</v>
      </c>
      <c r="AP342" s="4">
        <f t="shared" si="71"/>
        <v>0</v>
      </c>
      <c r="AQ342" s="4">
        <f t="shared" si="72"/>
        <v>0</v>
      </c>
      <c r="AR342" s="4"/>
      <c r="AS342" s="4"/>
      <c r="AT342" s="4"/>
      <c r="AU342" s="4"/>
      <c r="AV342" s="4">
        <f t="shared" si="73"/>
        <v>0</v>
      </c>
      <c r="AW342" s="4">
        <f t="shared" si="74"/>
        <v>0</v>
      </c>
      <c r="AX342" s="4">
        <f t="shared" si="75"/>
        <v>1</v>
      </c>
      <c r="AY342" s="4"/>
      <c r="AZ342" s="4"/>
      <c r="BA342" s="4">
        <f t="shared" si="76"/>
        <v>7</v>
      </c>
      <c r="BB342" s="4">
        <f t="shared" si="77"/>
        <v>0</v>
      </c>
      <c r="BC342" s="4">
        <f t="shared" si="78"/>
        <v>0</v>
      </c>
      <c r="BD342" s="4">
        <f t="shared" si="79"/>
        <v>0</v>
      </c>
      <c r="BE342" s="4">
        <f t="shared" si="80"/>
        <v>1</v>
      </c>
      <c r="BF342" s="4">
        <f t="shared" si="81"/>
        <v>1</v>
      </c>
      <c r="BG342" s="4">
        <f t="shared" si="82"/>
        <v>3</v>
      </c>
      <c r="BH342" s="4">
        <f t="shared" si="83"/>
        <v>10</v>
      </c>
      <c r="BI342" s="1" t="s">
        <v>143</v>
      </c>
      <c r="BJ342">
        <v>1</v>
      </c>
    </row>
    <row r="343" spans="1:62" x14ac:dyDescent="0.25">
      <c r="A343" s="4">
        <v>1683</v>
      </c>
      <c r="B343" s="4" t="s">
        <v>500</v>
      </c>
      <c r="C343" s="4" t="s">
        <v>512</v>
      </c>
      <c r="D343" s="4" t="s">
        <v>519</v>
      </c>
      <c r="E343" s="4">
        <v>3</v>
      </c>
      <c r="F343" s="4">
        <v>9</v>
      </c>
      <c r="G343" s="4">
        <v>8</v>
      </c>
      <c r="H343" s="4" t="s">
        <v>515</v>
      </c>
      <c r="I343" s="4">
        <v>85</v>
      </c>
      <c r="J343" s="4">
        <v>500</v>
      </c>
      <c r="K343" s="4"/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1</v>
      </c>
      <c r="AB343" s="4">
        <v>0</v>
      </c>
      <c r="AC343" s="4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 s="4"/>
      <c r="AL343" s="5">
        <v>165000</v>
      </c>
      <c r="AM343" s="5">
        <v>169000</v>
      </c>
      <c r="AN343" s="4">
        <v>1</v>
      </c>
      <c r="AO343" s="4">
        <f t="shared" si="70"/>
        <v>0</v>
      </c>
      <c r="AP343" s="4">
        <f t="shared" si="71"/>
        <v>0</v>
      </c>
      <c r="AQ343" s="4">
        <f t="shared" si="72"/>
        <v>0</v>
      </c>
      <c r="AR343" s="4"/>
      <c r="AS343" s="4"/>
      <c r="AT343" s="4"/>
      <c r="AU343" s="4"/>
      <c r="AV343" s="4">
        <f t="shared" si="73"/>
        <v>0</v>
      </c>
      <c r="AW343" s="4">
        <f t="shared" si="74"/>
        <v>0</v>
      </c>
      <c r="AX343" s="4">
        <f t="shared" si="75"/>
        <v>1</v>
      </c>
      <c r="AY343" s="4"/>
      <c r="AZ343" s="4"/>
      <c r="BA343" s="4">
        <f t="shared" si="76"/>
        <v>7</v>
      </c>
      <c r="BB343" s="4">
        <f t="shared" si="77"/>
        <v>0</v>
      </c>
      <c r="BC343" s="4">
        <f t="shared" si="78"/>
        <v>0</v>
      </c>
      <c r="BD343" s="4">
        <f t="shared" si="79"/>
        <v>0</v>
      </c>
      <c r="BE343" s="4">
        <f t="shared" si="80"/>
        <v>1</v>
      </c>
      <c r="BF343" s="4">
        <f t="shared" si="81"/>
        <v>1</v>
      </c>
      <c r="BG343" s="4">
        <f t="shared" si="82"/>
        <v>3</v>
      </c>
      <c r="BH343" s="4">
        <f t="shared" si="83"/>
        <v>10</v>
      </c>
      <c r="BI343" s="1" t="s">
        <v>143</v>
      </c>
      <c r="BJ343">
        <v>1</v>
      </c>
    </row>
    <row r="344" spans="1:62" x14ac:dyDescent="0.25">
      <c r="A344" s="4">
        <v>1686</v>
      </c>
      <c r="B344" s="4" t="s">
        <v>500</v>
      </c>
      <c r="C344" s="4" t="s">
        <v>512</v>
      </c>
      <c r="D344" s="4" t="s">
        <v>520</v>
      </c>
      <c r="E344" s="4">
        <v>3</v>
      </c>
      <c r="F344" s="4">
        <v>15</v>
      </c>
      <c r="G344" s="4">
        <v>11</v>
      </c>
      <c r="H344" s="4" t="s">
        <v>515</v>
      </c>
      <c r="I344" s="4">
        <v>85</v>
      </c>
      <c r="J344" s="4">
        <v>500</v>
      </c>
      <c r="K344" s="4"/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1</v>
      </c>
      <c r="AB344" s="4">
        <v>0</v>
      </c>
      <c r="AC344" s="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 s="4"/>
      <c r="AL344" s="5">
        <v>7060</v>
      </c>
      <c r="AM344" s="5">
        <v>6030</v>
      </c>
      <c r="AN344" s="4">
        <v>1</v>
      </c>
      <c r="AO344" s="4">
        <f t="shared" si="70"/>
        <v>0</v>
      </c>
      <c r="AP344" s="4">
        <f t="shared" si="71"/>
        <v>0</v>
      </c>
      <c r="AQ344" s="4">
        <f t="shared" si="72"/>
        <v>0</v>
      </c>
      <c r="AR344" s="4"/>
      <c r="AS344" s="4"/>
      <c r="AT344" s="4"/>
      <c r="AU344" s="4"/>
      <c r="AV344" s="4">
        <f t="shared" si="73"/>
        <v>0</v>
      </c>
      <c r="AW344" s="4">
        <f t="shared" si="74"/>
        <v>0</v>
      </c>
      <c r="AX344" s="4">
        <f t="shared" si="75"/>
        <v>1</v>
      </c>
      <c r="AY344" s="4"/>
      <c r="AZ344" s="4"/>
      <c r="BA344" s="4">
        <f t="shared" si="76"/>
        <v>7</v>
      </c>
      <c r="BB344" s="4">
        <f t="shared" si="77"/>
        <v>0</v>
      </c>
      <c r="BC344" s="4">
        <f t="shared" si="78"/>
        <v>0</v>
      </c>
      <c r="BD344" s="4">
        <f t="shared" si="79"/>
        <v>0</v>
      </c>
      <c r="BE344" s="4">
        <f t="shared" si="80"/>
        <v>1</v>
      </c>
      <c r="BF344" s="4">
        <f t="shared" si="81"/>
        <v>1</v>
      </c>
      <c r="BG344" s="4">
        <f t="shared" si="82"/>
        <v>3</v>
      </c>
      <c r="BH344" s="4">
        <f t="shared" si="83"/>
        <v>10</v>
      </c>
      <c r="BI344" s="1" t="s">
        <v>143</v>
      </c>
      <c r="BJ344">
        <v>1</v>
      </c>
    </row>
    <row r="345" spans="1:62" x14ac:dyDescent="0.25">
      <c r="A345" s="4">
        <v>1687</v>
      </c>
      <c r="B345" s="4" t="s">
        <v>500</v>
      </c>
      <c r="C345" s="4" t="s">
        <v>512</v>
      </c>
      <c r="D345" s="4" t="s">
        <v>521</v>
      </c>
      <c r="E345" s="4">
        <v>3</v>
      </c>
      <c r="F345" s="4">
        <v>12</v>
      </c>
      <c r="G345" s="4">
        <v>6</v>
      </c>
      <c r="H345" s="4" t="s">
        <v>75</v>
      </c>
      <c r="I345" s="4">
        <v>37440</v>
      </c>
      <c r="J345" s="4">
        <v>1000</v>
      </c>
      <c r="K345" s="4"/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1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 s="4"/>
      <c r="AL345" s="5">
        <v>275000</v>
      </c>
      <c r="AM345" s="5">
        <v>249000</v>
      </c>
      <c r="AN345" s="4">
        <v>1</v>
      </c>
      <c r="AO345" s="4">
        <f t="shared" si="70"/>
        <v>0</v>
      </c>
      <c r="AP345" s="4">
        <f t="shared" si="71"/>
        <v>0</v>
      </c>
      <c r="AQ345" s="4">
        <f t="shared" si="72"/>
        <v>0</v>
      </c>
      <c r="AR345" s="4"/>
      <c r="AS345" s="4"/>
      <c r="AT345" s="4"/>
      <c r="AU345" s="4"/>
      <c r="AV345" s="4">
        <f t="shared" si="73"/>
        <v>0</v>
      </c>
      <c r="AW345" s="4">
        <f t="shared" si="74"/>
        <v>0</v>
      </c>
      <c r="AX345" s="4">
        <f t="shared" si="75"/>
        <v>1</v>
      </c>
      <c r="AY345" s="4"/>
      <c r="AZ345" s="4"/>
      <c r="BA345" s="4">
        <f t="shared" si="76"/>
        <v>7</v>
      </c>
      <c r="BB345" s="4">
        <f t="shared" si="77"/>
        <v>0</v>
      </c>
      <c r="BC345" s="4">
        <f t="shared" si="78"/>
        <v>0</v>
      </c>
      <c r="BD345" s="4">
        <f t="shared" si="79"/>
        <v>1</v>
      </c>
      <c r="BE345" s="4">
        <f t="shared" si="80"/>
        <v>0</v>
      </c>
      <c r="BF345" s="4">
        <f t="shared" si="81"/>
        <v>1</v>
      </c>
      <c r="BG345" s="4">
        <f t="shared" si="82"/>
        <v>3</v>
      </c>
      <c r="BH345" s="4">
        <f t="shared" si="83"/>
        <v>10</v>
      </c>
      <c r="BI345" s="1" t="s">
        <v>64</v>
      </c>
      <c r="BJ345">
        <v>2</v>
      </c>
    </row>
    <row r="346" spans="1:62" x14ac:dyDescent="0.25">
      <c r="A346" s="4">
        <v>1689</v>
      </c>
      <c r="B346" s="4" t="s">
        <v>500</v>
      </c>
      <c r="C346" s="4" t="s">
        <v>512</v>
      </c>
      <c r="D346" s="4" t="s">
        <v>522</v>
      </c>
      <c r="E346" s="4">
        <v>0</v>
      </c>
      <c r="F346" s="4">
        <v>0</v>
      </c>
      <c r="G346" s="4">
        <v>0</v>
      </c>
      <c r="H346" s="4"/>
      <c r="I346" s="4">
        <v>0</v>
      </c>
      <c r="J346" s="4">
        <v>0</v>
      </c>
      <c r="K346" s="4"/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1</v>
      </c>
      <c r="AB346" s="4">
        <v>0</v>
      </c>
      <c r="AC346" s="4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 s="4"/>
      <c r="AL346" s="5">
        <v>197000</v>
      </c>
      <c r="AM346" s="5">
        <v>471000</v>
      </c>
      <c r="AN346" s="4">
        <v>1</v>
      </c>
      <c r="AO346" s="4">
        <f t="shared" si="70"/>
        <v>0</v>
      </c>
      <c r="AP346" s="4">
        <f t="shared" si="71"/>
        <v>0</v>
      </c>
      <c r="AQ346" s="4">
        <f t="shared" si="72"/>
        <v>0</v>
      </c>
      <c r="AR346" s="4"/>
      <c r="AS346" s="4"/>
      <c r="AT346" s="4"/>
      <c r="AU346" s="4"/>
      <c r="AV346" s="4">
        <f t="shared" si="73"/>
        <v>0</v>
      </c>
      <c r="AW346" s="4">
        <f t="shared" si="74"/>
        <v>0</v>
      </c>
      <c r="AX346" s="4">
        <f t="shared" si="75"/>
        <v>1</v>
      </c>
      <c r="AY346" s="4"/>
      <c r="AZ346" s="4"/>
      <c r="BA346" s="4">
        <f t="shared" si="76"/>
        <v>7</v>
      </c>
      <c r="BB346" s="4">
        <f t="shared" si="77"/>
        <v>0</v>
      </c>
      <c r="BC346" s="4">
        <f t="shared" si="78"/>
        <v>1</v>
      </c>
      <c r="BD346" s="4">
        <f t="shared" si="79"/>
        <v>0</v>
      </c>
      <c r="BE346" s="4">
        <f t="shared" si="80"/>
        <v>0</v>
      </c>
      <c r="BF346" s="4">
        <f t="shared" si="81"/>
        <v>0</v>
      </c>
      <c r="BG346" s="4">
        <f t="shared" si="82"/>
        <v>1</v>
      </c>
      <c r="BH346" s="4">
        <f t="shared" si="83"/>
        <v>8</v>
      </c>
      <c r="BI346" s="1" t="s">
        <v>143</v>
      </c>
      <c r="BJ346">
        <v>1</v>
      </c>
    </row>
    <row r="347" spans="1:62" x14ac:dyDescent="0.25">
      <c r="A347" s="4">
        <v>1693</v>
      </c>
      <c r="B347" s="4" t="s">
        <v>500</v>
      </c>
      <c r="C347" s="4" t="s">
        <v>512</v>
      </c>
      <c r="D347" s="4" t="s">
        <v>523</v>
      </c>
      <c r="E347" s="4">
        <v>4</v>
      </c>
      <c r="F347" s="4">
        <v>13</v>
      </c>
      <c r="G347" s="4">
        <v>5</v>
      </c>
      <c r="H347" s="4" t="s">
        <v>116</v>
      </c>
      <c r="I347" s="4">
        <v>86400</v>
      </c>
      <c r="J347" s="4">
        <v>2000</v>
      </c>
      <c r="K347" s="4"/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1</v>
      </c>
      <c r="AB347" s="4">
        <v>0</v>
      </c>
      <c r="AC347" s="4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 s="4"/>
      <c r="AL347" s="5">
        <v>65800</v>
      </c>
      <c r="AM347" s="5">
        <v>55700</v>
      </c>
      <c r="AN347" s="4">
        <v>1</v>
      </c>
      <c r="AO347" s="4">
        <f t="shared" si="70"/>
        <v>0</v>
      </c>
      <c r="AP347" s="4">
        <f t="shared" si="71"/>
        <v>0</v>
      </c>
      <c r="AQ347" s="4">
        <f t="shared" si="72"/>
        <v>0</v>
      </c>
      <c r="AR347" s="4"/>
      <c r="AS347" s="4"/>
      <c r="AT347" s="4"/>
      <c r="AU347" s="4"/>
      <c r="AV347" s="4">
        <f t="shared" si="73"/>
        <v>0</v>
      </c>
      <c r="AW347" s="4">
        <f t="shared" si="74"/>
        <v>0</v>
      </c>
      <c r="AX347" s="4">
        <f t="shared" si="75"/>
        <v>1</v>
      </c>
      <c r="AY347" s="4"/>
      <c r="AZ347" s="4"/>
      <c r="BA347" s="4">
        <f t="shared" si="76"/>
        <v>7</v>
      </c>
      <c r="BB347" s="4">
        <f t="shared" si="77"/>
        <v>0</v>
      </c>
      <c r="BC347" s="4">
        <f t="shared" si="78"/>
        <v>0</v>
      </c>
      <c r="BD347" s="4">
        <f t="shared" si="79"/>
        <v>1</v>
      </c>
      <c r="BE347" s="4">
        <f t="shared" si="80"/>
        <v>0</v>
      </c>
      <c r="BF347" s="4">
        <f t="shared" si="81"/>
        <v>1</v>
      </c>
      <c r="BG347" s="4">
        <f t="shared" si="82"/>
        <v>3</v>
      </c>
      <c r="BH347" s="4">
        <f t="shared" si="83"/>
        <v>10</v>
      </c>
      <c r="BI347" s="1" t="s">
        <v>64</v>
      </c>
      <c r="BJ347">
        <v>2</v>
      </c>
    </row>
    <row r="348" spans="1:62" x14ac:dyDescent="0.25">
      <c r="A348" s="4">
        <v>1695</v>
      </c>
      <c r="B348" s="4" t="s">
        <v>500</v>
      </c>
      <c r="C348" s="4" t="s">
        <v>512</v>
      </c>
      <c r="D348" s="4" t="s">
        <v>524</v>
      </c>
      <c r="E348" s="4">
        <v>4</v>
      </c>
      <c r="F348" s="4">
        <v>17</v>
      </c>
      <c r="G348" s="4">
        <v>6</v>
      </c>
      <c r="H348" s="4" t="s">
        <v>116</v>
      </c>
      <c r="I348" s="4">
        <v>86400</v>
      </c>
      <c r="J348" s="4">
        <v>2000</v>
      </c>
      <c r="K348" s="4"/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1</v>
      </c>
      <c r="AB348" s="4">
        <v>0</v>
      </c>
      <c r="AC348" s="4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 s="4"/>
      <c r="AL348" s="5">
        <v>58800</v>
      </c>
      <c r="AM348" s="5">
        <v>59200</v>
      </c>
      <c r="AN348" s="4">
        <v>1</v>
      </c>
      <c r="AO348" s="4">
        <f t="shared" si="70"/>
        <v>0</v>
      </c>
      <c r="AP348" s="4">
        <f t="shared" si="71"/>
        <v>0</v>
      </c>
      <c r="AQ348" s="4">
        <f t="shared" si="72"/>
        <v>0</v>
      </c>
      <c r="AR348" s="4"/>
      <c r="AS348" s="4"/>
      <c r="AT348" s="4"/>
      <c r="AU348" s="4"/>
      <c r="AV348" s="4">
        <f t="shared" si="73"/>
        <v>0</v>
      </c>
      <c r="AW348" s="4">
        <f t="shared" si="74"/>
        <v>0</v>
      </c>
      <c r="AX348" s="4">
        <f t="shared" si="75"/>
        <v>1</v>
      </c>
      <c r="AY348" s="4"/>
      <c r="AZ348" s="4"/>
      <c r="BA348" s="4">
        <f t="shared" si="76"/>
        <v>7</v>
      </c>
      <c r="BB348" s="4">
        <f t="shared" si="77"/>
        <v>0</v>
      </c>
      <c r="BC348" s="4">
        <f t="shared" si="78"/>
        <v>0</v>
      </c>
      <c r="BD348" s="4">
        <f t="shared" si="79"/>
        <v>1</v>
      </c>
      <c r="BE348" s="4">
        <f t="shared" si="80"/>
        <v>0</v>
      </c>
      <c r="BF348" s="4">
        <f t="shared" si="81"/>
        <v>1</v>
      </c>
      <c r="BG348" s="4">
        <f t="shared" si="82"/>
        <v>3</v>
      </c>
      <c r="BH348" s="4">
        <f t="shared" si="83"/>
        <v>10</v>
      </c>
      <c r="BI348" s="1" t="s">
        <v>64</v>
      </c>
      <c r="BJ348">
        <v>2</v>
      </c>
    </row>
    <row r="349" spans="1:62" x14ac:dyDescent="0.25">
      <c r="A349" s="4">
        <v>1700</v>
      </c>
      <c r="B349" s="4" t="s">
        <v>500</v>
      </c>
      <c r="C349" s="4" t="s">
        <v>512</v>
      </c>
      <c r="D349" s="4" t="s">
        <v>525</v>
      </c>
      <c r="E349" s="4">
        <v>3</v>
      </c>
      <c r="F349" s="4">
        <v>13</v>
      </c>
      <c r="G349" s="4">
        <v>5</v>
      </c>
      <c r="H349" s="4" t="s">
        <v>131</v>
      </c>
      <c r="I349" s="4">
        <v>21600</v>
      </c>
      <c r="J349" s="4">
        <v>2000</v>
      </c>
      <c r="K349" s="4"/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 s="4"/>
      <c r="AL349" s="5">
        <v>68900</v>
      </c>
      <c r="AM349" s="5">
        <v>78800</v>
      </c>
      <c r="AN349" s="4">
        <v>1</v>
      </c>
      <c r="AO349" s="4">
        <f t="shared" si="70"/>
        <v>0</v>
      </c>
      <c r="AP349" s="4">
        <f t="shared" si="71"/>
        <v>0</v>
      </c>
      <c r="AQ349" s="4">
        <f t="shared" si="72"/>
        <v>0</v>
      </c>
      <c r="AR349" s="4"/>
      <c r="AS349" s="4"/>
      <c r="AT349" s="4"/>
      <c r="AU349" s="4"/>
      <c r="AV349" s="4">
        <f t="shared" si="73"/>
        <v>0</v>
      </c>
      <c r="AW349" s="4">
        <f t="shared" si="74"/>
        <v>0</v>
      </c>
      <c r="AX349" s="4">
        <f t="shared" si="75"/>
        <v>1</v>
      </c>
      <c r="AY349" s="4"/>
      <c r="AZ349" s="4"/>
      <c r="BA349" s="4">
        <f t="shared" si="76"/>
        <v>7</v>
      </c>
      <c r="BB349" s="4">
        <f t="shared" si="77"/>
        <v>0</v>
      </c>
      <c r="BC349" s="4">
        <f t="shared" si="78"/>
        <v>0</v>
      </c>
      <c r="BD349" s="4">
        <f t="shared" si="79"/>
        <v>1</v>
      </c>
      <c r="BE349" s="4">
        <f t="shared" si="80"/>
        <v>0</v>
      </c>
      <c r="BF349" s="4">
        <f t="shared" si="81"/>
        <v>1</v>
      </c>
      <c r="BG349" s="4">
        <f t="shared" si="82"/>
        <v>3</v>
      </c>
      <c r="BH349" s="4">
        <f t="shared" si="83"/>
        <v>10</v>
      </c>
      <c r="BI349" s="1" t="s">
        <v>143</v>
      </c>
      <c r="BJ349">
        <v>1</v>
      </c>
    </row>
    <row r="350" spans="1:62" x14ac:dyDescent="0.25">
      <c r="A350" s="4">
        <v>1701</v>
      </c>
      <c r="B350" s="4" t="s">
        <v>500</v>
      </c>
      <c r="C350" s="4" t="s">
        <v>512</v>
      </c>
      <c r="D350" s="4" t="s">
        <v>526</v>
      </c>
      <c r="E350" s="4">
        <v>3</v>
      </c>
      <c r="F350" s="4">
        <v>7</v>
      </c>
      <c r="G350" s="4">
        <v>6</v>
      </c>
      <c r="H350" s="4" t="s">
        <v>515</v>
      </c>
      <c r="I350" s="4">
        <v>85</v>
      </c>
      <c r="J350" s="4">
        <v>500</v>
      </c>
      <c r="K350" s="4"/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1</v>
      </c>
      <c r="AB350" s="4">
        <v>0</v>
      </c>
      <c r="AC350" s="4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 s="4"/>
      <c r="AL350" s="5">
        <v>70400</v>
      </c>
      <c r="AM350" s="5">
        <v>73100</v>
      </c>
      <c r="AN350" s="4">
        <v>1</v>
      </c>
      <c r="AO350" s="4">
        <f t="shared" si="70"/>
        <v>0</v>
      </c>
      <c r="AP350" s="4">
        <f t="shared" si="71"/>
        <v>0</v>
      </c>
      <c r="AQ350" s="4">
        <f t="shared" si="72"/>
        <v>0</v>
      </c>
      <c r="AR350" s="4"/>
      <c r="AS350" s="4"/>
      <c r="AT350" s="4"/>
      <c r="AU350" s="4"/>
      <c r="AV350" s="4">
        <f t="shared" si="73"/>
        <v>0</v>
      </c>
      <c r="AW350" s="4">
        <f t="shared" si="74"/>
        <v>0</v>
      </c>
      <c r="AX350" s="4">
        <f t="shared" si="75"/>
        <v>1</v>
      </c>
      <c r="AY350" s="4"/>
      <c r="AZ350" s="4"/>
      <c r="BA350" s="4">
        <f t="shared" si="76"/>
        <v>7</v>
      </c>
      <c r="BB350" s="4">
        <f t="shared" si="77"/>
        <v>0</v>
      </c>
      <c r="BC350" s="4">
        <f t="shared" si="78"/>
        <v>0</v>
      </c>
      <c r="BD350" s="4">
        <f t="shared" si="79"/>
        <v>0</v>
      </c>
      <c r="BE350" s="4">
        <f t="shared" si="80"/>
        <v>1</v>
      </c>
      <c r="BF350" s="4">
        <f t="shared" si="81"/>
        <v>1</v>
      </c>
      <c r="BG350" s="4">
        <f t="shared" si="82"/>
        <v>3</v>
      </c>
      <c r="BH350" s="4">
        <f t="shared" si="83"/>
        <v>10</v>
      </c>
      <c r="BI350" s="1" t="s">
        <v>143</v>
      </c>
      <c r="BJ350">
        <v>1</v>
      </c>
    </row>
    <row r="351" spans="1:62" x14ac:dyDescent="0.25">
      <c r="A351" s="4">
        <v>1702</v>
      </c>
      <c r="B351" s="4" t="s">
        <v>500</v>
      </c>
      <c r="C351" s="4" t="s">
        <v>512</v>
      </c>
      <c r="D351" s="4" t="s">
        <v>527</v>
      </c>
      <c r="E351" s="4">
        <v>3</v>
      </c>
      <c r="F351" s="4">
        <v>13</v>
      </c>
      <c r="G351" s="4">
        <v>6</v>
      </c>
      <c r="H351" s="4" t="s">
        <v>131</v>
      </c>
      <c r="I351" s="4">
        <v>21600</v>
      </c>
      <c r="J351" s="4">
        <v>2000</v>
      </c>
      <c r="K351" s="4"/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 s="4"/>
      <c r="AL351" s="5">
        <v>755</v>
      </c>
      <c r="AM351" s="5">
        <v>621</v>
      </c>
      <c r="AN351" s="4">
        <v>1</v>
      </c>
      <c r="AO351" s="4">
        <f t="shared" si="70"/>
        <v>0</v>
      </c>
      <c r="AP351" s="4">
        <f t="shared" si="71"/>
        <v>0</v>
      </c>
      <c r="AQ351" s="4">
        <f t="shared" si="72"/>
        <v>0</v>
      </c>
      <c r="AR351" s="4"/>
      <c r="AS351" s="4"/>
      <c r="AT351" s="4"/>
      <c r="AU351" s="4"/>
      <c r="AV351" s="4">
        <f t="shared" si="73"/>
        <v>0</v>
      </c>
      <c r="AW351" s="4">
        <f t="shared" si="74"/>
        <v>0</v>
      </c>
      <c r="AX351" s="4">
        <f t="shared" si="75"/>
        <v>1</v>
      </c>
      <c r="AY351" s="4"/>
      <c r="AZ351" s="4"/>
      <c r="BA351" s="4">
        <f t="shared" si="76"/>
        <v>7</v>
      </c>
      <c r="BB351" s="4">
        <f t="shared" si="77"/>
        <v>0</v>
      </c>
      <c r="BC351" s="4">
        <f t="shared" si="78"/>
        <v>0</v>
      </c>
      <c r="BD351" s="4">
        <f t="shared" si="79"/>
        <v>1</v>
      </c>
      <c r="BE351" s="4">
        <f t="shared" si="80"/>
        <v>0</v>
      </c>
      <c r="BF351" s="4">
        <f t="shared" si="81"/>
        <v>1</v>
      </c>
      <c r="BG351" s="4">
        <f t="shared" si="82"/>
        <v>3</v>
      </c>
      <c r="BH351" s="4">
        <f t="shared" si="83"/>
        <v>10</v>
      </c>
      <c r="BI351" s="1" t="s">
        <v>143</v>
      </c>
      <c r="BJ351">
        <v>1</v>
      </c>
    </row>
    <row r="352" spans="1:62" x14ac:dyDescent="0.25">
      <c r="A352" s="4">
        <v>1704</v>
      </c>
      <c r="B352" s="4" t="s">
        <v>500</v>
      </c>
      <c r="C352" s="4" t="s">
        <v>512</v>
      </c>
      <c r="D352" s="4" t="s">
        <v>528</v>
      </c>
      <c r="E352" s="4">
        <v>3</v>
      </c>
      <c r="F352" s="4">
        <v>13</v>
      </c>
      <c r="G352" s="4">
        <v>3</v>
      </c>
      <c r="H352" s="4" t="s">
        <v>131</v>
      </c>
      <c r="I352" s="4">
        <v>21600</v>
      </c>
      <c r="J352" s="4">
        <v>2000</v>
      </c>
      <c r="K352" s="4"/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 s="4"/>
      <c r="AL352" s="5">
        <v>858</v>
      </c>
      <c r="AM352" s="5">
        <v>741</v>
      </c>
      <c r="AN352" s="4">
        <v>1</v>
      </c>
      <c r="AO352" s="4">
        <f t="shared" si="70"/>
        <v>0</v>
      </c>
      <c r="AP352" s="4">
        <f t="shared" si="71"/>
        <v>0</v>
      </c>
      <c r="AQ352" s="4">
        <f t="shared" si="72"/>
        <v>0</v>
      </c>
      <c r="AR352" s="4"/>
      <c r="AS352" s="4"/>
      <c r="AT352" s="4"/>
      <c r="AU352" s="4"/>
      <c r="AV352" s="4">
        <f t="shared" si="73"/>
        <v>0</v>
      </c>
      <c r="AW352" s="4">
        <f t="shared" si="74"/>
        <v>0</v>
      </c>
      <c r="AX352" s="4">
        <f t="shared" si="75"/>
        <v>1</v>
      </c>
      <c r="AY352" s="4"/>
      <c r="AZ352" s="4"/>
      <c r="BA352" s="4">
        <f t="shared" si="76"/>
        <v>7</v>
      </c>
      <c r="BB352" s="4">
        <f t="shared" si="77"/>
        <v>0</v>
      </c>
      <c r="BC352" s="4">
        <f t="shared" si="78"/>
        <v>0</v>
      </c>
      <c r="BD352" s="4">
        <f t="shared" si="79"/>
        <v>1</v>
      </c>
      <c r="BE352" s="4">
        <f t="shared" si="80"/>
        <v>0</v>
      </c>
      <c r="BF352" s="4">
        <f t="shared" si="81"/>
        <v>1</v>
      </c>
      <c r="BG352" s="4">
        <f t="shared" si="82"/>
        <v>3</v>
      </c>
      <c r="BH352" s="4">
        <f t="shared" si="83"/>
        <v>10</v>
      </c>
      <c r="BI352" s="1" t="s">
        <v>143</v>
      </c>
      <c r="BJ352">
        <v>1</v>
      </c>
    </row>
    <row r="353" spans="1:62" x14ac:dyDescent="0.25">
      <c r="A353" s="4">
        <v>1705</v>
      </c>
      <c r="B353" s="4" t="s">
        <v>500</v>
      </c>
      <c r="C353" s="4" t="s">
        <v>512</v>
      </c>
      <c r="D353" s="4" t="s">
        <v>529</v>
      </c>
      <c r="E353" s="4">
        <v>2</v>
      </c>
      <c r="F353" s="4">
        <v>7</v>
      </c>
      <c r="G353" s="4">
        <v>7</v>
      </c>
      <c r="H353" s="4" t="s">
        <v>530</v>
      </c>
      <c r="I353" s="4">
        <v>10</v>
      </c>
      <c r="J353" s="4">
        <v>0</v>
      </c>
      <c r="K353" s="4"/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1</v>
      </c>
      <c r="AB353" s="4">
        <v>0</v>
      </c>
      <c r="AC353" s="4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 s="4"/>
      <c r="AL353" s="5">
        <v>4020000</v>
      </c>
      <c r="AM353" s="5">
        <v>2510000</v>
      </c>
      <c r="AN353" s="4">
        <v>1</v>
      </c>
      <c r="AO353" s="4">
        <f t="shared" si="70"/>
        <v>0</v>
      </c>
      <c r="AP353" s="4">
        <f t="shared" si="71"/>
        <v>0</v>
      </c>
      <c r="AQ353" s="4">
        <f t="shared" si="72"/>
        <v>0</v>
      </c>
      <c r="AR353" s="4"/>
      <c r="AS353" s="4"/>
      <c r="AT353" s="4"/>
      <c r="AU353" s="4"/>
      <c r="AV353" s="4">
        <f t="shared" si="73"/>
        <v>0</v>
      </c>
      <c r="AW353" s="4">
        <f t="shared" si="74"/>
        <v>0</v>
      </c>
      <c r="AX353" s="4">
        <f t="shared" si="75"/>
        <v>1</v>
      </c>
      <c r="AY353" s="4"/>
      <c r="AZ353" s="4"/>
      <c r="BA353" s="4">
        <f t="shared" si="76"/>
        <v>7</v>
      </c>
      <c r="BB353" s="4">
        <f t="shared" si="77"/>
        <v>0</v>
      </c>
      <c r="BC353" s="4">
        <f t="shared" si="78"/>
        <v>0</v>
      </c>
      <c r="BD353" s="4">
        <f t="shared" si="79"/>
        <v>0</v>
      </c>
      <c r="BE353" s="4">
        <f t="shared" si="80"/>
        <v>0</v>
      </c>
      <c r="BF353" s="4">
        <f t="shared" si="81"/>
        <v>1</v>
      </c>
      <c r="BG353" s="4">
        <f t="shared" si="82"/>
        <v>2</v>
      </c>
      <c r="BH353" s="4">
        <f t="shared" si="83"/>
        <v>9</v>
      </c>
      <c r="BI353" s="1" t="s">
        <v>143</v>
      </c>
      <c r="BJ353">
        <v>1</v>
      </c>
    </row>
    <row r="354" spans="1:62" x14ac:dyDescent="0.25">
      <c r="A354" s="4">
        <v>1706</v>
      </c>
      <c r="B354" s="4" t="s">
        <v>500</v>
      </c>
      <c r="C354" s="4" t="s">
        <v>512</v>
      </c>
      <c r="D354" s="4" t="s">
        <v>531</v>
      </c>
      <c r="E354" s="4">
        <v>3</v>
      </c>
      <c r="F354" s="4">
        <v>13</v>
      </c>
      <c r="G354" s="4">
        <v>4</v>
      </c>
      <c r="H354" s="4" t="s">
        <v>131</v>
      </c>
      <c r="I354" s="4">
        <v>21600</v>
      </c>
      <c r="J354" s="4">
        <v>2000</v>
      </c>
      <c r="K354" s="4"/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 s="4"/>
      <c r="AL354" s="5">
        <v>34200</v>
      </c>
      <c r="AM354" s="5">
        <v>31800</v>
      </c>
      <c r="AN354" s="4">
        <v>1</v>
      </c>
      <c r="AO354" s="4">
        <f t="shared" si="70"/>
        <v>0</v>
      </c>
      <c r="AP354" s="4">
        <f t="shared" si="71"/>
        <v>0</v>
      </c>
      <c r="AQ354" s="4">
        <f t="shared" si="72"/>
        <v>0</v>
      </c>
      <c r="AR354" s="4"/>
      <c r="AS354" s="4"/>
      <c r="AT354" s="4"/>
      <c r="AU354" s="4"/>
      <c r="AV354" s="4">
        <f t="shared" si="73"/>
        <v>0</v>
      </c>
      <c r="AW354" s="4">
        <f t="shared" si="74"/>
        <v>0</v>
      </c>
      <c r="AX354" s="4">
        <f t="shared" si="75"/>
        <v>1</v>
      </c>
      <c r="AY354" s="4"/>
      <c r="AZ354" s="4"/>
      <c r="BA354" s="4">
        <f t="shared" si="76"/>
        <v>7</v>
      </c>
      <c r="BB354" s="4">
        <f t="shared" si="77"/>
        <v>0</v>
      </c>
      <c r="BC354" s="4">
        <f t="shared" si="78"/>
        <v>0</v>
      </c>
      <c r="BD354" s="4">
        <f t="shared" si="79"/>
        <v>1</v>
      </c>
      <c r="BE354" s="4">
        <f t="shared" si="80"/>
        <v>0</v>
      </c>
      <c r="BF354" s="4">
        <f t="shared" si="81"/>
        <v>1</v>
      </c>
      <c r="BG354" s="4">
        <f t="shared" si="82"/>
        <v>3</v>
      </c>
      <c r="BH354" s="4">
        <f t="shared" si="83"/>
        <v>10</v>
      </c>
      <c r="BI354" s="1" t="s">
        <v>143</v>
      </c>
      <c r="BJ354">
        <v>1</v>
      </c>
    </row>
    <row r="355" spans="1:62" x14ac:dyDescent="0.25">
      <c r="A355" s="4">
        <v>1708</v>
      </c>
      <c r="B355" s="4" t="s">
        <v>500</v>
      </c>
      <c r="C355" s="4" t="s">
        <v>512</v>
      </c>
      <c r="D355" s="4" t="s">
        <v>532</v>
      </c>
      <c r="E355" s="4">
        <v>3</v>
      </c>
      <c r="F355" s="4">
        <v>9</v>
      </c>
      <c r="G355" s="4">
        <v>1</v>
      </c>
      <c r="H355" s="4" t="s">
        <v>131</v>
      </c>
      <c r="I355" s="4">
        <v>21600</v>
      </c>
      <c r="J355" s="4">
        <v>2000</v>
      </c>
      <c r="K355" s="4"/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 s="4"/>
      <c r="AL355" s="5">
        <v>567</v>
      </c>
      <c r="AM355" s="5">
        <v>368</v>
      </c>
      <c r="AN355" s="4">
        <v>1</v>
      </c>
      <c r="AO355" s="4">
        <f t="shared" si="70"/>
        <v>0</v>
      </c>
      <c r="AP355" s="4">
        <f t="shared" si="71"/>
        <v>0</v>
      </c>
      <c r="AQ355" s="4">
        <f t="shared" si="72"/>
        <v>0</v>
      </c>
      <c r="AR355" s="4"/>
      <c r="AS355" s="4"/>
      <c r="AT355" s="4"/>
      <c r="AU355" s="4"/>
      <c r="AV355" s="4">
        <f t="shared" si="73"/>
        <v>0</v>
      </c>
      <c r="AW355" s="4">
        <f t="shared" si="74"/>
        <v>0</v>
      </c>
      <c r="AX355" s="4">
        <f t="shared" si="75"/>
        <v>1</v>
      </c>
      <c r="AY355" s="4"/>
      <c r="AZ355" s="4"/>
      <c r="BA355" s="4">
        <f t="shared" si="76"/>
        <v>7</v>
      </c>
      <c r="BB355" s="4">
        <f t="shared" si="77"/>
        <v>0</v>
      </c>
      <c r="BC355" s="4">
        <f t="shared" si="78"/>
        <v>0</v>
      </c>
      <c r="BD355" s="4">
        <f t="shared" si="79"/>
        <v>1</v>
      </c>
      <c r="BE355" s="4">
        <f t="shared" si="80"/>
        <v>0</v>
      </c>
      <c r="BF355" s="4">
        <f t="shared" si="81"/>
        <v>0</v>
      </c>
      <c r="BG355" s="4">
        <f t="shared" si="82"/>
        <v>1</v>
      </c>
      <c r="BH355" s="4">
        <f t="shared" si="83"/>
        <v>8</v>
      </c>
      <c r="BI355" s="1" t="s">
        <v>143</v>
      </c>
      <c r="BJ355">
        <v>1</v>
      </c>
    </row>
    <row r="356" spans="1:62" x14ac:dyDescent="0.25">
      <c r="A356" s="4">
        <v>1709</v>
      </c>
      <c r="B356" s="4" t="s">
        <v>500</v>
      </c>
      <c r="C356" s="4" t="s">
        <v>512</v>
      </c>
      <c r="D356" s="4" t="s">
        <v>533</v>
      </c>
      <c r="E356" s="4">
        <v>3</v>
      </c>
      <c r="F356" s="4">
        <v>11</v>
      </c>
      <c r="G356" s="4">
        <v>5</v>
      </c>
      <c r="H356" s="4" t="s">
        <v>319</v>
      </c>
      <c r="I356" s="4">
        <v>60</v>
      </c>
      <c r="J356" s="4">
        <v>50</v>
      </c>
      <c r="K356" s="4">
        <v>1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1</v>
      </c>
      <c r="AB356" s="4">
        <v>0</v>
      </c>
      <c r="AC356" s="4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 s="4">
        <v>1</v>
      </c>
      <c r="AL356" s="5">
        <v>15500</v>
      </c>
      <c r="AM356" s="5">
        <v>31700</v>
      </c>
      <c r="AN356" s="4">
        <v>1</v>
      </c>
      <c r="AO356" s="4">
        <f t="shared" si="70"/>
        <v>0</v>
      </c>
      <c r="AP356" s="4">
        <f t="shared" si="71"/>
        <v>0</v>
      </c>
      <c r="AQ356" s="4">
        <f t="shared" si="72"/>
        <v>0</v>
      </c>
      <c r="AR356" s="4"/>
      <c r="AS356" s="4"/>
      <c r="AT356" s="4"/>
      <c r="AU356" s="4"/>
      <c r="AV356" s="4">
        <f t="shared" si="73"/>
        <v>0</v>
      </c>
      <c r="AW356" s="4">
        <f t="shared" si="74"/>
        <v>0</v>
      </c>
      <c r="AX356" s="4">
        <f t="shared" si="75"/>
        <v>1</v>
      </c>
      <c r="AY356" s="4"/>
      <c r="AZ356" s="4">
        <v>1</v>
      </c>
      <c r="BA356" s="4">
        <f t="shared" si="76"/>
        <v>11</v>
      </c>
      <c r="BB356" s="4">
        <f t="shared" si="77"/>
        <v>0</v>
      </c>
      <c r="BC356" s="4">
        <f t="shared" si="78"/>
        <v>1</v>
      </c>
      <c r="BD356" s="4">
        <f t="shared" si="79"/>
        <v>0</v>
      </c>
      <c r="BE356" s="4">
        <f t="shared" si="80"/>
        <v>0</v>
      </c>
      <c r="BF356" s="4">
        <f t="shared" si="81"/>
        <v>1</v>
      </c>
      <c r="BG356" s="4">
        <f t="shared" si="82"/>
        <v>3</v>
      </c>
      <c r="BH356" s="4">
        <f t="shared" si="83"/>
        <v>14</v>
      </c>
      <c r="BI356" s="1" t="s">
        <v>143</v>
      </c>
      <c r="BJ356">
        <v>1</v>
      </c>
    </row>
    <row r="357" spans="1:62" x14ac:dyDescent="0.25">
      <c r="A357" s="4">
        <v>1710</v>
      </c>
      <c r="B357" s="4" t="s">
        <v>500</v>
      </c>
      <c r="C357" s="4" t="s">
        <v>512</v>
      </c>
      <c r="D357" s="4" t="s">
        <v>534</v>
      </c>
      <c r="E357" s="4">
        <v>3</v>
      </c>
      <c r="F357" s="4">
        <v>5</v>
      </c>
      <c r="G357" s="4">
        <v>2</v>
      </c>
      <c r="H357" s="4" t="s">
        <v>535</v>
      </c>
      <c r="I357" s="4">
        <v>115</v>
      </c>
      <c r="J357" s="4">
        <v>500</v>
      </c>
      <c r="K357" s="4"/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1</v>
      </c>
      <c r="AB357" s="4">
        <v>0</v>
      </c>
      <c r="AC357" s="4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 s="4"/>
      <c r="AL357" s="5">
        <v>93100</v>
      </c>
      <c r="AM357" s="5">
        <v>304000</v>
      </c>
      <c r="AN357" s="4">
        <v>1</v>
      </c>
      <c r="AO357" s="4">
        <f t="shared" si="70"/>
        <v>0</v>
      </c>
      <c r="AP357" s="4">
        <f t="shared" si="71"/>
        <v>0</v>
      </c>
      <c r="AQ357" s="4">
        <f t="shared" si="72"/>
        <v>0</v>
      </c>
      <c r="AR357" s="4"/>
      <c r="AS357" s="4"/>
      <c r="AT357" s="4"/>
      <c r="AU357" s="4"/>
      <c r="AV357" s="4">
        <f t="shared" si="73"/>
        <v>0</v>
      </c>
      <c r="AW357" s="4">
        <f t="shared" si="74"/>
        <v>0</v>
      </c>
      <c r="AX357" s="4">
        <f t="shared" si="75"/>
        <v>1</v>
      </c>
      <c r="AY357" s="4"/>
      <c r="AZ357" s="4"/>
      <c r="BA357" s="4">
        <f t="shared" si="76"/>
        <v>7</v>
      </c>
      <c r="BB357" s="4">
        <f t="shared" si="77"/>
        <v>0</v>
      </c>
      <c r="BC357" s="4">
        <f t="shared" si="78"/>
        <v>1</v>
      </c>
      <c r="BD357" s="4">
        <f t="shared" si="79"/>
        <v>0</v>
      </c>
      <c r="BE357" s="4">
        <f t="shared" si="80"/>
        <v>1</v>
      </c>
      <c r="BF357" s="4">
        <f t="shared" si="81"/>
        <v>0</v>
      </c>
      <c r="BG357" s="4">
        <f t="shared" si="82"/>
        <v>2</v>
      </c>
      <c r="BH357" s="4">
        <f t="shared" si="83"/>
        <v>9</v>
      </c>
      <c r="BI357" s="1" t="s">
        <v>143</v>
      </c>
      <c r="BJ357">
        <v>1</v>
      </c>
    </row>
    <row r="358" spans="1:62" x14ac:dyDescent="0.25">
      <c r="A358" s="4">
        <v>1711</v>
      </c>
      <c r="B358" s="4" t="s">
        <v>500</v>
      </c>
      <c r="C358" s="4" t="s">
        <v>512</v>
      </c>
      <c r="D358" s="4" t="s">
        <v>536</v>
      </c>
      <c r="E358" s="4">
        <v>3</v>
      </c>
      <c r="F358" s="4">
        <v>15</v>
      </c>
      <c r="G358" s="4">
        <v>3</v>
      </c>
      <c r="H358" s="4" t="s">
        <v>131</v>
      </c>
      <c r="I358" s="4">
        <v>21600</v>
      </c>
      <c r="J358" s="4">
        <v>2000</v>
      </c>
      <c r="K358" s="4"/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 s="4"/>
      <c r="AL358" s="5">
        <v>732</v>
      </c>
      <c r="AM358" s="5">
        <v>732</v>
      </c>
      <c r="AN358" s="4">
        <v>1</v>
      </c>
      <c r="AO358" s="4">
        <f t="shared" si="70"/>
        <v>0</v>
      </c>
      <c r="AP358" s="4">
        <f t="shared" si="71"/>
        <v>0</v>
      </c>
      <c r="AQ358" s="4">
        <f t="shared" si="72"/>
        <v>0</v>
      </c>
      <c r="AR358" s="4"/>
      <c r="AS358" s="4"/>
      <c r="AT358" s="4"/>
      <c r="AU358" s="4"/>
      <c r="AV358" s="4">
        <f t="shared" si="73"/>
        <v>0</v>
      </c>
      <c r="AW358" s="4">
        <f t="shared" si="74"/>
        <v>0</v>
      </c>
      <c r="AX358" s="4">
        <f t="shared" si="75"/>
        <v>1</v>
      </c>
      <c r="AY358" s="4"/>
      <c r="AZ358" s="4"/>
      <c r="BA358" s="4">
        <f t="shared" si="76"/>
        <v>7</v>
      </c>
      <c r="BB358" s="4">
        <f t="shared" si="77"/>
        <v>0</v>
      </c>
      <c r="BC358" s="4">
        <f t="shared" si="78"/>
        <v>0</v>
      </c>
      <c r="BD358" s="4">
        <f t="shared" si="79"/>
        <v>1</v>
      </c>
      <c r="BE358" s="4">
        <f t="shared" si="80"/>
        <v>0</v>
      </c>
      <c r="BF358" s="4">
        <f t="shared" si="81"/>
        <v>1</v>
      </c>
      <c r="BG358" s="4">
        <f t="shared" si="82"/>
        <v>3</v>
      </c>
      <c r="BH358" s="4">
        <f t="shared" si="83"/>
        <v>10</v>
      </c>
      <c r="BI358" s="1" t="s">
        <v>64</v>
      </c>
      <c r="BJ358">
        <v>2</v>
      </c>
    </row>
    <row r="359" spans="1:62" x14ac:dyDescent="0.25">
      <c r="A359" s="4">
        <v>1712</v>
      </c>
      <c r="B359" s="4" t="s">
        <v>500</v>
      </c>
      <c r="C359" s="4" t="s">
        <v>512</v>
      </c>
      <c r="D359" s="4" t="s">
        <v>537</v>
      </c>
      <c r="E359" s="4">
        <v>3</v>
      </c>
      <c r="F359" s="4">
        <v>14</v>
      </c>
      <c r="G359" s="4">
        <v>6</v>
      </c>
      <c r="H359" s="4" t="s">
        <v>319</v>
      </c>
      <c r="I359" s="4">
        <v>60</v>
      </c>
      <c r="J359" s="4">
        <v>50</v>
      </c>
      <c r="K359" s="4">
        <v>1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1</v>
      </c>
      <c r="AB359" s="4">
        <v>0</v>
      </c>
      <c r="AC359" s="4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 s="4">
        <v>1</v>
      </c>
      <c r="AL359" s="5">
        <v>7340</v>
      </c>
      <c r="AM359" s="5">
        <v>7150</v>
      </c>
      <c r="AN359" s="4">
        <v>1</v>
      </c>
      <c r="AO359" s="4">
        <f t="shared" si="70"/>
        <v>0</v>
      </c>
      <c r="AP359" s="4">
        <f t="shared" si="71"/>
        <v>0</v>
      </c>
      <c r="AQ359" s="4">
        <f t="shared" si="72"/>
        <v>0</v>
      </c>
      <c r="AR359" s="4"/>
      <c r="AS359" s="4"/>
      <c r="AT359" s="4"/>
      <c r="AU359" s="4"/>
      <c r="AV359" s="4">
        <f t="shared" si="73"/>
        <v>0</v>
      </c>
      <c r="AW359" s="4">
        <f t="shared" si="74"/>
        <v>0</v>
      </c>
      <c r="AX359" s="4">
        <f t="shared" si="75"/>
        <v>1</v>
      </c>
      <c r="AY359" s="4"/>
      <c r="AZ359" s="4">
        <v>1</v>
      </c>
      <c r="BA359" s="4">
        <f t="shared" si="76"/>
        <v>11</v>
      </c>
      <c r="BB359" s="4">
        <f t="shared" si="77"/>
        <v>0</v>
      </c>
      <c r="BC359" s="4">
        <f t="shared" si="78"/>
        <v>0</v>
      </c>
      <c r="BD359" s="4">
        <f t="shared" si="79"/>
        <v>0</v>
      </c>
      <c r="BE359" s="4">
        <f t="shared" si="80"/>
        <v>0</v>
      </c>
      <c r="BF359" s="4">
        <f t="shared" si="81"/>
        <v>1</v>
      </c>
      <c r="BG359" s="4">
        <f t="shared" si="82"/>
        <v>2</v>
      </c>
      <c r="BH359" s="4">
        <f t="shared" si="83"/>
        <v>13</v>
      </c>
      <c r="BI359" s="1" t="s">
        <v>143</v>
      </c>
      <c r="BJ359">
        <v>1</v>
      </c>
    </row>
    <row r="360" spans="1:62" x14ac:dyDescent="0.25">
      <c r="A360" s="4">
        <v>1713</v>
      </c>
      <c r="B360" s="4" t="s">
        <v>500</v>
      </c>
      <c r="C360" s="4" t="s">
        <v>512</v>
      </c>
      <c r="D360" s="4" t="s">
        <v>538</v>
      </c>
      <c r="E360" s="4">
        <v>3</v>
      </c>
      <c r="F360" s="4">
        <v>15</v>
      </c>
      <c r="G360" s="4">
        <v>5</v>
      </c>
      <c r="H360" s="4" t="s">
        <v>131</v>
      </c>
      <c r="I360" s="4">
        <v>21600</v>
      </c>
      <c r="J360" s="4">
        <v>2000</v>
      </c>
      <c r="K360" s="4"/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 s="4"/>
      <c r="AL360" s="5">
        <v>732</v>
      </c>
      <c r="AM360" s="5">
        <v>732</v>
      </c>
      <c r="AN360" s="4">
        <v>1</v>
      </c>
      <c r="AO360" s="4">
        <f t="shared" si="70"/>
        <v>0</v>
      </c>
      <c r="AP360" s="4">
        <f t="shared" si="71"/>
        <v>0</v>
      </c>
      <c r="AQ360" s="4">
        <f t="shared" si="72"/>
        <v>0</v>
      </c>
      <c r="AR360" s="4"/>
      <c r="AS360" s="4"/>
      <c r="AT360" s="4"/>
      <c r="AU360" s="4"/>
      <c r="AV360" s="4">
        <f t="shared" si="73"/>
        <v>0</v>
      </c>
      <c r="AW360" s="4">
        <f t="shared" si="74"/>
        <v>0</v>
      </c>
      <c r="AX360" s="4">
        <f t="shared" si="75"/>
        <v>1</v>
      </c>
      <c r="AY360" s="4"/>
      <c r="AZ360" s="4">
        <v>1</v>
      </c>
      <c r="BA360" s="4">
        <f t="shared" si="76"/>
        <v>11</v>
      </c>
      <c r="BB360" s="4">
        <f t="shared" si="77"/>
        <v>0</v>
      </c>
      <c r="BC360" s="4">
        <f t="shared" si="78"/>
        <v>0</v>
      </c>
      <c r="BD360" s="4">
        <f t="shared" si="79"/>
        <v>1</v>
      </c>
      <c r="BE360" s="4">
        <f t="shared" si="80"/>
        <v>0</v>
      </c>
      <c r="BF360" s="4">
        <f t="shared" si="81"/>
        <v>1</v>
      </c>
      <c r="BG360" s="4">
        <f t="shared" si="82"/>
        <v>3</v>
      </c>
      <c r="BH360" s="4">
        <f t="shared" si="83"/>
        <v>14</v>
      </c>
      <c r="BI360" s="1" t="s">
        <v>64</v>
      </c>
      <c r="BJ360">
        <v>2</v>
      </c>
    </row>
    <row r="361" spans="1:62" x14ac:dyDescent="0.25">
      <c r="A361" s="4">
        <v>1717</v>
      </c>
      <c r="B361" s="4" t="s">
        <v>500</v>
      </c>
      <c r="C361" s="4" t="s">
        <v>512</v>
      </c>
      <c r="D361" s="4" t="s">
        <v>539</v>
      </c>
      <c r="E361" s="4">
        <v>0</v>
      </c>
      <c r="F361" s="4">
        <v>0</v>
      </c>
      <c r="G361" s="4">
        <v>0</v>
      </c>
      <c r="H361" s="4"/>
      <c r="I361" s="4">
        <v>0</v>
      </c>
      <c r="J361" s="4">
        <v>0</v>
      </c>
      <c r="K361" s="4"/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1</v>
      </c>
      <c r="AB361" s="4">
        <v>0</v>
      </c>
      <c r="AC361" s="4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 s="4"/>
      <c r="AL361" s="5">
        <v>29000</v>
      </c>
      <c r="AM361" s="5">
        <v>22500</v>
      </c>
      <c r="AN361" s="4">
        <v>1</v>
      </c>
      <c r="AO361" s="4">
        <f t="shared" si="70"/>
        <v>0</v>
      </c>
      <c r="AP361" s="4">
        <f t="shared" si="71"/>
        <v>0</v>
      </c>
      <c r="AQ361" s="4">
        <f t="shared" si="72"/>
        <v>0</v>
      </c>
      <c r="AR361" s="4"/>
      <c r="AS361" s="4"/>
      <c r="AT361" s="4"/>
      <c r="AU361" s="4"/>
      <c r="AV361" s="4">
        <f t="shared" si="73"/>
        <v>0</v>
      </c>
      <c r="AW361" s="4">
        <f t="shared" si="74"/>
        <v>0</v>
      </c>
      <c r="AX361" s="4">
        <f t="shared" si="75"/>
        <v>2</v>
      </c>
      <c r="AY361" s="4"/>
      <c r="AZ361" s="4">
        <v>1</v>
      </c>
      <c r="BA361" s="4">
        <f t="shared" si="76"/>
        <v>14</v>
      </c>
      <c r="BB361" s="4">
        <f t="shared" si="77"/>
        <v>0</v>
      </c>
      <c r="BC361" s="4">
        <f t="shared" si="78"/>
        <v>0</v>
      </c>
      <c r="BD361" s="4">
        <f t="shared" si="79"/>
        <v>0</v>
      </c>
      <c r="BE361" s="4">
        <f t="shared" si="80"/>
        <v>0</v>
      </c>
      <c r="BF361" s="4">
        <f t="shared" si="81"/>
        <v>0</v>
      </c>
      <c r="BG361" s="4">
        <f t="shared" si="82"/>
        <v>0</v>
      </c>
      <c r="BH361" s="4">
        <f t="shared" si="83"/>
        <v>14</v>
      </c>
      <c r="BI361" s="1" t="s">
        <v>143</v>
      </c>
      <c r="BJ361">
        <v>1</v>
      </c>
    </row>
    <row r="362" spans="1:62" x14ac:dyDescent="0.25">
      <c r="A362" s="4">
        <v>1718</v>
      </c>
      <c r="B362" s="4" t="s">
        <v>500</v>
      </c>
      <c r="C362" s="4" t="s">
        <v>512</v>
      </c>
      <c r="D362" s="4" t="s">
        <v>540</v>
      </c>
      <c r="E362" s="4">
        <v>3</v>
      </c>
      <c r="F362" s="4">
        <v>5</v>
      </c>
      <c r="G362" s="4">
        <v>2</v>
      </c>
      <c r="H362" s="4" t="s">
        <v>535</v>
      </c>
      <c r="I362" s="4">
        <v>115</v>
      </c>
      <c r="J362" s="4">
        <v>500</v>
      </c>
      <c r="K362" s="4"/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1</v>
      </c>
      <c r="AB362" s="4">
        <v>0</v>
      </c>
      <c r="AC362" s="4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 s="4"/>
      <c r="AL362" s="5">
        <v>224000</v>
      </c>
      <c r="AM362" s="5">
        <v>192000</v>
      </c>
      <c r="AN362" s="4">
        <v>1</v>
      </c>
      <c r="AO362" s="4">
        <f t="shared" si="70"/>
        <v>0</v>
      </c>
      <c r="AP362" s="4">
        <f t="shared" si="71"/>
        <v>0</v>
      </c>
      <c r="AQ362" s="4">
        <f t="shared" si="72"/>
        <v>0</v>
      </c>
      <c r="AR362" s="4"/>
      <c r="AS362" s="4"/>
      <c r="AT362" s="4"/>
      <c r="AU362" s="4"/>
      <c r="AV362" s="4">
        <f t="shared" si="73"/>
        <v>0</v>
      </c>
      <c r="AW362" s="4">
        <f t="shared" si="74"/>
        <v>0</v>
      </c>
      <c r="AX362" s="4">
        <f t="shared" si="75"/>
        <v>1</v>
      </c>
      <c r="AY362" s="4"/>
      <c r="AZ362" s="4">
        <v>1</v>
      </c>
      <c r="BA362" s="4">
        <f t="shared" si="76"/>
        <v>11</v>
      </c>
      <c r="BB362" s="4">
        <f t="shared" si="77"/>
        <v>0</v>
      </c>
      <c r="BC362" s="4">
        <f t="shared" si="78"/>
        <v>0</v>
      </c>
      <c r="BD362" s="4">
        <f t="shared" si="79"/>
        <v>0</v>
      </c>
      <c r="BE362" s="4">
        <f t="shared" si="80"/>
        <v>1</v>
      </c>
      <c r="BF362" s="4">
        <f t="shared" si="81"/>
        <v>0</v>
      </c>
      <c r="BG362" s="4">
        <f t="shared" si="82"/>
        <v>1</v>
      </c>
      <c r="BH362" s="4">
        <f t="shared" si="83"/>
        <v>12</v>
      </c>
      <c r="BI362" s="1" t="s">
        <v>143</v>
      </c>
      <c r="BJ362">
        <v>1</v>
      </c>
    </row>
    <row r="363" spans="1:62" x14ac:dyDescent="0.25">
      <c r="A363" s="4">
        <v>1719</v>
      </c>
      <c r="B363" s="4" t="s">
        <v>500</v>
      </c>
      <c r="C363" s="4" t="s">
        <v>512</v>
      </c>
      <c r="D363" s="4" t="s">
        <v>541</v>
      </c>
      <c r="E363" s="4">
        <v>3</v>
      </c>
      <c r="F363" s="4">
        <v>13</v>
      </c>
      <c r="G363" s="4">
        <v>6</v>
      </c>
      <c r="H363" s="4" t="s">
        <v>319</v>
      </c>
      <c r="I363" s="4">
        <v>60</v>
      </c>
      <c r="J363" s="4">
        <v>50</v>
      </c>
      <c r="K363" s="4">
        <v>1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1</v>
      </c>
      <c r="AB363" s="4">
        <v>0</v>
      </c>
      <c r="AC363" s="4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 s="4">
        <v>1</v>
      </c>
      <c r="AL363" s="5">
        <v>10500</v>
      </c>
      <c r="AM363" s="5">
        <v>10500</v>
      </c>
      <c r="AN363" s="4">
        <v>1</v>
      </c>
      <c r="AO363" s="4">
        <f t="shared" si="70"/>
        <v>0</v>
      </c>
      <c r="AP363" s="4">
        <f t="shared" si="71"/>
        <v>0</v>
      </c>
      <c r="AQ363" s="4">
        <f t="shared" si="72"/>
        <v>0</v>
      </c>
      <c r="AR363" s="4"/>
      <c r="AS363" s="4"/>
      <c r="AT363" s="4"/>
      <c r="AU363" s="4"/>
      <c r="AV363" s="4">
        <f t="shared" si="73"/>
        <v>0</v>
      </c>
      <c r="AW363" s="4">
        <f t="shared" si="74"/>
        <v>0</v>
      </c>
      <c r="AX363" s="4">
        <f t="shared" si="75"/>
        <v>1</v>
      </c>
      <c r="AY363" s="4"/>
      <c r="AZ363" s="4">
        <v>1</v>
      </c>
      <c r="BA363" s="4">
        <f t="shared" si="76"/>
        <v>11</v>
      </c>
      <c r="BB363" s="4">
        <f t="shared" si="77"/>
        <v>0</v>
      </c>
      <c r="BC363" s="4">
        <f t="shared" si="78"/>
        <v>0</v>
      </c>
      <c r="BD363" s="4">
        <f t="shared" si="79"/>
        <v>0</v>
      </c>
      <c r="BE363" s="4">
        <f t="shared" si="80"/>
        <v>0</v>
      </c>
      <c r="BF363" s="4">
        <f t="shared" si="81"/>
        <v>1</v>
      </c>
      <c r="BG363" s="4">
        <f t="shared" si="82"/>
        <v>2</v>
      </c>
      <c r="BH363" s="4">
        <f t="shared" si="83"/>
        <v>13</v>
      </c>
      <c r="BI363" s="1" t="s">
        <v>143</v>
      </c>
      <c r="BJ363">
        <v>1</v>
      </c>
    </row>
    <row r="364" spans="1:62" x14ac:dyDescent="0.25">
      <c r="A364" s="4">
        <v>1720</v>
      </c>
      <c r="B364" s="4" t="s">
        <v>500</v>
      </c>
      <c r="C364" s="4" t="s">
        <v>512</v>
      </c>
      <c r="D364" s="4" t="s">
        <v>542</v>
      </c>
      <c r="E364" s="4">
        <v>3</v>
      </c>
      <c r="F364" s="4">
        <v>8</v>
      </c>
      <c r="G364" s="4">
        <v>5</v>
      </c>
      <c r="H364" s="4" t="s">
        <v>535</v>
      </c>
      <c r="I364" s="4">
        <v>115</v>
      </c>
      <c r="J364" s="4">
        <v>500</v>
      </c>
      <c r="K364" s="4"/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1</v>
      </c>
      <c r="AB364" s="4">
        <v>0</v>
      </c>
      <c r="AC364" s="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 s="4"/>
      <c r="AL364" s="5">
        <v>26700</v>
      </c>
      <c r="AM364" s="5">
        <v>64900</v>
      </c>
      <c r="AN364" s="4">
        <v>1</v>
      </c>
      <c r="AO364" s="4">
        <f t="shared" si="70"/>
        <v>0</v>
      </c>
      <c r="AP364" s="4">
        <f t="shared" si="71"/>
        <v>0</v>
      </c>
      <c r="AQ364" s="4">
        <f t="shared" si="72"/>
        <v>0</v>
      </c>
      <c r="AR364" s="4"/>
      <c r="AS364" s="4"/>
      <c r="AT364" s="4"/>
      <c r="AU364" s="4"/>
      <c r="AV364" s="4">
        <f t="shared" si="73"/>
        <v>0</v>
      </c>
      <c r="AW364" s="4">
        <f t="shared" si="74"/>
        <v>0</v>
      </c>
      <c r="AX364" s="4">
        <f t="shared" si="75"/>
        <v>1</v>
      </c>
      <c r="AY364" s="4"/>
      <c r="AZ364" s="4">
        <v>1</v>
      </c>
      <c r="BA364" s="4">
        <f t="shared" si="76"/>
        <v>11</v>
      </c>
      <c r="BB364" s="4">
        <f t="shared" si="77"/>
        <v>0</v>
      </c>
      <c r="BC364" s="4">
        <f t="shared" si="78"/>
        <v>1</v>
      </c>
      <c r="BD364" s="4">
        <f t="shared" si="79"/>
        <v>0</v>
      </c>
      <c r="BE364" s="4">
        <f t="shared" si="80"/>
        <v>1</v>
      </c>
      <c r="BF364" s="4">
        <f t="shared" si="81"/>
        <v>1</v>
      </c>
      <c r="BG364" s="4">
        <f t="shared" si="82"/>
        <v>4</v>
      </c>
      <c r="BH364" s="4">
        <f t="shared" si="83"/>
        <v>15</v>
      </c>
      <c r="BI364" s="1" t="s">
        <v>64</v>
      </c>
      <c r="BJ364">
        <v>2</v>
      </c>
    </row>
    <row r="365" spans="1:62" x14ac:dyDescent="0.25">
      <c r="A365" s="4">
        <v>1721</v>
      </c>
      <c r="B365" s="4" t="s">
        <v>500</v>
      </c>
      <c r="C365" s="4" t="s">
        <v>512</v>
      </c>
      <c r="D365" s="4" t="s">
        <v>543</v>
      </c>
      <c r="E365" s="4">
        <v>3</v>
      </c>
      <c r="F365" s="4">
        <v>5</v>
      </c>
      <c r="G365" s="4">
        <v>3</v>
      </c>
      <c r="H365" s="4" t="s">
        <v>535</v>
      </c>
      <c r="I365" s="4">
        <v>115</v>
      </c>
      <c r="J365" s="4">
        <v>500</v>
      </c>
      <c r="K365" s="4"/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1</v>
      </c>
      <c r="AB365" s="4">
        <v>0</v>
      </c>
      <c r="AC365" s="4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 s="4"/>
      <c r="AL365" s="5">
        <v>184000</v>
      </c>
      <c r="AM365" s="5">
        <v>147000</v>
      </c>
      <c r="AN365" s="4">
        <v>1</v>
      </c>
      <c r="AO365" s="4">
        <f t="shared" si="70"/>
        <v>0</v>
      </c>
      <c r="AP365" s="4">
        <f t="shared" si="71"/>
        <v>0</v>
      </c>
      <c r="AQ365" s="4">
        <f t="shared" si="72"/>
        <v>0</v>
      </c>
      <c r="AR365" s="4"/>
      <c r="AS365" s="4"/>
      <c r="AT365" s="4"/>
      <c r="AU365" s="4"/>
      <c r="AV365" s="4">
        <f t="shared" si="73"/>
        <v>0</v>
      </c>
      <c r="AW365" s="4">
        <f t="shared" si="74"/>
        <v>0</v>
      </c>
      <c r="AX365" s="4">
        <f t="shared" si="75"/>
        <v>1</v>
      </c>
      <c r="AY365" s="4"/>
      <c r="AZ365" s="4">
        <v>1</v>
      </c>
      <c r="BA365" s="4">
        <f t="shared" si="76"/>
        <v>11</v>
      </c>
      <c r="BB365" s="4">
        <f t="shared" si="77"/>
        <v>0</v>
      </c>
      <c r="BC365" s="4">
        <f t="shared" si="78"/>
        <v>0</v>
      </c>
      <c r="BD365" s="4">
        <f t="shared" si="79"/>
        <v>0</v>
      </c>
      <c r="BE365" s="4">
        <f t="shared" si="80"/>
        <v>1</v>
      </c>
      <c r="BF365" s="4">
        <f t="shared" si="81"/>
        <v>1</v>
      </c>
      <c r="BG365" s="4">
        <f t="shared" si="82"/>
        <v>3</v>
      </c>
      <c r="BH365" s="4">
        <f t="shared" si="83"/>
        <v>14</v>
      </c>
      <c r="BI365" s="1" t="s">
        <v>64</v>
      </c>
      <c r="BJ365">
        <v>2</v>
      </c>
    </row>
    <row r="366" spans="1:62" x14ac:dyDescent="0.25">
      <c r="A366" s="4">
        <v>1722</v>
      </c>
      <c r="B366" s="4" t="s">
        <v>500</v>
      </c>
      <c r="C366" s="4" t="s">
        <v>512</v>
      </c>
      <c r="D366" s="4" t="s">
        <v>544</v>
      </c>
      <c r="E366" s="4">
        <v>3</v>
      </c>
      <c r="F366" s="4">
        <v>9</v>
      </c>
      <c r="G366" s="4">
        <v>7</v>
      </c>
      <c r="H366" s="4" t="s">
        <v>535</v>
      </c>
      <c r="I366" s="4">
        <v>115</v>
      </c>
      <c r="J366" s="4">
        <v>500</v>
      </c>
      <c r="K366" s="4"/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1</v>
      </c>
      <c r="AB366" s="4">
        <v>0</v>
      </c>
      <c r="AC366" s="4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 s="4"/>
      <c r="AL366" s="5">
        <v>143000</v>
      </c>
      <c r="AM366" s="5">
        <v>148000</v>
      </c>
      <c r="AN366" s="4">
        <v>1</v>
      </c>
      <c r="AO366" s="4">
        <f t="shared" si="70"/>
        <v>0</v>
      </c>
      <c r="AP366" s="4">
        <f t="shared" si="71"/>
        <v>0</v>
      </c>
      <c r="AQ366" s="4">
        <f t="shared" si="72"/>
        <v>0</v>
      </c>
      <c r="AR366" s="4"/>
      <c r="AS366" s="4"/>
      <c r="AT366" s="4"/>
      <c r="AU366" s="4"/>
      <c r="AV366" s="4">
        <f t="shared" si="73"/>
        <v>0</v>
      </c>
      <c r="AW366" s="4">
        <f t="shared" si="74"/>
        <v>0</v>
      </c>
      <c r="AX366" s="4">
        <f t="shared" si="75"/>
        <v>1</v>
      </c>
      <c r="AY366" s="4"/>
      <c r="AZ366" s="4"/>
      <c r="BA366" s="4">
        <f t="shared" si="76"/>
        <v>7</v>
      </c>
      <c r="BB366" s="4">
        <f t="shared" si="77"/>
        <v>0</v>
      </c>
      <c r="BC366" s="4">
        <f t="shared" si="78"/>
        <v>0</v>
      </c>
      <c r="BD366" s="4">
        <f t="shared" si="79"/>
        <v>0</v>
      </c>
      <c r="BE366" s="4">
        <f t="shared" si="80"/>
        <v>1</v>
      </c>
      <c r="BF366" s="4">
        <f t="shared" si="81"/>
        <v>1</v>
      </c>
      <c r="BG366" s="4">
        <f t="shared" si="82"/>
        <v>3</v>
      </c>
      <c r="BH366" s="4">
        <f t="shared" si="83"/>
        <v>10</v>
      </c>
      <c r="BI366" s="1" t="s">
        <v>64</v>
      </c>
      <c r="BJ366">
        <v>2</v>
      </c>
    </row>
    <row r="367" spans="1:62" x14ac:dyDescent="0.25">
      <c r="A367" s="4">
        <v>1724</v>
      </c>
      <c r="B367" s="4" t="s">
        <v>500</v>
      </c>
      <c r="C367" s="4" t="s">
        <v>512</v>
      </c>
      <c r="D367" s="4" t="s">
        <v>545</v>
      </c>
      <c r="E367" s="4">
        <v>3</v>
      </c>
      <c r="F367" s="4">
        <v>11</v>
      </c>
      <c r="G367" s="4">
        <v>7</v>
      </c>
      <c r="H367" s="4" t="s">
        <v>535</v>
      </c>
      <c r="I367" s="4">
        <v>115</v>
      </c>
      <c r="J367" s="4">
        <v>1000</v>
      </c>
      <c r="K367" s="4"/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1</v>
      </c>
      <c r="AB367" s="4">
        <v>0</v>
      </c>
      <c r="AC367" s="4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 s="4"/>
      <c r="AL367" s="5">
        <v>30600</v>
      </c>
      <c r="AM367" s="5">
        <v>30400</v>
      </c>
      <c r="AN367" s="4">
        <v>1</v>
      </c>
      <c r="AO367" s="4">
        <f t="shared" si="70"/>
        <v>0</v>
      </c>
      <c r="AP367" s="4">
        <f t="shared" si="71"/>
        <v>0</v>
      </c>
      <c r="AQ367" s="4">
        <f t="shared" si="72"/>
        <v>0</v>
      </c>
      <c r="AR367" s="4"/>
      <c r="AS367" s="4"/>
      <c r="AT367" s="4"/>
      <c r="AU367" s="4"/>
      <c r="AV367" s="4">
        <f t="shared" si="73"/>
        <v>0</v>
      </c>
      <c r="AW367" s="4">
        <f t="shared" si="74"/>
        <v>0</v>
      </c>
      <c r="AX367" s="4">
        <f t="shared" si="75"/>
        <v>1</v>
      </c>
      <c r="AY367" s="4"/>
      <c r="AZ367" s="4">
        <v>1</v>
      </c>
      <c r="BA367" s="4">
        <f t="shared" si="76"/>
        <v>11</v>
      </c>
      <c r="BB367" s="4">
        <f t="shared" si="77"/>
        <v>0</v>
      </c>
      <c r="BC367" s="4">
        <f t="shared" si="78"/>
        <v>0</v>
      </c>
      <c r="BD367" s="4">
        <f t="shared" si="79"/>
        <v>0</v>
      </c>
      <c r="BE367" s="4">
        <f t="shared" si="80"/>
        <v>0</v>
      </c>
      <c r="BF367" s="4">
        <f t="shared" si="81"/>
        <v>1</v>
      </c>
      <c r="BG367" s="4">
        <f t="shared" si="82"/>
        <v>2</v>
      </c>
      <c r="BH367" s="4">
        <f t="shared" si="83"/>
        <v>13</v>
      </c>
      <c r="BI367" s="1" t="s">
        <v>64</v>
      </c>
      <c r="BJ367">
        <v>2</v>
      </c>
    </row>
    <row r="368" spans="1:62" x14ac:dyDescent="0.25">
      <c r="A368" s="4">
        <v>1725</v>
      </c>
      <c r="B368" s="4" t="s">
        <v>500</v>
      </c>
      <c r="C368" s="4" t="s">
        <v>512</v>
      </c>
      <c r="D368" s="4" t="s">
        <v>546</v>
      </c>
      <c r="E368" s="4">
        <v>3</v>
      </c>
      <c r="F368" s="4">
        <v>12</v>
      </c>
      <c r="G368" s="4">
        <v>6</v>
      </c>
      <c r="H368" s="4" t="s">
        <v>319</v>
      </c>
      <c r="I368" s="4">
        <v>60</v>
      </c>
      <c r="J368" s="4">
        <v>20</v>
      </c>
      <c r="K368" s="4">
        <v>1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1</v>
      </c>
      <c r="AB368" s="4">
        <v>0</v>
      </c>
      <c r="AC368" s="4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 s="4">
        <v>1</v>
      </c>
      <c r="AL368" s="5">
        <v>12100</v>
      </c>
      <c r="AM368" s="5">
        <v>17700</v>
      </c>
      <c r="AN368" s="4">
        <v>1</v>
      </c>
      <c r="AO368" s="4">
        <f t="shared" si="70"/>
        <v>0</v>
      </c>
      <c r="AP368" s="4">
        <f t="shared" si="71"/>
        <v>0</v>
      </c>
      <c r="AQ368" s="4">
        <f t="shared" si="72"/>
        <v>0</v>
      </c>
      <c r="AR368" s="4"/>
      <c r="AS368" s="4"/>
      <c r="AT368" s="4"/>
      <c r="AU368" s="4"/>
      <c r="AV368" s="4">
        <f t="shared" si="73"/>
        <v>0</v>
      </c>
      <c r="AW368" s="4">
        <f t="shared" si="74"/>
        <v>0</v>
      </c>
      <c r="AX368" s="4">
        <f t="shared" si="75"/>
        <v>1</v>
      </c>
      <c r="AY368" s="4"/>
      <c r="AZ368" s="4">
        <v>1</v>
      </c>
      <c r="BA368" s="4">
        <f t="shared" si="76"/>
        <v>11</v>
      </c>
      <c r="BB368" s="4">
        <f t="shared" si="77"/>
        <v>0</v>
      </c>
      <c r="BC368" s="4">
        <f t="shared" si="78"/>
        <v>0</v>
      </c>
      <c r="BD368" s="4">
        <f t="shared" si="79"/>
        <v>0</v>
      </c>
      <c r="BE368" s="4">
        <f t="shared" si="80"/>
        <v>0</v>
      </c>
      <c r="BF368" s="4">
        <f t="shared" si="81"/>
        <v>1</v>
      </c>
      <c r="BG368" s="4">
        <f t="shared" si="82"/>
        <v>2</v>
      </c>
      <c r="BH368" s="4">
        <f t="shared" si="83"/>
        <v>13</v>
      </c>
      <c r="BI368" s="1" t="s">
        <v>143</v>
      </c>
      <c r="BJ368">
        <v>1</v>
      </c>
    </row>
    <row r="369" spans="1:62" x14ac:dyDescent="0.25">
      <c r="A369" s="4">
        <v>1726</v>
      </c>
      <c r="B369" s="4" t="s">
        <v>500</v>
      </c>
      <c r="C369" s="4" t="s">
        <v>512</v>
      </c>
      <c r="D369" s="4" t="s">
        <v>547</v>
      </c>
      <c r="E369" s="4">
        <v>3</v>
      </c>
      <c r="F369" s="4">
        <v>9</v>
      </c>
      <c r="G369" s="4">
        <v>6</v>
      </c>
      <c r="H369" s="4" t="s">
        <v>515</v>
      </c>
      <c r="I369" s="4">
        <v>85</v>
      </c>
      <c r="J369" s="4">
        <v>500</v>
      </c>
      <c r="K369" s="4"/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1</v>
      </c>
      <c r="AB369" s="4">
        <v>0</v>
      </c>
      <c r="AC369" s="4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 s="4"/>
      <c r="AL369" s="5">
        <v>13000</v>
      </c>
      <c r="AM369" s="5">
        <v>11400</v>
      </c>
      <c r="AN369" s="4">
        <v>1</v>
      </c>
      <c r="AO369" s="4">
        <f t="shared" si="70"/>
        <v>0</v>
      </c>
      <c r="AP369" s="4">
        <f t="shared" si="71"/>
        <v>0</v>
      </c>
      <c r="AQ369" s="4">
        <f t="shared" si="72"/>
        <v>0</v>
      </c>
      <c r="AR369" s="4"/>
      <c r="AS369" s="4"/>
      <c r="AT369" s="4"/>
      <c r="AU369" s="4"/>
      <c r="AV369" s="4">
        <f t="shared" si="73"/>
        <v>0</v>
      </c>
      <c r="AW369" s="4">
        <f t="shared" si="74"/>
        <v>0</v>
      </c>
      <c r="AX369" s="4">
        <f t="shared" si="75"/>
        <v>1</v>
      </c>
      <c r="AY369" s="4"/>
      <c r="AZ369" s="4">
        <v>1</v>
      </c>
      <c r="BA369" s="4">
        <f t="shared" si="76"/>
        <v>11</v>
      </c>
      <c r="BB369" s="4">
        <f t="shared" si="77"/>
        <v>0</v>
      </c>
      <c r="BC369" s="4">
        <f t="shared" si="78"/>
        <v>0</v>
      </c>
      <c r="BD369" s="4">
        <f t="shared" si="79"/>
        <v>0</v>
      </c>
      <c r="BE369" s="4">
        <f t="shared" si="80"/>
        <v>1</v>
      </c>
      <c r="BF369" s="4">
        <f t="shared" si="81"/>
        <v>1</v>
      </c>
      <c r="BG369" s="4">
        <f t="shared" si="82"/>
        <v>3</v>
      </c>
      <c r="BH369" s="4">
        <f t="shared" si="83"/>
        <v>14</v>
      </c>
      <c r="BI369" s="1" t="s">
        <v>143</v>
      </c>
      <c r="BJ369">
        <v>1</v>
      </c>
    </row>
    <row r="370" spans="1:62" x14ac:dyDescent="0.25">
      <c r="A370" s="4">
        <v>1728</v>
      </c>
      <c r="B370" s="4" t="s">
        <v>500</v>
      </c>
      <c r="C370" s="4" t="s">
        <v>512</v>
      </c>
      <c r="D370" s="4" t="s">
        <v>548</v>
      </c>
      <c r="E370" s="4">
        <v>3</v>
      </c>
      <c r="F370" s="4">
        <v>6</v>
      </c>
      <c r="G370" s="4">
        <v>5</v>
      </c>
      <c r="H370" s="4" t="s">
        <v>549</v>
      </c>
      <c r="I370" s="4">
        <v>5100</v>
      </c>
      <c r="J370" s="4">
        <v>500</v>
      </c>
      <c r="K370" s="4"/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1</v>
      </c>
      <c r="AB370" s="4">
        <v>0</v>
      </c>
      <c r="AC370" s="4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 s="4"/>
      <c r="AL370" s="5">
        <v>233000</v>
      </c>
      <c r="AM370" s="5">
        <v>191000</v>
      </c>
      <c r="AN370" s="4">
        <v>1</v>
      </c>
      <c r="AO370" s="4">
        <f t="shared" si="70"/>
        <v>0</v>
      </c>
      <c r="AP370" s="4">
        <f t="shared" si="71"/>
        <v>0</v>
      </c>
      <c r="AQ370" s="4">
        <f t="shared" si="72"/>
        <v>0</v>
      </c>
      <c r="AR370" s="4"/>
      <c r="AS370" s="4"/>
      <c r="AT370" s="4"/>
      <c r="AU370" s="4"/>
      <c r="AV370" s="4">
        <f t="shared" si="73"/>
        <v>0</v>
      </c>
      <c r="AW370" s="4">
        <f t="shared" si="74"/>
        <v>0</v>
      </c>
      <c r="AX370" s="4">
        <f t="shared" si="75"/>
        <v>1</v>
      </c>
      <c r="AY370" s="4"/>
      <c r="AZ370" s="4">
        <v>1</v>
      </c>
      <c r="BA370" s="4">
        <f t="shared" si="76"/>
        <v>11</v>
      </c>
      <c r="BB370" s="4">
        <f t="shared" si="77"/>
        <v>0</v>
      </c>
      <c r="BC370" s="4">
        <f t="shared" si="78"/>
        <v>0</v>
      </c>
      <c r="BD370" s="4">
        <f t="shared" si="79"/>
        <v>1</v>
      </c>
      <c r="BE370" s="4">
        <f t="shared" si="80"/>
        <v>1</v>
      </c>
      <c r="BF370" s="4">
        <f t="shared" si="81"/>
        <v>1</v>
      </c>
      <c r="BG370" s="4">
        <f t="shared" si="82"/>
        <v>4</v>
      </c>
      <c r="BH370" s="4">
        <f t="shared" si="83"/>
        <v>15</v>
      </c>
      <c r="BI370" s="1" t="s">
        <v>143</v>
      </c>
      <c r="BJ370">
        <v>1</v>
      </c>
    </row>
    <row r="371" spans="1:62" x14ac:dyDescent="0.25">
      <c r="A371" s="4">
        <v>1729</v>
      </c>
      <c r="B371" s="4" t="s">
        <v>500</v>
      </c>
      <c r="C371" s="4" t="s">
        <v>512</v>
      </c>
      <c r="D371" s="4" t="s">
        <v>550</v>
      </c>
      <c r="E371" s="4">
        <v>3</v>
      </c>
      <c r="F371" s="4">
        <v>16</v>
      </c>
      <c r="G371" s="4">
        <v>13</v>
      </c>
      <c r="H371" s="4" t="s">
        <v>515</v>
      </c>
      <c r="I371" s="4">
        <v>85</v>
      </c>
      <c r="J371" s="4">
        <v>5000</v>
      </c>
      <c r="K371" s="4"/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1</v>
      </c>
      <c r="AB371" s="4">
        <v>0</v>
      </c>
      <c r="AC371" s="4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 s="4"/>
      <c r="AL371" s="5">
        <v>23300</v>
      </c>
      <c r="AM371" s="5">
        <v>22500</v>
      </c>
      <c r="AN371" s="4">
        <v>1</v>
      </c>
      <c r="AO371" s="4">
        <f t="shared" si="70"/>
        <v>0</v>
      </c>
      <c r="AP371" s="4">
        <f t="shared" si="71"/>
        <v>0</v>
      </c>
      <c r="AQ371" s="4">
        <f t="shared" si="72"/>
        <v>0</v>
      </c>
      <c r="AR371" s="4"/>
      <c r="AS371" s="4"/>
      <c r="AT371" s="4"/>
      <c r="AU371" s="4"/>
      <c r="AV371" s="4">
        <f t="shared" si="73"/>
        <v>0</v>
      </c>
      <c r="AW371" s="4">
        <f t="shared" si="74"/>
        <v>0</v>
      </c>
      <c r="AX371" s="4">
        <f t="shared" si="75"/>
        <v>1</v>
      </c>
      <c r="AY371" s="4"/>
      <c r="AZ371" s="4">
        <v>1</v>
      </c>
      <c r="BA371" s="4">
        <f t="shared" si="76"/>
        <v>11</v>
      </c>
      <c r="BB371" s="4">
        <f t="shared" si="77"/>
        <v>0</v>
      </c>
      <c r="BC371" s="4">
        <f t="shared" si="78"/>
        <v>0</v>
      </c>
      <c r="BD371" s="4">
        <f t="shared" si="79"/>
        <v>0</v>
      </c>
      <c r="BE371" s="4">
        <f t="shared" si="80"/>
        <v>0</v>
      </c>
      <c r="BF371" s="4">
        <f t="shared" si="81"/>
        <v>1</v>
      </c>
      <c r="BG371" s="4">
        <f t="shared" si="82"/>
        <v>2</v>
      </c>
      <c r="BH371" s="4">
        <f t="shared" si="83"/>
        <v>13</v>
      </c>
      <c r="BI371" s="1" t="s">
        <v>143</v>
      </c>
      <c r="BJ371">
        <v>1</v>
      </c>
    </row>
    <row r="372" spans="1:62" x14ac:dyDescent="0.25">
      <c r="A372" s="4">
        <v>1730</v>
      </c>
      <c r="B372" s="4" t="s">
        <v>500</v>
      </c>
      <c r="C372" s="4" t="s">
        <v>512</v>
      </c>
      <c r="D372" s="4" t="s">
        <v>551</v>
      </c>
      <c r="E372" s="4">
        <v>3</v>
      </c>
      <c r="F372" s="4">
        <v>13</v>
      </c>
      <c r="G372" s="4">
        <v>6</v>
      </c>
      <c r="H372" s="4" t="s">
        <v>319</v>
      </c>
      <c r="I372" s="4">
        <v>60</v>
      </c>
      <c r="J372" s="4">
        <v>20</v>
      </c>
      <c r="K372" s="4">
        <v>1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1</v>
      </c>
      <c r="AB372" s="4">
        <v>0</v>
      </c>
      <c r="AC372" s="4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 s="4">
        <v>1</v>
      </c>
      <c r="AL372" s="5">
        <v>3620</v>
      </c>
      <c r="AM372" s="5">
        <v>5550</v>
      </c>
      <c r="AN372" s="4">
        <v>1</v>
      </c>
      <c r="AO372" s="4">
        <f t="shared" si="70"/>
        <v>0</v>
      </c>
      <c r="AP372" s="4">
        <f t="shared" si="71"/>
        <v>0</v>
      </c>
      <c r="AQ372" s="4">
        <f t="shared" si="72"/>
        <v>0</v>
      </c>
      <c r="AR372" s="4"/>
      <c r="AS372" s="4"/>
      <c r="AT372" s="4"/>
      <c r="AU372" s="4"/>
      <c r="AV372" s="4">
        <f t="shared" si="73"/>
        <v>0</v>
      </c>
      <c r="AW372" s="4">
        <f t="shared" si="74"/>
        <v>0</v>
      </c>
      <c r="AX372" s="4">
        <f t="shared" si="75"/>
        <v>1</v>
      </c>
      <c r="AY372" s="4"/>
      <c r="AZ372" s="4">
        <v>1</v>
      </c>
      <c r="BA372" s="4">
        <f t="shared" si="76"/>
        <v>11</v>
      </c>
      <c r="BB372" s="4">
        <f t="shared" si="77"/>
        <v>0</v>
      </c>
      <c r="BC372" s="4">
        <f t="shared" si="78"/>
        <v>1</v>
      </c>
      <c r="BD372" s="4">
        <f t="shared" si="79"/>
        <v>0</v>
      </c>
      <c r="BE372" s="4">
        <f t="shared" si="80"/>
        <v>0</v>
      </c>
      <c r="BF372" s="4">
        <f t="shared" si="81"/>
        <v>1</v>
      </c>
      <c r="BG372" s="4">
        <f t="shared" si="82"/>
        <v>3</v>
      </c>
      <c r="BH372" s="4">
        <f t="shared" si="83"/>
        <v>14</v>
      </c>
      <c r="BI372" s="1" t="s">
        <v>143</v>
      </c>
      <c r="BJ372">
        <v>1</v>
      </c>
    </row>
    <row r="373" spans="1:62" x14ac:dyDescent="0.25">
      <c r="A373" s="4">
        <v>1731</v>
      </c>
      <c r="B373" s="4" t="s">
        <v>500</v>
      </c>
      <c r="C373" s="4" t="s">
        <v>512</v>
      </c>
      <c r="D373" s="4" t="s">
        <v>552</v>
      </c>
      <c r="E373" s="4">
        <v>3</v>
      </c>
      <c r="F373" s="4">
        <v>11</v>
      </c>
      <c r="G373" s="4">
        <v>7</v>
      </c>
      <c r="H373" s="4" t="s">
        <v>535</v>
      </c>
      <c r="I373" s="4">
        <v>115</v>
      </c>
      <c r="J373" s="4">
        <v>10000</v>
      </c>
      <c r="K373" s="4"/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1</v>
      </c>
      <c r="AB373" s="4">
        <v>0</v>
      </c>
      <c r="AC373" s="4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 s="4"/>
      <c r="AL373" s="5">
        <v>18400</v>
      </c>
      <c r="AM373" s="5">
        <v>45900</v>
      </c>
      <c r="AN373" s="4">
        <v>1</v>
      </c>
      <c r="AO373" s="4">
        <f t="shared" si="70"/>
        <v>0</v>
      </c>
      <c r="AP373" s="4">
        <f t="shared" si="71"/>
        <v>0</v>
      </c>
      <c r="AQ373" s="4">
        <f t="shared" si="72"/>
        <v>0</v>
      </c>
      <c r="AR373" s="4"/>
      <c r="AS373" s="4"/>
      <c r="AT373" s="4"/>
      <c r="AU373" s="4"/>
      <c r="AV373" s="4">
        <f t="shared" si="73"/>
        <v>0</v>
      </c>
      <c r="AW373" s="4">
        <f t="shared" si="74"/>
        <v>0</v>
      </c>
      <c r="AX373" s="4">
        <f t="shared" si="75"/>
        <v>1</v>
      </c>
      <c r="AY373" s="4"/>
      <c r="AZ373" s="4">
        <v>1</v>
      </c>
      <c r="BA373" s="4">
        <f t="shared" si="76"/>
        <v>11</v>
      </c>
      <c r="BB373" s="4">
        <f t="shared" si="77"/>
        <v>0</v>
      </c>
      <c r="BC373" s="4">
        <f t="shared" si="78"/>
        <v>1</v>
      </c>
      <c r="BD373" s="4">
        <f t="shared" si="79"/>
        <v>0</v>
      </c>
      <c r="BE373" s="4">
        <f t="shared" si="80"/>
        <v>0</v>
      </c>
      <c r="BF373" s="4">
        <f t="shared" si="81"/>
        <v>1</v>
      </c>
      <c r="BG373" s="4">
        <f t="shared" si="82"/>
        <v>3</v>
      </c>
      <c r="BH373" s="4">
        <f t="shared" si="83"/>
        <v>14</v>
      </c>
      <c r="BI373" s="1" t="s">
        <v>64</v>
      </c>
      <c r="BJ373">
        <v>2</v>
      </c>
    </row>
    <row r="374" spans="1:62" x14ac:dyDescent="0.25">
      <c r="A374" s="4">
        <v>1732</v>
      </c>
      <c r="B374" s="4" t="s">
        <v>500</v>
      </c>
      <c r="C374" s="4" t="s">
        <v>512</v>
      </c>
      <c r="D374" s="4" t="s">
        <v>553</v>
      </c>
      <c r="E374" s="4">
        <v>3</v>
      </c>
      <c r="F374" s="4">
        <v>7</v>
      </c>
      <c r="G374" s="4">
        <v>4</v>
      </c>
      <c r="H374" s="4" t="s">
        <v>535</v>
      </c>
      <c r="I374" s="4">
        <v>115</v>
      </c>
      <c r="J374" s="4">
        <v>500</v>
      </c>
      <c r="K374" s="4"/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1</v>
      </c>
      <c r="AB374" s="4">
        <v>0</v>
      </c>
      <c r="AC374" s="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 s="4"/>
      <c r="AL374" s="5">
        <v>392000</v>
      </c>
      <c r="AM374" s="5">
        <v>398000</v>
      </c>
      <c r="AN374" s="4">
        <v>1</v>
      </c>
      <c r="AO374" s="4">
        <f t="shared" si="70"/>
        <v>0</v>
      </c>
      <c r="AP374" s="4">
        <f t="shared" si="71"/>
        <v>0</v>
      </c>
      <c r="AQ374" s="4">
        <f t="shared" si="72"/>
        <v>0</v>
      </c>
      <c r="AR374" s="4"/>
      <c r="AS374" s="4"/>
      <c r="AT374" s="4"/>
      <c r="AU374" s="4"/>
      <c r="AV374" s="4">
        <f t="shared" si="73"/>
        <v>0</v>
      </c>
      <c r="AW374" s="4">
        <f t="shared" si="74"/>
        <v>0</v>
      </c>
      <c r="AX374" s="4">
        <f t="shared" si="75"/>
        <v>1</v>
      </c>
      <c r="AY374" s="4"/>
      <c r="AZ374" s="4">
        <v>1</v>
      </c>
      <c r="BA374" s="4">
        <f t="shared" si="76"/>
        <v>11</v>
      </c>
      <c r="BB374" s="4">
        <f t="shared" si="77"/>
        <v>0</v>
      </c>
      <c r="BC374" s="4">
        <f t="shared" si="78"/>
        <v>0</v>
      </c>
      <c r="BD374" s="4">
        <f t="shared" si="79"/>
        <v>0</v>
      </c>
      <c r="BE374" s="4">
        <f t="shared" si="80"/>
        <v>1</v>
      </c>
      <c r="BF374" s="4">
        <f t="shared" si="81"/>
        <v>1</v>
      </c>
      <c r="BG374" s="4">
        <f t="shared" si="82"/>
        <v>3</v>
      </c>
      <c r="BH374" s="4">
        <f t="shared" si="83"/>
        <v>14</v>
      </c>
      <c r="BI374" s="1" t="s">
        <v>64</v>
      </c>
      <c r="BJ374">
        <v>2</v>
      </c>
    </row>
    <row r="375" spans="1:62" x14ac:dyDescent="0.25">
      <c r="A375" s="4">
        <v>1733</v>
      </c>
      <c r="B375" s="4" t="s">
        <v>500</v>
      </c>
      <c r="C375" s="4" t="s">
        <v>512</v>
      </c>
      <c r="D375" s="4" t="s">
        <v>554</v>
      </c>
      <c r="E375" s="4">
        <v>3</v>
      </c>
      <c r="F375" s="4">
        <v>5</v>
      </c>
      <c r="G375" s="4">
        <v>3</v>
      </c>
      <c r="H375" s="4" t="s">
        <v>535</v>
      </c>
      <c r="I375" s="4">
        <v>115</v>
      </c>
      <c r="J375" s="4">
        <v>500</v>
      </c>
      <c r="K375" s="4"/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1</v>
      </c>
      <c r="AB375" s="4">
        <v>0</v>
      </c>
      <c r="AC375" s="4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 s="4"/>
      <c r="AL375" s="5">
        <v>434000</v>
      </c>
      <c r="AM375" s="5">
        <v>316000</v>
      </c>
      <c r="AN375" s="4">
        <v>1</v>
      </c>
      <c r="AO375" s="4">
        <f t="shared" si="70"/>
        <v>0</v>
      </c>
      <c r="AP375" s="4">
        <f t="shared" si="71"/>
        <v>0</v>
      </c>
      <c r="AQ375" s="4">
        <f t="shared" si="72"/>
        <v>0</v>
      </c>
      <c r="AR375" s="4"/>
      <c r="AS375" s="4"/>
      <c r="AT375" s="4"/>
      <c r="AU375" s="4"/>
      <c r="AV375" s="4">
        <f t="shared" si="73"/>
        <v>0</v>
      </c>
      <c r="AW375" s="4">
        <f t="shared" si="74"/>
        <v>0</v>
      </c>
      <c r="AX375" s="4">
        <f t="shared" si="75"/>
        <v>1</v>
      </c>
      <c r="AY375" s="4"/>
      <c r="AZ375" s="4">
        <v>1</v>
      </c>
      <c r="BA375" s="4">
        <f t="shared" si="76"/>
        <v>11</v>
      </c>
      <c r="BB375" s="4">
        <f t="shared" si="77"/>
        <v>0</v>
      </c>
      <c r="BC375" s="4">
        <f t="shared" si="78"/>
        <v>0</v>
      </c>
      <c r="BD375" s="4">
        <f t="shared" si="79"/>
        <v>0</v>
      </c>
      <c r="BE375" s="4">
        <f t="shared" si="80"/>
        <v>1</v>
      </c>
      <c r="BF375" s="4">
        <f t="shared" si="81"/>
        <v>1</v>
      </c>
      <c r="BG375" s="4">
        <f t="shared" si="82"/>
        <v>3</v>
      </c>
      <c r="BH375" s="4">
        <f t="shared" si="83"/>
        <v>14</v>
      </c>
      <c r="BI375" s="1" t="s">
        <v>64</v>
      </c>
      <c r="BJ375">
        <v>2</v>
      </c>
    </row>
    <row r="376" spans="1:62" x14ac:dyDescent="0.25">
      <c r="A376" s="4">
        <v>1734</v>
      </c>
      <c r="B376" s="4" t="s">
        <v>500</v>
      </c>
      <c r="C376" s="4" t="s">
        <v>512</v>
      </c>
      <c r="D376" s="4" t="s">
        <v>555</v>
      </c>
      <c r="E376" s="4">
        <v>3</v>
      </c>
      <c r="F376" s="4">
        <v>13</v>
      </c>
      <c r="G376" s="4">
        <v>6</v>
      </c>
      <c r="H376" s="4" t="s">
        <v>319</v>
      </c>
      <c r="I376" s="4">
        <v>60</v>
      </c>
      <c r="J376" s="4">
        <v>20</v>
      </c>
      <c r="K376" s="4">
        <v>1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1</v>
      </c>
      <c r="AB376" s="4">
        <v>0</v>
      </c>
      <c r="AC376" s="4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 s="4">
        <v>1</v>
      </c>
      <c r="AL376" s="5">
        <v>10900</v>
      </c>
      <c r="AM376" s="5">
        <v>8220</v>
      </c>
      <c r="AN376" s="4">
        <v>1</v>
      </c>
      <c r="AO376" s="4">
        <f t="shared" si="70"/>
        <v>0</v>
      </c>
      <c r="AP376" s="4">
        <f t="shared" si="71"/>
        <v>0</v>
      </c>
      <c r="AQ376" s="4">
        <f t="shared" si="72"/>
        <v>0</v>
      </c>
      <c r="AR376" s="4"/>
      <c r="AS376" s="4"/>
      <c r="AT376" s="4"/>
      <c r="AU376" s="4"/>
      <c r="AV376" s="4">
        <f t="shared" si="73"/>
        <v>0</v>
      </c>
      <c r="AW376" s="4">
        <f t="shared" si="74"/>
        <v>0</v>
      </c>
      <c r="AX376" s="4">
        <f t="shared" si="75"/>
        <v>1</v>
      </c>
      <c r="AY376" s="4"/>
      <c r="AZ376" s="4">
        <v>1</v>
      </c>
      <c r="BA376" s="4">
        <f t="shared" si="76"/>
        <v>11</v>
      </c>
      <c r="BB376" s="4">
        <f t="shared" si="77"/>
        <v>0</v>
      </c>
      <c r="BC376" s="4">
        <f t="shared" si="78"/>
        <v>0</v>
      </c>
      <c r="BD376" s="4">
        <f t="shared" si="79"/>
        <v>0</v>
      </c>
      <c r="BE376" s="4">
        <f t="shared" si="80"/>
        <v>0</v>
      </c>
      <c r="BF376" s="4">
        <f t="shared" si="81"/>
        <v>1</v>
      </c>
      <c r="BG376" s="4">
        <f t="shared" si="82"/>
        <v>2</v>
      </c>
      <c r="BH376" s="4">
        <f t="shared" si="83"/>
        <v>13</v>
      </c>
      <c r="BI376" s="1" t="s">
        <v>143</v>
      </c>
      <c r="BJ376">
        <v>1</v>
      </c>
    </row>
    <row r="377" spans="1:62" x14ac:dyDescent="0.25">
      <c r="A377" s="4">
        <v>1735</v>
      </c>
      <c r="B377" s="4" t="s">
        <v>500</v>
      </c>
      <c r="C377" s="4" t="s">
        <v>512</v>
      </c>
      <c r="D377" s="4" t="s">
        <v>556</v>
      </c>
      <c r="E377" s="4">
        <v>3</v>
      </c>
      <c r="F377" s="4">
        <v>14</v>
      </c>
      <c r="G377" s="4">
        <v>7</v>
      </c>
      <c r="H377" s="4" t="s">
        <v>319</v>
      </c>
      <c r="I377" s="4">
        <v>60</v>
      </c>
      <c r="J377" s="4">
        <v>20</v>
      </c>
      <c r="K377" s="4">
        <v>1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1</v>
      </c>
      <c r="AB377" s="4">
        <v>0</v>
      </c>
      <c r="AC377" s="4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 s="4">
        <v>1</v>
      </c>
      <c r="AL377" s="5">
        <v>5680</v>
      </c>
      <c r="AM377" s="5">
        <v>3960</v>
      </c>
      <c r="AN377" s="4">
        <v>1</v>
      </c>
      <c r="AO377" s="4">
        <f t="shared" si="70"/>
        <v>0</v>
      </c>
      <c r="AP377" s="4">
        <f t="shared" si="71"/>
        <v>0</v>
      </c>
      <c r="AQ377" s="4">
        <f t="shared" si="72"/>
        <v>0</v>
      </c>
      <c r="AR377" s="4"/>
      <c r="AS377" s="4"/>
      <c r="AT377" s="4"/>
      <c r="AU377" s="4"/>
      <c r="AV377" s="4">
        <f t="shared" si="73"/>
        <v>0</v>
      </c>
      <c r="AW377" s="4">
        <f t="shared" si="74"/>
        <v>0</v>
      </c>
      <c r="AX377" s="4">
        <f t="shared" si="75"/>
        <v>1</v>
      </c>
      <c r="AY377" s="4"/>
      <c r="AZ377" s="4">
        <v>1</v>
      </c>
      <c r="BA377" s="4">
        <f t="shared" si="76"/>
        <v>11</v>
      </c>
      <c r="BB377" s="4">
        <f t="shared" si="77"/>
        <v>0</v>
      </c>
      <c r="BC377" s="4">
        <f t="shared" si="78"/>
        <v>0</v>
      </c>
      <c r="BD377" s="4">
        <f t="shared" si="79"/>
        <v>0</v>
      </c>
      <c r="BE377" s="4">
        <f t="shared" si="80"/>
        <v>0</v>
      </c>
      <c r="BF377" s="4">
        <f t="shared" si="81"/>
        <v>1</v>
      </c>
      <c r="BG377" s="4">
        <f t="shared" si="82"/>
        <v>2</v>
      </c>
      <c r="BH377" s="4">
        <f t="shared" si="83"/>
        <v>13</v>
      </c>
      <c r="BI377" s="1" t="s">
        <v>143</v>
      </c>
      <c r="BJ377">
        <v>1</v>
      </c>
    </row>
    <row r="378" spans="1:62" x14ac:dyDescent="0.25">
      <c r="A378" s="4">
        <v>1736</v>
      </c>
      <c r="B378" s="4" t="s">
        <v>500</v>
      </c>
      <c r="C378" s="4" t="s">
        <v>512</v>
      </c>
      <c r="D378" s="4" t="s">
        <v>557</v>
      </c>
      <c r="E378" s="4">
        <v>3</v>
      </c>
      <c r="F378" s="4">
        <v>7</v>
      </c>
      <c r="G378" s="4">
        <v>5</v>
      </c>
      <c r="H378" s="4" t="s">
        <v>558</v>
      </c>
      <c r="I378" s="4">
        <v>0</v>
      </c>
      <c r="J378" s="4">
        <v>20</v>
      </c>
      <c r="K378" s="4">
        <v>1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1</v>
      </c>
      <c r="AB378" s="4">
        <v>0</v>
      </c>
      <c r="AC378" s="4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 s="4">
        <v>1</v>
      </c>
      <c r="AL378" s="5">
        <v>22800</v>
      </c>
      <c r="AM378" s="5">
        <v>12100</v>
      </c>
      <c r="AN378" s="4">
        <v>1</v>
      </c>
      <c r="AO378" s="4">
        <f t="shared" si="70"/>
        <v>0</v>
      </c>
      <c r="AP378" s="4">
        <f t="shared" si="71"/>
        <v>0</v>
      </c>
      <c r="AQ378" s="4">
        <f t="shared" si="72"/>
        <v>0</v>
      </c>
      <c r="AR378" s="4"/>
      <c r="AS378" s="4"/>
      <c r="AT378" s="4"/>
      <c r="AU378" s="4"/>
      <c r="AV378" s="4">
        <f t="shared" si="73"/>
        <v>0</v>
      </c>
      <c r="AW378" s="4">
        <f t="shared" si="74"/>
        <v>0</v>
      </c>
      <c r="AX378" s="4">
        <f t="shared" si="75"/>
        <v>1</v>
      </c>
      <c r="AY378" s="4"/>
      <c r="AZ378" s="4">
        <v>1</v>
      </c>
      <c r="BA378" s="4">
        <f t="shared" si="76"/>
        <v>11</v>
      </c>
      <c r="BB378" s="4">
        <f t="shared" si="77"/>
        <v>0</v>
      </c>
      <c r="BC378" s="4">
        <f t="shared" si="78"/>
        <v>0</v>
      </c>
      <c r="BD378" s="4">
        <f t="shared" si="79"/>
        <v>0</v>
      </c>
      <c r="BE378" s="4">
        <f t="shared" si="80"/>
        <v>0</v>
      </c>
      <c r="BF378" s="4">
        <f t="shared" si="81"/>
        <v>1</v>
      </c>
      <c r="BG378" s="4">
        <f t="shared" si="82"/>
        <v>2</v>
      </c>
      <c r="BH378" s="4">
        <f t="shared" si="83"/>
        <v>13</v>
      </c>
      <c r="BI378" s="1" t="s">
        <v>143</v>
      </c>
      <c r="BJ378">
        <v>1</v>
      </c>
    </row>
    <row r="379" spans="1:62" x14ac:dyDescent="0.25">
      <c r="A379" s="4">
        <v>1737</v>
      </c>
      <c r="B379" s="4" t="s">
        <v>500</v>
      </c>
      <c r="C379" s="4" t="s">
        <v>512</v>
      </c>
      <c r="D379" s="4" t="s">
        <v>559</v>
      </c>
      <c r="E379" s="4">
        <v>3</v>
      </c>
      <c r="F379" s="4">
        <v>6</v>
      </c>
      <c r="G379" s="4">
        <v>4</v>
      </c>
      <c r="H379" s="4" t="s">
        <v>319</v>
      </c>
      <c r="I379" s="4">
        <v>60</v>
      </c>
      <c r="J379" s="4">
        <v>20</v>
      </c>
      <c r="K379" s="4">
        <v>1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1</v>
      </c>
      <c r="AB379" s="4">
        <v>0</v>
      </c>
      <c r="AC379" s="4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 s="4">
        <v>1</v>
      </c>
      <c r="AL379" s="5">
        <v>4310</v>
      </c>
      <c r="AM379" s="5">
        <v>4530</v>
      </c>
      <c r="AN379" s="4">
        <v>1</v>
      </c>
      <c r="AO379" s="4">
        <f t="shared" si="70"/>
        <v>0</v>
      </c>
      <c r="AP379" s="4">
        <f t="shared" si="71"/>
        <v>0</v>
      </c>
      <c r="AQ379" s="4">
        <f t="shared" si="72"/>
        <v>0</v>
      </c>
      <c r="AR379" s="4"/>
      <c r="AS379" s="4"/>
      <c r="AT379" s="4"/>
      <c r="AU379" s="4"/>
      <c r="AV379" s="4">
        <f t="shared" si="73"/>
        <v>0</v>
      </c>
      <c r="AW379" s="4">
        <f t="shared" si="74"/>
        <v>0</v>
      </c>
      <c r="AX379" s="4">
        <f t="shared" si="75"/>
        <v>1</v>
      </c>
      <c r="AY379" s="4"/>
      <c r="AZ379" s="4">
        <v>1</v>
      </c>
      <c r="BA379" s="4">
        <f t="shared" si="76"/>
        <v>11</v>
      </c>
      <c r="BB379" s="4">
        <f t="shared" si="77"/>
        <v>0</v>
      </c>
      <c r="BC379" s="4">
        <f t="shared" si="78"/>
        <v>0</v>
      </c>
      <c r="BD379" s="4">
        <f t="shared" si="79"/>
        <v>0</v>
      </c>
      <c r="BE379" s="4">
        <f t="shared" si="80"/>
        <v>0</v>
      </c>
      <c r="BF379" s="4">
        <f t="shared" si="81"/>
        <v>1</v>
      </c>
      <c r="BG379" s="4">
        <f t="shared" si="82"/>
        <v>2</v>
      </c>
      <c r="BH379" s="4">
        <f t="shared" si="83"/>
        <v>13</v>
      </c>
      <c r="BI379" s="1" t="s">
        <v>143</v>
      </c>
      <c r="BJ379">
        <v>1</v>
      </c>
    </row>
    <row r="380" spans="1:62" x14ac:dyDescent="0.25">
      <c r="A380" s="4">
        <v>1738</v>
      </c>
      <c r="B380" s="4" t="s">
        <v>500</v>
      </c>
      <c r="C380" s="4" t="s">
        <v>512</v>
      </c>
      <c r="D380" s="4" t="s">
        <v>560</v>
      </c>
      <c r="E380" s="4">
        <v>3</v>
      </c>
      <c r="F380" s="4">
        <v>7</v>
      </c>
      <c r="G380" s="4">
        <v>4</v>
      </c>
      <c r="H380" s="4" t="s">
        <v>319</v>
      </c>
      <c r="I380" s="4">
        <v>60</v>
      </c>
      <c r="J380" s="4">
        <v>20</v>
      </c>
      <c r="K380" s="4">
        <v>1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1</v>
      </c>
      <c r="AB380" s="4">
        <v>0</v>
      </c>
      <c r="AC380" s="4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 s="4">
        <v>1</v>
      </c>
      <c r="AL380" s="5">
        <v>7820</v>
      </c>
      <c r="AM380" s="5">
        <v>6310</v>
      </c>
      <c r="AN380" s="4">
        <v>1</v>
      </c>
      <c r="AO380" s="4">
        <f t="shared" si="70"/>
        <v>0</v>
      </c>
      <c r="AP380" s="4">
        <f t="shared" si="71"/>
        <v>0</v>
      </c>
      <c r="AQ380" s="4">
        <f t="shared" si="72"/>
        <v>0</v>
      </c>
      <c r="AR380" s="4"/>
      <c r="AS380" s="4"/>
      <c r="AT380" s="4"/>
      <c r="AU380" s="4"/>
      <c r="AV380" s="4">
        <f t="shared" si="73"/>
        <v>0</v>
      </c>
      <c r="AW380" s="4">
        <f t="shared" si="74"/>
        <v>0</v>
      </c>
      <c r="AX380" s="4">
        <f t="shared" si="75"/>
        <v>1</v>
      </c>
      <c r="AY380" s="4"/>
      <c r="AZ380" s="4"/>
      <c r="BA380" s="4">
        <f t="shared" si="76"/>
        <v>7</v>
      </c>
      <c r="BB380" s="4">
        <f t="shared" si="77"/>
        <v>0</v>
      </c>
      <c r="BC380" s="4">
        <f t="shared" si="78"/>
        <v>0</v>
      </c>
      <c r="BD380" s="4">
        <f t="shared" si="79"/>
        <v>0</v>
      </c>
      <c r="BE380" s="4">
        <f t="shared" si="80"/>
        <v>0</v>
      </c>
      <c r="BF380" s="4">
        <f t="shared" si="81"/>
        <v>1</v>
      </c>
      <c r="BG380" s="4">
        <f t="shared" si="82"/>
        <v>2</v>
      </c>
      <c r="BH380" s="4">
        <f t="shared" si="83"/>
        <v>9</v>
      </c>
      <c r="BI380" s="1" t="s">
        <v>143</v>
      </c>
      <c r="BJ380">
        <v>1</v>
      </c>
    </row>
    <row r="381" spans="1:62" x14ac:dyDescent="0.25">
      <c r="A381" s="4">
        <v>1739</v>
      </c>
      <c r="B381" s="4" t="s">
        <v>500</v>
      </c>
      <c r="C381" s="4" t="s">
        <v>512</v>
      </c>
      <c r="D381" s="4" t="s">
        <v>561</v>
      </c>
      <c r="E381" s="4">
        <v>3</v>
      </c>
      <c r="F381" s="4">
        <v>6</v>
      </c>
      <c r="G381" s="4">
        <v>5</v>
      </c>
      <c r="H381" s="4" t="s">
        <v>319</v>
      </c>
      <c r="I381" s="4">
        <v>60</v>
      </c>
      <c r="J381" s="4">
        <v>20</v>
      </c>
      <c r="K381" s="4">
        <v>1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1</v>
      </c>
      <c r="AB381" s="4">
        <v>0</v>
      </c>
      <c r="AC381" s="4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 s="4">
        <v>1</v>
      </c>
      <c r="AL381" s="5">
        <v>8410</v>
      </c>
      <c r="AM381" s="5">
        <v>5120</v>
      </c>
      <c r="AN381" s="4">
        <v>1</v>
      </c>
      <c r="AO381" s="4">
        <f t="shared" si="70"/>
        <v>0</v>
      </c>
      <c r="AP381" s="4">
        <f t="shared" si="71"/>
        <v>0</v>
      </c>
      <c r="AQ381" s="4">
        <f t="shared" si="72"/>
        <v>0</v>
      </c>
      <c r="AR381" s="4"/>
      <c r="AS381" s="4"/>
      <c r="AT381" s="4"/>
      <c r="AU381" s="4"/>
      <c r="AV381" s="4">
        <f t="shared" si="73"/>
        <v>0</v>
      </c>
      <c r="AW381" s="4">
        <f t="shared" si="74"/>
        <v>0</v>
      </c>
      <c r="AX381" s="4">
        <f t="shared" si="75"/>
        <v>1</v>
      </c>
      <c r="AY381" s="4"/>
      <c r="AZ381" s="4"/>
      <c r="BA381" s="4">
        <f t="shared" si="76"/>
        <v>7</v>
      </c>
      <c r="BB381" s="4">
        <f t="shared" si="77"/>
        <v>0</v>
      </c>
      <c r="BC381" s="4">
        <f t="shared" si="78"/>
        <v>0</v>
      </c>
      <c r="BD381" s="4">
        <f t="shared" si="79"/>
        <v>0</v>
      </c>
      <c r="BE381" s="4">
        <f t="shared" si="80"/>
        <v>0</v>
      </c>
      <c r="BF381" s="4">
        <f t="shared" si="81"/>
        <v>1</v>
      </c>
      <c r="BG381" s="4">
        <f t="shared" si="82"/>
        <v>2</v>
      </c>
      <c r="BH381" s="4">
        <f t="shared" si="83"/>
        <v>9</v>
      </c>
      <c r="BI381" s="1" t="s">
        <v>143</v>
      </c>
      <c r="BJ381">
        <v>1</v>
      </c>
    </row>
    <row r="382" spans="1:62" x14ac:dyDescent="0.25">
      <c r="A382" s="4">
        <v>1740</v>
      </c>
      <c r="B382" s="4" t="s">
        <v>500</v>
      </c>
      <c r="C382" s="4" t="s">
        <v>512</v>
      </c>
      <c r="D382" s="4" t="s">
        <v>562</v>
      </c>
      <c r="E382" s="4">
        <v>3</v>
      </c>
      <c r="F382" s="4">
        <v>9</v>
      </c>
      <c r="G382" s="4">
        <v>6</v>
      </c>
      <c r="H382" s="4" t="s">
        <v>515</v>
      </c>
      <c r="I382" s="4">
        <v>85</v>
      </c>
      <c r="J382" s="4">
        <v>500</v>
      </c>
      <c r="K382" s="4"/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1</v>
      </c>
      <c r="AB382" s="4">
        <v>0</v>
      </c>
      <c r="AC382" s="4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 s="4"/>
      <c r="AL382" s="5">
        <v>214000</v>
      </c>
      <c r="AM382" s="5">
        <v>257000</v>
      </c>
      <c r="AN382" s="4">
        <v>1</v>
      </c>
      <c r="AO382" s="4">
        <f t="shared" si="70"/>
        <v>0</v>
      </c>
      <c r="AP382" s="4">
        <f t="shared" si="71"/>
        <v>0</v>
      </c>
      <c r="AQ382" s="4">
        <f t="shared" si="72"/>
        <v>0</v>
      </c>
      <c r="AR382" s="4"/>
      <c r="AS382" s="4"/>
      <c r="AT382" s="4"/>
      <c r="AU382" s="4"/>
      <c r="AV382" s="4">
        <f t="shared" si="73"/>
        <v>0</v>
      </c>
      <c r="AW382" s="4">
        <f t="shared" si="74"/>
        <v>0</v>
      </c>
      <c r="AX382" s="4">
        <f t="shared" si="75"/>
        <v>1</v>
      </c>
      <c r="AY382" s="4"/>
      <c r="AZ382" s="4"/>
      <c r="BA382" s="4">
        <f t="shared" si="76"/>
        <v>7</v>
      </c>
      <c r="BB382" s="4">
        <f t="shared" si="77"/>
        <v>0</v>
      </c>
      <c r="BC382" s="4">
        <f t="shared" si="78"/>
        <v>0</v>
      </c>
      <c r="BD382" s="4">
        <f t="shared" si="79"/>
        <v>0</v>
      </c>
      <c r="BE382" s="4">
        <f t="shared" si="80"/>
        <v>1</v>
      </c>
      <c r="BF382" s="4">
        <f t="shared" si="81"/>
        <v>1</v>
      </c>
      <c r="BG382" s="4">
        <f t="shared" si="82"/>
        <v>3</v>
      </c>
      <c r="BH382" s="4">
        <f t="shared" si="83"/>
        <v>10</v>
      </c>
      <c r="BI382" s="1" t="s">
        <v>143</v>
      </c>
      <c r="BJ382">
        <v>1</v>
      </c>
    </row>
    <row r="383" spans="1:62" x14ac:dyDescent="0.25">
      <c r="A383" s="4">
        <v>1741</v>
      </c>
      <c r="B383" s="4" t="s">
        <v>500</v>
      </c>
      <c r="C383" s="4" t="s">
        <v>512</v>
      </c>
      <c r="D383" s="4" t="s">
        <v>563</v>
      </c>
      <c r="E383" s="4">
        <v>3</v>
      </c>
      <c r="F383" s="4">
        <v>8</v>
      </c>
      <c r="G383" s="4">
        <v>5</v>
      </c>
      <c r="H383" s="4" t="s">
        <v>535</v>
      </c>
      <c r="I383" s="4">
        <v>115</v>
      </c>
      <c r="J383" s="4">
        <v>500</v>
      </c>
      <c r="K383" s="4"/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1</v>
      </c>
      <c r="AB383" s="4">
        <v>0</v>
      </c>
      <c r="AC383" s="4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 s="4"/>
      <c r="AL383" s="5">
        <v>369000</v>
      </c>
      <c r="AM383" s="5">
        <v>349000</v>
      </c>
      <c r="AN383" s="4">
        <v>1</v>
      </c>
      <c r="AO383" s="4">
        <f t="shared" si="70"/>
        <v>0</v>
      </c>
      <c r="AP383" s="4">
        <f t="shared" si="71"/>
        <v>0</v>
      </c>
      <c r="AQ383" s="4">
        <f t="shared" si="72"/>
        <v>0</v>
      </c>
      <c r="AR383" s="4"/>
      <c r="AS383" s="4"/>
      <c r="AT383" s="4"/>
      <c r="AU383" s="4"/>
      <c r="AV383" s="4">
        <f t="shared" si="73"/>
        <v>0</v>
      </c>
      <c r="AW383" s="4">
        <f t="shared" si="74"/>
        <v>0</v>
      </c>
      <c r="AX383" s="4">
        <f t="shared" si="75"/>
        <v>1</v>
      </c>
      <c r="AY383" s="4"/>
      <c r="AZ383" s="4"/>
      <c r="BA383" s="4">
        <f t="shared" si="76"/>
        <v>7</v>
      </c>
      <c r="BB383" s="4">
        <f t="shared" si="77"/>
        <v>0</v>
      </c>
      <c r="BC383" s="4">
        <f t="shared" si="78"/>
        <v>0</v>
      </c>
      <c r="BD383" s="4">
        <f t="shared" si="79"/>
        <v>0</v>
      </c>
      <c r="BE383" s="4">
        <f t="shared" si="80"/>
        <v>1</v>
      </c>
      <c r="BF383" s="4">
        <f t="shared" si="81"/>
        <v>1</v>
      </c>
      <c r="BG383" s="4">
        <f t="shared" si="82"/>
        <v>3</v>
      </c>
      <c r="BH383" s="4">
        <f t="shared" si="83"/>
        <v>10</v>
      </c>
      <c r="BI383" s="1" t="s">
        <v>64</v>
      </c>
      <c r="BJ383">
        <v>2</v>
      </c>
    </row>
    <row r="384" spans="1:62" x14ac:dyDescent="0.25">
      <c r="A384" s="4">
        <v>1742</v>
      </c>
      <c r="B384" s="4" t="s">
        <v>500</v>
      </c>
      <c r="C384" s="4" t="s">
        <v>512</v>
      </c>
      <c r="D384" s="4" t="s">
        <v>564</v>
      </c>
      <c r="E384" s="4">
        <v>3</v>
      </c>
      <c r="F384" s="4">
        <v>6</v>
      </c>
      <c r="G384" s="4">
        <v>3</v>
      </c>
      <c r="H384" s="4" t="s">
        <v>535</v>
      </c>
      <c r="I384" s="4">
        <v>115</v>
      </c>
      <c r="J384" s="4">
        <v>500</v>
      </c>
      <c r="K384" s="4"/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1</v>
      </c>
      <c r="AB384" s="4">
        <v>0</v>
      </c>
      <c r="AC384" s="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 s="4"/>
      <c r="AL384" s="5">
        <v>326000</v>
      </c>
      <c r="AM384" s="5">
        <v>308000</v>
      </c>
      <c r="AN384" s="4">
        <v>1</v>
      </c>
      <c r="AO384" s="4">
        <f t="shared" si="70"/>
        <v>0</v>
      </c>
      <c r="AP384" s="4">
        <f t="shared" si="71"/>
        <v>0</v>
      </c>
      <c r="AQ384" s="4">
        <f t="shared" si="72"/>
        <v>0</v>
      </c>
      <c r="AR384" s="4"/>
      <c r="AS384" s="4"/>
      <c r="AT384" s="4"/>
      <c r="AU384" s="4"/>
      <c r="AV384" s="4">
        <f t="shared" si="73"/>
        <v>0</v>
      </c>
      <c r="AW384" s="4">
        <f t="shared" si="74"/>
        <v>0</v>
      </c>
      <c r="AX384" s="4">
        <f t="shared" si="75"/>
        <v>1</v>
      </c>
      <c r="AY384" s="4"/>
      <c r="AZ384" s="4"/>
      <c r="BA384" s="4">
        <f t="shared" si="76"/>
        <v>7</v>
      </c>
      <c r="BB384" s="4">
        <f t="shared" si="77"/>
        <v>0</v>
      </c>
      <c r="BC384" s="4">
        <f t="shared" si="78"/>
        <v>0</v>
      </c>
      <c r="BD384" s="4">
        <f t="shared" si="79"/>
        <v>0</v>
      </c>
      <c r="BE384" s="4">
        <f t="shared" si="80"/>
        <v>1</v>
      </c>
      <c r="BF384" s="4">
        <f t="shared" si="81"/>
        <v>1</v>
      </c>
      <c r="BG384" s="4">
        <f t="shared" si="82"/>
        <v>3</v>
      </c>
      <c r="BH384" s="4">
        <f t="shared" si="83"/>
        <v>10</v>
      </c>
      <c r="BI384" s="1" t="s">
        <v>64</v>
      </c>
      <c r="BJ384">
        <v>2</v>
      </c>
    </row>
    <row r="385" spans="1:62" x14ac:dyDescent="0.25">
      <c r="A385" s="4">
        <v>1743</v>
      </c>
      <c r="B385" s="4" t="s">
        <v>500</v>
      </c>
      <c r="C385" s="4" t="s">
        <v>512</v>
      </c>
      <c r="D385" s="4" t="s">
        <v>565</v>
      </c>
      <c r="E385" s="4">
        <v>3</v>
      </c>
      <c r="F385" s="4">
        <v>6</v>
      </c>
      <c r="G385" s="4">
        <v>5</v>
      </c>
      <c r="H385" s="4" t="s">
        <v>535</v>
      </c>
      <c r="I385" s="4">
        <v>115</v>
      </c>
      <c r="J385" s="4">
        <v>1000</v>
      </c>
      <c r="K385" s="4"/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1</v>
      </c>
      <c r="AB385" s="4">
        <v>0</v>
      </c>
      <c r="AC385" s="4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 s="4"/>
      <c r="AL385" s="5">
        <v>210000</v>
      </c>
      <c r="AM385" s="5">
        <v>199000</v>
      </c>
      <c r="AN385" s="4">
        <v>1</v>
      </c>
      <c r="AO385" s="4">
        <f t="shared" si="70"/>
        <v>0</v>
      </c>
      <c r="AP385" s="4">
        <f t="shared" si="71"/>
        <v>0</v>
      </c>
      <c r="AQ385" s="4">
        <f t="shared" si="72"/>
        <v>0</v>
      </c>
      <c r="AR385" s="4"/>
      <c r="AS385" s="4"/>
      <c r="AT385" s="4"/>
      <c r="AU385" s="4"/>
      <c r="AV385" s="4">
        <f t="shared" si="73"/>
        <v>0</v>
      </c>
      <c r="AW385" s="4">
        <f t="shared" si="74"/>
        <v>0</v>
      </c>
      <c r="AX385" s="4">
        <f t="shared" si="75"/>
        <v>1</v>
      </c>
      <c r="AY385" s="4"/>
      <c r="AZ385" s="4"/>
      <c r="BA385" s="4">
        <f t="shared" si="76"/>
        <v>7</v>
      </c>
      <c r="BB385" s="4">
        <f t="shared" si="77"/>
        <v>0</v>
      </c>
      <c r="BC385" s="4">
        <f t="shared" si="78"/>
        <v>0</v>
      </c>
      <c r="BD385" s="4">
        <f t="shared" si="79"/>
        <v>0</v>
      </c>
      <c r="BE385" s="4">
        <f t="shared" si="80"/>
        <v>0</v>
      </c>
      <c r="BF385" s="4">
        <f t="shared" si="81"/>
        <v>1</v>
      </c>
      <c r="BG385" s="4">
        <f t="shared" si="82"/>
        <v>2</v>
      </c>
      <c r="BH385" s="4">
        <f t="shared" si="83"/>
        <v>9</v>
      </c>
      <c r="BI385" s="1" t="s">
        <v>64</v>
      </c>
      <c r="BJ385">
        <v>2</v>
      </c>
    </row>
    <row r="386" spans="1:62" x14ac:dyDescent="0.25">
      <c r="A386" s="4">
        <v>1744</v>
      </c>
      <c r="B386" s="4" t="s">
        <v>500</v>
      </c>
      <c r="C386" s="4" t="s">
        <v>512</v>
      </c>
      <c r="D386" s="4" t="s">
        <v>566</v>
      </c>
      <c r="E386" s="4">
        <v>3</v>
      </c>
      <c r="F386" s="4">
        <v>8</v>
      </c>
      <c r="G386" s="4">
        <v>4</v>
      </c>
      <c r="H386" s="4" t="s">
        <v>535</v>
      </c>
      <c r="I386" s="4">
        <v>115</v>
      </c>
      <c r="J386" s="4">
        <v>1000</v>
      </c>
      <c r="K386" s="4"/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1</v>
      </c>
      <c r="AB386" s="4">
        <v>0</v>
      </c>
      <c r="AC386" s="4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 s="4"/>
      <c r="AL386" s="5">
        <v>15000000</v>
      </c>
      <c r="AM386" s="5">
        <v>33800000</v>
      </c>
      <c r="AN386" s="4">
        <v>1</v>
      </c>
      <c r="AO386" s="4">
        <f t="shared" si="70"/>
        <v>0</v>
      </c>
      <c r="AP386" s="4">
        <f t="shared" si="71"/>
        <v>0</v>
      </c>
      <c r="AQ386" s="4">
        <f t="shared" si="72"/>
        <v>0</v>
      </c>
      <c r="AR386" s="4"/>
      <c r="AS386" s="4"/>
      <c r="AT386" s="4"/>
      <c r="AU386" s="4"/>
      <c r="AV386" s="4">
        <f t="shared" si="73"/>
        <v>0</v>
      </c>
      <c r="AW386" s="4">
        <f t="shared" si="74"/>
        <v>0</v>
      </c>
      <c r="AX386" s="4">
        <f t="shared" si="75"/>
        <v>1</v>
      </c>
      <c r="AY386" s="4"/>
      <c r="AZ386" s="4"/>
      <c r="BA386" s="4">
        <f t="shared" si="76"/>
        <v>7</v>
      </c>
      <c r="BB386" s="4">
        <f t="shared" si="77"/>
        <v>1</v>
      </c>
      <c r="BC386" s="4">
        <f t="shared" si="78"/>
        <v>1</v>
      </c>
      <c r="BD386" s="4">
        <f t="shared" si="79"/>
        <v>0</v>
      </c>
      <c r="BE386" s="4">
        <f t="shared" si="80"/>
        <v>0</v>
      </c>
      <c r="BF386" s="4">
        <f t="shared" si="81"/>
        <v>1</v>
      </c>
      <c r="BG386" s="4">
        <f t="shared" si="82"/>
        <v>4</v>
      </c>
      <c r="BH386" s="4">
        <f t="shared" si="83"/>
        <v>11</v>
      </c>
      <c r="BI386" s="1" t="s">
        <v>64</v>
      </c>
      <c r="BJ386">
        <v>2</v>
      </c>
    </row>
    <row r="387" spans="1:62" x14ac:dyDescent="0.25">
      <c r="A387" s="4">
        <v>1745</v>
      </c>
      <c r="B387" s="4" t="s">
        <v>500</v>
      </c>
      <c r="C387" s="4" t="s">
        <v>512</v>
      </c>
      <c r="D387" s="4" t="s">
        <v>567</v>
      </c>
      <c r="E387" s="4">
        <v>3</v>
      </c>
      <c r="F387" s="4">
        <v>7</v>
      </c>
      <c r="G387" s="4">
        <v>5</v>
      </c>
      <c r="H387" s="4" t="s">
        <v>515</v>
      </c>
      <c r="I387" s="4">
        <v>85</v>
      </c>
      <c r="J387" s="4">
        <v>500</v>
      </c>
      <c r="K387" s="4"/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1</v>
      </c>
      <c r="AB387" s="4">
        <v>0</v>
      </c>
      <c r="AC387" s="4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 s="4"/>
      <c r="AL387" s="5">
        <v>826000</v>
      </c>
      <c r="AM387" s="5">
        <v>763000</v>
      </c>
      <c r="AN387" s="4">
        <v>1</v>
      </c>
      <c r="AO387" s="4">
        <f t="shared" si="70"/>
        <v>0</v>
      </c>
      <c r="AP387" s="4">
        <f t="shared" si="71"/>
        <v>0</v>
      </c>
      <c r="AQ387" s="4">
        <f t="shared" si="72"/>
        <v>0</v>
      </c>
      <c r="AR387" s="4"/>
      <c r="AS387" s="4"/>
      <c r="AT387" s="4"/>
      <c r="AU387" s="4"/>
      <c r="AV387" s="4">
        <f t="shared" si="73"/>
        <v>0</v>
      </c>
      <c r="AW387" s="4">
        <f t="shared" si="74"/>
        <v>0</v>
      </c>
      <c r="AX387" s="4">
        <f t="shared" si="75"/>
        <v>1</v>
      </c>
      <c r="AY387" s="4"/>
      <c r="AZ387" s="4"/>
      <c r="BA387" s="4">
        <f t="shared" si="76"/>
        <v>7</v>
      </c>
      <c r="BB387" s="4">
        <f t="shared" si="77"/>
        <v>0</v>
      </c>
      <c r="BC387" s="4">
        <f t="shared" si="78"/>
        <v>0</v>
      </c>
      <c r="BD387" s="4">
        <f t="shared" si="79"/>
        <v>0</v>
      </c>
      <c r="BE387" s="4">
        <f t="shared" si="80"/>
        <v>1</v>
      </c>
      <c r="BF387" s="4">
        <f t="shared" si="81"/>
        <v>1</v>
      </c>
      <c r="BG387" s="4">
        <f t="shared" si="82"/>
        <v>3</v>
      </c>
      <c r="BH387" s="4">
        <f t="shared" si="83"/>
        <v>10</v>
      </c>
      <c r="BI387" s="1" t="s">
        <v>143</v>
      </c>
      <c r="BJ387">
        <v>1</v>
      </c>
    </row>
    <row r="388" spans="1:62" x14ac:dyDescent="0.25">
      <c r="A388" s="4">
        <v>1746</v>
      </c>
      <c r="B388" s="4" t="s">
        <v>500</v>
      </c>
      <c r="C388" s="4" t="s">
        <v>512</v>
      </c>
      <c r="D388" s="4" t="s">
        <v>568</v>
      </c>
      <c r="E388" s="4">
        <v>3</v>
      </c>
      <c r="F388" s="4">
        <v>9</v>
      </c>
      <c r="G388" s="4">
        <v>7</v>
      </c>
      <c r="H388" s="4" t="s">
        <v>515</v>
      </c>
      <c r="I388" s="4">
        <v>85</v>
      </c>
      <c r="J388" s="4">
        <v>500</v>
      </c>
      <c r="K388" s="4"/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1</v>
      </c>
      <c r="AB388" s="4">
        <v>0</v>
      </c>
      <c r="AC388" s="4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 s="4"/>
      <c r="AL388" s="5">
        <v>302000</v>
      </c>
      <c r="AM388" s="5">
        <v>290000</v>
      </c>
      <c r="AN388" s="4">
        <v>1</v>
      </c>
      <c r="AO388" s="4">
        <f t="shared" ref="AO388:AO451" si="84">SUM(L388:S388)</f>
        <v>0</v>
      </c>
      <c r="AP388" s="4">
        <f t="shared" ref="AP388:AP451" si="85">T388+U388</f>
        <v>0</v>
      </c>
      <c r="AQ388" s="4">
        <f t="shared" ref="AQ388:AQ451" si="86">W388</f>
        <v>0</v>
      </c>
      <c r="AR388" s="4"/>
      <c r="AS388" s="4"/>
      <c r="AT388" s="4"/>
      <c r="AU388" s="4"/>
      <c r="AV388" s="4">
        <f t="shared" ref="AV388:AV451" si="87">AI388+AJ388</f>
        <v>0</v>
      </c>
      <c r="AW388" s="4">
        <f t="shared" ref="AW388:AW451" si="88">V388</f>
        <v>0</v>
      </c>
      <c r="AX388" s="4">
        <f t="shared" ref="AX388:AX451" si="89">SUM(X388:AH388)</f>
        <v>1</v>
      </c>
      <c r="AY388" s="4"/>
      <c r="AZ388" s="4"/>
      <c r="BA388" s="4">
        <f t="shared" ref="BA388:BA451" si="90">AN388*4+AO388*4+AP388*4+AQ388*3+AR388*4+AS388*4+(AT388+AU388+AV388)*4+AW388*4+AX388*3-AY388*3+AZ388*4</f>
        <v>7</v>
      </c>
      <c r="BB388" s="4">
        <f t="shared" ref="BB388:BB451" si="91">IF(AM388&gt;3000000,1,0)</f>
        <v>0</v>
      </c>
      <c r="BC388" s="4">
        <f t="shared" ref="BC388:BC451" si="92">IF(AM388/AL388&gt;1.5,1,0)</f>
        <v>0</v>
      </c>
      <c r="BD388" s="4">
        <f t="shared" ref="BD388:BD451" si="93">IF(AND(I388&gt;1440,I388&lt;365*1440),1,0)</f>
        <v>0</v>
      </c>
      <c r="BE388" s="4">
        <f t="shared" ref="BE388:BE451" si="94">IF(AND(J388&gt;=200,J388&lt;1000),1,0)</f>
        <v>1</v>
      </c>
      <c r="BF388" s="4">
        <f t="shared" ref="BF388:BF451" si="95">IF(G388&gt;=3,1,0)</f>
        <v>1</v>
      </c>
      <c r="BG388" s="4">
        <f t="shared" ref="BG388:BG451" si="96">IF(BA388&gt;0,BB388+BC388+BD388+BE388+BF388*2,0)</f>
        <v>3</v>
      </c>
      <c r="BH388" s="4">
        <f t="shared" ref="BH388:BH451" si="97">BA388+BG388</f>
        <v>10</v>
      </c>
      <c r="BI388" s="1" t="s">
        <v>143</v>
      </c>
      <c r="BJ388">
        <v>1</v>
      </c>
    </row>
    <row r="389" spans="1:62" x14ac:dyDescent="0.25">
      <c r="A389" s="4">
        <v>1747</v>
      </c>
      <c r="B389" s="4" t="s">
        <v>500</v>
      </c>
      <c r="C389" s="4" t="s">
        <v>512</v>
      </c>
      <c r="D389" s="4" t="s">
        <v>569</v>
      </c>
      <c r="E389" s="4">
        <v>3</v>
      </c>
      <c r="F389" s="4">
        <v>9</v>
      </c>
      <c r="G389" s="4">
        <v>7</v>
      </c>
      <c r="H389" s="4" t="s">
        <v>515</v>
      </c>
      <c r="I389" s="4">
        <v>85</v>
      </c>
      <c r="J389" s="4">
        <v>500</v>
      </c>
      <c r="K389" s="4"/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1</v>
      </c>
      <c r="AB389" s="4">
        <v>0</v>
      </c>
      <c r="AC389" s="4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 s="4"/>
      <c r="AL389" s="5">
        <v>177000</v>
      </c>
      <c r="AM389" s="5">
        <v>173000</v>
      </c>
      <c r="AN389" s="4">
        <v>1</v>
      </c>
      <c r="AO389" s="4">
        <f t="shared" si="84"/>
        <v>0</v>
      </c>
      <c r="AP389" s="4">
        <f t="shared" si="85"/>
        <v>0</v>
      </c>
      <c r="AQ389" s="4">
        <f t="shared" si="86"/>
        <v>0</v>
      </c>
      <c r="AR389" s="4"/>
      <c r="AS389" s="4"/>
      <c r="AT389" s="4"/>
      <c r="AU389" s="4"/>
      <c r="AV389" s="4">
        <f t="shared" si="87"/>
        <v>0</v>
      </c>
      <c r="AW389" s="4">
        <f t="shared" si="88"/>
        <v>0</v>
      </c>
      <c r="AX389" s="4">
        <f t="shared" si="89"/>
        <v>1</v>
      </c>
      <c r="AY389" s="4"/>
      <c r="AZ389" s="4"/>
      <c r="BA389" s="4">
        <f t="shared" si="90"/>
        <v>7</v>
      </c>
      <c r="BB389" s="4">
        <f t="shared" si="91"/>
        <v>0</v>
      </c>
      <c r="BC389" s="4">
        <f t="shared" si="92"/>
        <v>0</v>
      </c>
      <c r="BD389" s="4">
        <f t="shared" si="93"/>
        <v>0</v>
      </c>
      <c r="BE389" s="4">
        <f t="shared" si="94"/>
        <v>1</v>
      </c>
      <c r="BF389" s="4">
        <f t="shared" si="95"/>
        <v>1</v>
      </c>
      <c r="BG389" s="4">
        <f t="shared" si="96"/>
        <v>3</v>
      </c>
      <c r="BH389" s="4">
        <f t="shared" si="97"/>
        <v>10</v>
      </c>
      <c r="BI389" s="1" t="s">
        <v>143</v>
      </c>
      <c r="BJ389">
        <v>1</v>
      </c>
    </row>
    <row r="390" spans="1:62" x14ac:dyDescent="0.25">
      <c r="A390" s="4">
        <v>1748</v>
      </c>
      <c r="B390" s="4" t="s">
        <v>500</v>
      </c>
      <c r="C390" s="4" t="s">
        <v>512</v>
      </c>
      <c r="D390" s="4" t="s">
        <v>570</v>
      </c>
      <c r="E390" s="4">
        <v>3</v>
      </c>
      <c r="F390" s="4">
        <v>9</v>
      </c>
      <c r="G390" s="4">
        <v>7</v>
      </c>
      <c r="H390" s="4" t="s">
        <v>515</v>
      </c>
      <c r="I390" s="4">
        <v>85</v>
      </c>
      <c r="J390" s="4">
        <v>500</v>
      </c>
      <c r="K390" s="4"/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1</v>
      </c>
      <c r="AB390" s="4">
        <v>0</v>
      </c>
      <c r="AC390" s="4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 s="4"/>
      <c r="AL390" s="5">
        <v>107000</v>
      </c>
      <c r="AM390" s="5">
        <v>99300</v>
      </c>
      <c r="AN390" s="4">
        <v>1</v>
      </c>
      <c r="AO390" s="4">
        <f t="shared" si="84"/>
        <v>0</v>
      </c>
      <c r="AP390" s="4">
        <f t="shared" si="85"/>
        <v>0</v>
      </c>
      <c r="AQ390" s="4">
        <f t="shared" si="86"/>
        <v>0</v>
      </c>
      <c r="AR390" s="4"/>
      <c r="AS390" s="4"/>
      <c r="AT390" s="4"/>
      <c r="AU390" s="4"/>
      <c r="AV390" s="4">
        <f t="shared" si="87"/>
        <v>0</v>
      </c>
      <c r="AW390" s="4">
        <f t="shared" si="88"/>
        <v>0</v>
      </c>
      <c r="AX390" s="4">
        <f t="shared" si="89"/>
        <v>1</v>
      </c>
      <c r="AY390" s="4"/>
      <c r="AZ390" s="4"/>
      <c r="BA390" s="4">
        <f t="shared" si="90"/>
        <v>7</v>
      </c>
      <c r="BB390" s="4">
        <f t="shared" si="91"/>
        <v>0</v>
      </c>
      <c r="BC390" s="4">
        <f t="shared" si="92"/>
        <v>0</v>
      </c>
      <c r="BD390" s="4">
        <f t="shared" si="93"/>
        <v>0</v>
      </c>
      <c r="BE390" s="4">
        <f t="shared" si="94"/>
        <v>1</v>
      </c>
      <c r="BF390" s="4">
        <f t="shared" si="95"/>
        <v>1</v>
      </c>
      <c r="BG390" s="4">
        <f t="shared" si="96"/>
        <v>3</v>
      </c>
      <c r="BH390" s="4">
        <f t="shared" si="97"/>
        <v>10</v>
      </c>
      <c r="BI390" s="1" t="s">
        <v>143</v>
      </c>
      <c r="BJ390">
        <v>1</v>
      </c>
    </row>
    <row r="391" spans="1:62" x14ac:dyDescent="0.25">
      <c r="A391" s="4">
        <v>1749</v>
      </c>
      <c r="B391" s="4" t="s">
        <v>500</v>
      </c>
      <c r="C391" s="4" t="s">
        <v>512</v>
      </c>
      <c r="D391" s="4" t="s">
        <v>571</v>
      </c>
      <c r="E391" s="4">
        <v>3</v>
      </c>
      <c r="F391" s="4">
        <v>24</v>
      </c>
      <c r="G391" s="4">
        <v>11</v>
      </c>
      <c r="H391" s="4" t="s">
        <v>515</v>
      </c>
      <c r="I391" s="4">
        <v>85</v>
      </c>
      <c r="J391" s="4">
        <v>5000</v>
      </c>
      <c r="K391" s="4"/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1</v>
      </c>
      <c r="AB391" s="4">
        <v>0</v>
      </c>
      <c r="AC391" s="4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 s="4"/>
      <c r="AL391" s="5">
        <v>2520000</v>
      </c>
      <c r="AM391" s="5">
        <v>2460000</v>
      </c>
      <c r="AN391" s="4">
        <v>1</v>
      </c>
      <c r="AO391" s="4">
        <f t="shared" si="84"/>
        <v>0</v>
      </c>
      <c r="AP391" s="4">
        <f t="shared" si="85"/>
        <v>0</v>
      </c>
      <c r="AQ391" s="4">
        <f t="shared" si="86"/>
        <v>0</v>
      </c>
      <c r="AR391" s="4"/>
      <c r="AS391" s="4"/>
      <c r="AT391" s="4"/>
      <c r="AU391" s="4"/>
      <c r="AV391" s="4">
        <f t="shared" si="87"/>
        <v>0</v>
      </c>
      <c r="AW391" s="4">
        <f t="shared" si="88"/>
        <v>0</v>
      </c>
      <c r="AX391" s="4">
        <f t="shared" si="89"/>
        <v>1</v>
      </c>
      <c r="AY391" s="4"/>
      <c r="AZ391" s="4"/>
      <c r="BA391" s="4">
        <f t="shared" si="90"/>
        <v>7</v>
      </c>
      <c r="BB391" s="4">
        <f t="shared" si="91"/>
        <v>0</v>
      </c>
      <c r="BC391" s="4">
        <f t="shared" si="92"/>
        <v>0</v>
      </c>
      <c r="BD391" s="4">
        <f t="shared" si="93"/>
        <v>0</v>
      </c>
      <c r="BE391" s="4">
        <f t="shared" si="94"/>
        <v>0</v>
      </c>
      <c r="BF391" s="4">
        <f t="shared" si="95"/>
        <v>1</v>
      </c>
      <c r="BG391" s="4">
        <f t="shared" si="96"/>
        <v>2</v>
      </c>
      <c r="BH391" s="4">
        <f t="shared" si="97"/>
        <v>9</v>
      </c>
      <c r="BI391" s="1" t="s">
        <v>143</v>
      </c>
      <c r="BJ391">
        <v>1</v>
      </c>
    </row>
    <row r="392" spans="1:62" x14ac:dyDescent="0.25">
      <c r="A392" s="4">
        <v>1757</v>
      </c>
      <c r="B392" s="4" t="s">
        <v>500</v>
      </c>
      <c r="C392" s="4" t="s">
        <v>512</v>
      </c>
      <c r="D392" s="4" t="s">
        <v>572</v>
      </c>
      <c r="E392" s="4">
        <v>3</v>
      </c>
      <c r="F392" s="4">
        <v>7</v>
      </c>
      <c r="G392" s="4">
        <v>3</v>
      </c>
      <c r="H392" s="4" t="s">
        <v>535</v>
      </c>
      <c r="I392" s="4">
        <v>115</v>
      </c>
      <c r="J392" s="4">
        <v>500</v>
      </c>
      <c r="K392" s="4"/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1</v>
      </c>
      <c r="AB392" s="4">
        <v>0</v>
      </c>
      <c r="AC392" s="4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 s="4"/>
      <c r="AL392" s="5">
        <v>363000</v>
      </c>
      <c r="AM392" s="5">
        <v>309000</v>
      </c>
      <c r="AN392" s="4">
        <v>1</v>
      </c>
      <c r="AO392" s="4">
        <f t="shared" si="84"/>
        <v>0</v>
      </c>
      <c r="AP392" s="4">
        <f t="shared" si="85"/>
        <v>0</v>
      </c>
      <c r="AQ392" s="4">
        <f t="shared" si="86"/>
        <v>0</v>
      </c>
      <c r="AR392" s="4"/>
      <c r="AS392" s="4"/>
      <c r="AT392" s="4"/>
      <c r="AU392" s="4"/>
      <c r="AV392" s="4">
        <f t="shared" si="87"/>
        <v>0</v>
      </c>
      <c r="AW392" s="4">
        <f t="shared" si="88"/>
        <v>0</v>
      </c>
      <c r="AX392" s="4">
        <f t="shared" si="89"/>
        <v>1</v>
      </c>
      <c r="AY392" s="4"/>
      <c r="AZ392" s="4"/>
      <c r="BA392" s="4">
        <f t="shared" si="90"/>
        <v>7</v>
      </c>
      <c r="BB392" s="4">
        <f t="shared" si="91"/>
        <v>0</v>
      </c>
      <c r="BC392" s="4">
        <f t="shared" si="92"/>
        <v>0</v>
      </c>
      <c r="BD392" s="4">
        <f t="shared" si="93"/>
        <v>0</v>
      </c>
      <c r="BE392" s="4">
        <f t="shared" si="94"/>
        <v>1</v>
      </c>
      <c r="BF392" s="4">
        <f t="shared" si="95"/>
        <v>1</v>
      </c>
      <c r="BG392" s="4">
        <f t="shared" si="96"/>
        <v>3</v>
      </c>
      <c r="BH392" s="4">
        <f t="shared" si="97"/>
        <v>10</v>
      </c>
      <c r="BI392" s="1" t="s">
        <v>64</v>
      </c>
      <c r="BJ392">
        <v>2</v>
      </c>
    </row>
    <row r="393" spans="1:62" x14ac:dyDescent="0.25">
      <c r="A393" s="4">
        <v>1758</v>
      </c>
      <c r="B393" s="4" t="s">
        <v>500</v>
      </c>
      <c r="C393" s="4" t="s">
        <v>512</v>
      </c>
      <c r="D393" s="4" t="s">
        <v>573</v>
      </c>
      <c r="E393" s="4">
        <v>3</v>
      </c>
      <c r="F393" s="4">
        <v>10</v>
      </c>
      <c r="G393" s="4">
        <v>4</v>
      </c>
      <c r="H393" s="4" t="s">
        <v>535</v>
      </c>
      <c r="I393" s="4">
        <v>115</v>
      </c>
      <c r="J393" s="4">
        <v>1000</v>
      </c>
      <c r="K393" s="4"/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1</v>
      </c>
      <c r="AB393" s="4">
        <v>0</v>
      </c>
      <c r="AC393" s="4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 s="4"/>
      <c r="AL393" s="5">
        <v>8840</v>
      </c>
      <c r="AM393" s="5">
        <v>7090</v>
      </c>
      <c r="AN393" s="4">
        <v>1</v>
      </c>
      <c r="AO393" s="4">
        <f t="shared" si="84"/>
        <v>0</v>
      </c>
      <c r="AP393" s="4">
        <f t="shared" si="85"/>
        <v>0</v>
      </c>
      <c r="AQ393" s="4">
        <f t="shared" si="86"/>
        <v>0</v>
      </c>
      <c r="AR393" s="4"/>
      <c r="AS393" s="4"/>
      <c r="AT393" s="4"/>
      <c r="AU393" s="4"/>
      <c r="AV393" s="4">
        <f t="shared" si="87"/>
        <v>0</v>
      </c>
      <c r="AW393" s="4">
        <f t="shared" si="88"/>
        <v>0</v>
      </c>
      <c r="AX393" s="4">
        <f t="shared" si="89"/>
        <v>1</v>
      </c>
      <c r="AY393" s="4"/>
      <c r="AZ393" s="4"/>
      <c r="BA393" s="4">
        <f t="shared" si="90"/>
        <v>7</v>
      </c>
      <c r="BB393" s="4">
        <f t="shared" si="91"/>
        <v>0</v>
      </c>
      <c r="BC393" s="4">
        <f t="shared" si="92"/>
        <v>0</v>
      </c>
      <c r="BD393" s="4">
        <f t="shared" si="93"/>
        <v>0</v>
      </c>
      <c r="BE393" s="4">
        <f t="shared" si="94"/>
        <v>0</v>
      </c>
      <c r="BF393" s="4">
        <f t="shared" si="95"/>
        <v>1</v>
      </c>
      <c r="BG393" s="4">
        <f t="shared" si="96"/>
        <v>2</v>
      </c>
      <c r="BH393" s="4">
        <f t="shared" si="97"/>
        <v>9</v>
      </c>
      <c r="BI393" s="1" t="s">
        <v>64</v>
      </c>
      <c r="BJ393">
        <v>2</v>
      </c>
    </row>
    <row r="394" spans="1:62" x14ac:dyDescent="0.25">
      <c r="A394" s="4">
        <v>1759</v>
      </c>
      <c r="B394" s="4" t="s">
        <v>500</v>
      </c>
      <c r="C394" s="4" t="s">
        <v>512</v>
      </c>
      <c r="D394" s="4" t="s">
        <v>574</v>
      </c>
      <c r="E394" s="4">
        <v>3</v>
      </c>
      <c r="F394" s="4">
        <v>8</v>
      </c>
      <c r="G394" s="4">
        <v>4</v>
      </c>
      <c r="H394" s="4" t="s">
        <v>535</v>
      </c>
      <c r="I394" s="4">
        <v>115</v>
      </c>
      <c r="J394" s="4">
        <v>1000</v>
      </c>
      <c r="K394" s="4"/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1</v>
      </c>
      <c r="AB394" s="4">
        <v>0</v>
      </c>
      <c r="AC394" s="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 s="4"/>
      <c r="AL394" s="5">
        <v>10100</v>
      </c>
      <c r="AM394" s="5">
        <v>26700</v>
      </c>
      <c r="AN394" s="4">
        <v>1</v>
      </c>
      <c r="AO394" s="4">
        <f t="shared" si="84"/>
        <v>0</v>
      </c>
      <c r="AP394" s="4">
        <f t="shared" si="85"/>
        <v>0</v>
      </c>
      <c r="AQ394" s="4">
        <f t="shared" si="86"/>
        <v>0</v>
      </c>
      <c r="AR394" s="4"/>
      <c r="AS394" s="4"/>
      <c r="AT394" s="4"/>
      <c r="AU394" s="4"/>
      <c r="AV394" s="4">
        <f t="shared" si="87"/>
        <v>0</v>
      </c>
      <c r="AW394" s="4">
        <f t="shared" si="88"/>
        <v>0</v>
      </c>
      <c r="AX394" s="4">
        <f t="shared" si="89"/>
        <v>1</v>
      </c>
      <c r="AY394" s="4"/>
      <c r="AZ394" s="4"/>
      <c r="BA394" s="4">
        <f t="shared" si="90"/>
        <v>7</v>
      </c>
      <c r="BB394" s="4">
        <f t="shared" si="91"/>
        <v>0</v>
      </c>
      <c r="BC394" s="4">
        <f t="shared" si="92"/>
        <v>1</v>
      </c>
      <c r="BD394" s="4">
        <f t="shared" si="93"/>
        <v>0</v>
      </c>
      <c r="BE394" s="4">
        <f t="shared" si="94"/>
        <v>0</v>
      </c>
      <c r="BF394" s="4">
        <f t="shared" si="95"/>
        <v>1</v>
      </c>
      <c r="BG394" s="4">
        <f t="shared" si="96"/>
        <v>3</v>
      </c>
      <c r="BH394" s="4">
        <f t="shared" si="97"/>
        <v>10</v>
      </c>
      <c r="BI394" s="1" t="s">
        <v>64</v>
      </c>
      <c r="BJ394">
        <v>2</v>
      </c>
    </row>
    <row r="395" spans="1:62" x14ac:dyDescent="0.25">
      <c r="A395" s="4">
        <v>1760</v>
      </c>
      <c r="B395" s="4" t="s">
        <v>500</v>
      </c>
      <c r="C395" s="4" t="s">
        <v>512</v>
      </c>
      <c r="D395" s="4" t="s">
        <v>575</v>
      </c>
      <c r="E395" s="4">
        <v>3</v>
      </c>
      <c r="F395" s="4">
        <v>9</v>
      </c>
      <c r="G395" s="4">
        <v>5</v>
      </c>
      <c r="H395" s="4" t="s">
        <v>535</v>
      </c>
      <c r="I395" s="4">
        <v>115</v>
      </c>
      <c r="J395" s="4">
        <v>500</v>
      </c>
      <c r="K395" s="4"/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1</v>
      </c>
      <c r="AB395" s="4">
        <v>0</v>
      </c>
      <c r="AC395" s="4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 s="4"/>
      <c r="AL395" s="5">
        <v>21900</v>
      </c>
      <c r="AM395" s="5">
        <v>21300</v>
      </c>
      <c r="AN395" s="4">
        <v>1</v>
      </c>
      <c r="AO395" s="4">
        <f t="shared" si="84"/>
        <v>0</v>
      </c>
      <c r="AP395" s="4">
        <f t="shared" si="85"/>
        <v>0</v>
      </c>
      <c r="AQ395" s="4">
        <f t="shared" si="86"/>
        <v>0</v>
      </c>
      <c r="AR395" s="4"/>
      <c r="AS395" s="4"/>
      <c r="AT395" s="4"/>
      <c r="AU395" s="4"/>
      <c r="AV395" s="4">
        <f t="shared" si="87"/>
        <v>0</v>
      </c>
      <c r="AW395" s="4">
        <f t="shared" si="88"/>
        <v>0</v>
      </c>
      <c r="AX395" s="4">
        <f t="shared" si="89"/>
        <v>1</v>
      </c>
      <c r="AY395" s="4"/>
      <c r="AZ395" s="4"/>
      <c r="BA395" s="4">
        <f t="shared" si="90"/>
        <v>7</v>
      </c>
      <c r="BB395" s="4">
        <f t="shared" si="91"/>
        <v>0</v>
      </c>
      <c r="BC395" s="4">
        <f t="shared" si="92"/>
        <v>0</v>
      </c>
      <c r="BD395" s="4">
        <f t="shared" si="93"/>
        <v>0</v>
      </c>
      <c r="BE395" s="4">
        <f t="shared" si="94"/>
        <v>1</v>
      </c>
      <c r="BF395" s="4">
        <f t="shared" si="95"/>
        <v>1</v>
      </c>
      <c r="BG395" s="4">
        <f t="shared" si="96"/>
        <v>3</v>
      </c>
      <c r="BH395" s="4">
        <f t="shared" si="97"/>
        <v>10</v>
      </c>
      <c r="BI395" s="1" t="s">
        <v>64</v>
      </c>
      <c r="BJ395">
        <v>2</v>
      </c>
    </row>
    <row r="396" spans="1:62" x14ac:dyDescent="0.25">
      <c r="A396" s="4">
        <v>1761</v>
      </c>
      <c r="B396" s="4" t="s">
        <v>500</v>
      </c>
      <c r="C396" s="4" t="s">
        <v>512</v>
      </c>
      <c r="D396" s="4" t="s">
        <v>576</v>
      </c>
      <c r="E396" s="4">
        <v>3</v>
      </c>
      <c r="F396" s="4">
        <v>7</v>
      </c>
      <c r="G396" s="4">
        <v>5</v>
      </c>
      <c r="H396" s="4" t="s">
        <v>535</v>
      </c>
      <c r="I396" s="4">
        <v>115</v>
      </c>
      <c r="J396" s="4">
        <v>500</v>
      </c>
      <c r="K396" s="4"/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1</v>
      </c>
      <c r="AB396" s="4">
        <v>0</v>
      </c>
      <c r="AC396" s="4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 s="4"/>
      <c r="AL396" s="5">
        <v>16600</v>
      </c>
      <c r="AM396" s="5">
        <v>11600</v>
      </c>
      <c r="AN396" s="4">
        <v>1</v>
      </c>
      <c r="AO396" s="4">
        <f t="shared" si="84"/>
        <v>0</v>
      </c>
      <c r="AP396" s="4">
        <f t="shared" si="85"/>
        <v>0</v>
      </c>
      <c r="AQ396" s="4">
        <f t="shared" si="86"/>
        <v>0</v>
      </c>
      <c r="AR396" s="4"/>
      <c r="AS396" s="4"/>
      <c r="AT396" s="4"/>
      <c r="AU396" s="4"/>
      <c r="AV396" s="4">
        <f t="shared" si="87"/>
        <v>0</v>
      </c>
      <c r="AW396" s="4">
        <f t="shared" si="88"/>
        <v>0</v>
      </c>
      <c r="AX396" s="4">
        <f t="shared" si="89"/>
        <v>1</v>
      </c>
      <c r="AY396" s="4"/>
      <c r="AZ396" s="4"/>
      <c r="BA396" s="4">
        <f t="shared" si="90"/>
        <v>7</v>
      </c>
      <c r="BB396" s="4">
        <f t="shared" si="91"/>
        <v>0</v>
      </c>
      <c r="BC396" s="4">
        <f t="shared" si="92"/>
        <v>0</v>
      </c>
      <c r="BD396" s="4">
        <f t="shared" si="93"/>
        <v>0</v>
      </c>
      <c r="BE396" s="4">
        <f t="shared" si="94"/>
        <v>1</v>
      </c>
      <c r="BF396" s="4">
        <f t="shared" si="95"/>
        <v>1</v>
      </c>
      <c r="BG396" s="4">
        <f t="shared" si="96"/>
        <v>3</v>
      </c>
      <c r="BH396" s="4">
        <f t="shared" si="97"/>
        <v>10</v>
      </c>
      <c r="BI396" s="1" t="s">
        <v>64</v>
      </c>
      <c r="BJ396">
        <v>2</v>
      </c>
    </row>
    <row r="397" spans="1:62" x14ac:dyDescent="0.25">
      <c r="A397" s="4">
        <v>1762</v>
      </c>
      <c r="B397" s="4" t="s">
        <v>500</v>
      </c>
      <c r="C397" s="4" t="s">
        <v>512</v>
      </c>
      <c r="D397" s="4" t="s">
        <v>577</v>
      </c>
      <c r="E397" s="4">
        <v>3</v>
      </c>
      <c r="F397" s="4">
        <v>5</v>
      </c>
      <c r="G397" s="4">
        <v>3</v>
      </c>
      <c r="H397" s="4" t="s">
        <v>535</v>
      </c>
      <c r="I397" s="4">
        <v>115</v>
      </c>
      <c r="J397" s="4">
        <v>500</v>
      </c>
      <c r="K397" s="4"/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1</v>
      </c>
      <c r="AB397" s="4">
        <v>0</v>
      </c>
      <c r="AC397" s="4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 s="4"/>
      <c r="AL397" s="5">
        <v>215000</v>
      </c>
      <c r="AM397" s="5">
        <v>195000</v>
      </c>
      <c r="AN397" s="4">
        <v>1</v>
      </c>
      <c r="AO397" s="4">
        <f t="shared" si="84"/>
        <v>0</v>
      </c>
      <c r="AP397" s="4">
        <f t="shared" si="85"/>
        <v>0</v>
      </c>
      <c r="AQ397" s="4">
        <f t="shared" si="86"/>
        <v>0</v>
      </c>
      <c r="AR397" s="4"/>
      <c r="AS397" s="4"/>
      <c r="AT397" s="4"/>
      <c r="AU397" s="4"/>
      <c r="AV397" s="4">
        <f t="shared" si="87"/>
        <v>0</v>
      </c>
      <c r="AW397" s="4">
        <f t="shared" si="88"/>
        <v>0</v>
      </c>
      <c r="AX397" s="4">
        <f t="shared" si="89"/>
        <v>1</v>
      </c>
      <c r="AY397" s="4"/>
      <c r="AZ397" s="4"/>
      <c r="BA397" s="4">
        <f t="shared" si="90"/>
        <v>7</v>
      </c>
      <c r="BB397" s="4">
        <f t="shared" si="91"/>
        <v>0</v>
      </c>
      <c r="BC397" s="4">
        <f t="shared" si="92"/>
        <v>0</v>
      </c>
      <c r="BD397" s="4">
        <f t="shared" si="93"/>
        <v>0</v>
      </c>
      <c r="BE397" s="4">
        <f t="shared" si="94"/>
        <v>1</v>
      </c>
      <c r="BF397" s="4">
        <f t="shared" si="95"/>
        <v>1</v>
      </c>
      <c r="BG397" s="4">
        <f t="shared" si="96"/>
        <v>3</v>
      </c>
      <c r="BH397" s="4">
        <f t="shared" si="97"/>
        <v>10</v>
      </c>
      <c r="BI397" s="1" t="s">
        <v>64</v>
      </c>
      <c r="BJ397">
        <v>2</v>
      </c>
    </row>
    <row r="398" spans="1:62" x14ac:dyDescent="0.25">
      <c r="A398" s="4">
        <v>1763</v>
      </c>
      <c r="B398" s="4" t="s">
        <v>500</v>
      </c>
      <c r="C398" s="4" t="s">
        <v>512</v>
      </c>
      <c r="D398" s="4" t="s">
        <v>578</v>
      </c>
      <c r="E398" s="4">
        <v>3</v>
      </c>
      <c r="F398" s="4">
        <v>22</v>
      </c>
      <c r="G398" s="4">
        <v>12</v>
      </c>
      <c r="H398" s="4" t="s">
        <v>515</v>
      </c>
      <c r="I398" s="4">
        <v>85</v>
      </c>
      <c r="J398" s="4">
        <v>5000</v>
      </c>
      <c r="K398" s="4"/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1</v>
      </c>
      <c r="AB398" s="4">
        <v>0</v>
      </c>
      <c r="AC398" s="4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 s="4"/>
      <c r="AL398" s="5">
        <v>22700</v>
      </c>
      <c r="AM398" s="5">
        <v>35700</v>
      </c>
      <c r="AN398" s="4">
        <v>1</v>
      </c>
      <c r="AO398" s="4">
        <f t="shared" si="84"/>
        <v>0</v>
      </c>
      <c r="AP398" s="4">
        <f t="shared" si="85"/>
        <v>0</v>
      </c>
      <c r="AQ398" s="4">
        <f t="shared" si="86"/>
        <v>0</v>
      </c>
      <c r="AR398" s="4"/>
      <c r="AS398" s="4"/>
      <c r="AT398" s="4"/>
      <c r="AU398" s="4"/>
      <c r="AV398" s="4">
        <f t="shared" si="87"/>
        <v>0</v>
      </c>
      <c r="AW398" s="4">
        <f t="shared" si="88"/>
        <v>0</v>
      </c>
      <c r="AX398" s="4">
        <f t="shared" si="89"/>
        <v>1</v>
      </c>
      <c r="AY398" s="4"/>
      <c r="AZ398" s="4"/>
      <c r="BA398" s="4">
        <f t="shared" si="90"/>
        <v>7</v>
      </c>
      <c r="BB398" s="4">
        <f t="shared" si="91"/>
        <v>0</v>
      </c>
      <c r="BC398" s="4">
        <f t="shared" si="92"/>
        <v>1</v>
      </c>
      <c r="BD398" s="4">
        <f t="shared" si="93"/>
        <v>0</v>
      </c>
      <c r="BE398" s="4">
        <f t="shared" si="94"/>
        <v>0</v>
      </c>
      <c r="BF398" s="4">
        <f t="shared" si="95"/>
        <v>1</v>
      </c>
      <c r="BG398" s="4">
        <f t="shared" si="96"/>
        <v>3</v>
      </c>
      <c r="BH398" s="4">
        <f t="shared" si="97"/>
        <v>10</v>
      </c>
      <c r="BI398" s="1" t="s">
        <v>143</v>
      </c>
      <c r="BJ398">
        <v>1</v>
      </c>
    </row>
    <row r="399" spans="1:62" x14ac:dyDescent="0.25">
      <c r="A399" s="4">
        <v>1767</v>
      </c>
      <c r="B399" s="4" t="s">
        <v>500</v>
      </c>
      <c r="C399" s="4" t="s">
        <v>512</v>
      </c>
      <c r="D399" s="4" t="s">
        <v>514</v>
      </c>
      <c r="E399" s="4">
        <v>3</v>
      </c>
      <c r="F399" s="4">
        <v>28</v>
      </c>
      <c r="G399" s="4">
        <v>14</v>
      </c>
      <c r="H399" s="4" t="s">
        <v>515</v>
      </c>
      <c r="I399" s="4">
        <v>85</v>
      </c>
      <c r="J399" s="4">
        <v>500</v>
      </c>
      <c r="K399" s="4"/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1</v>
      </c>
      <c r="AB399" s="4">
        <v>0</v>
      </c>
      <c r="AC399" s="4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 s="4"/>
      <c r="AL399" s="5">
        <v>67000</v>
      </c>
      <c r="AM399" s="5">
        <v>163000</v>
      </c>
      <c r="AN399" s="4">
        <v>1</v>
      </c>
      <c r="AO399" s="4">
        <f t="shared" si="84"/>
        <v>0</v>
      </c>
      <c r="AP399" s="4">
        <f t="shared" si="85"/>
        <v>0</v>
      </c>
      <c r="AQ399" s="4">
        <f t="shared" si="86"/>
        <v>0</v>
      </c>
      <c r="AR399" s="4"/>
      <c r="AS399" s="4"/>
      <c r="AT399" s="4"/>
      <c r="AU399" s="4"/>
      <c r="AV399" s="4">
        <f t="shared" si="87"/>
        <v>0</v>
      </c>
      <c r="AW399" s="4">
        <f t="shared" si="88"/>
        <v>0</v>
      </c>
      <c r="AX399" s="4">
        <f t="shared" si="89"/>
        <v>1</v>
      </c>
      <c r="AY399" s="4"/>
      <c r="AZ399" s="4"/>
      <c r="BA399" s="4">
        <f t="shared" si="90"/>
        <v>7</v>
      </c>
      <c r="BB399" s="4">
        <f t="shared" si="91"/>
        <v>0</v>
      </c>
      <c r="BC399" s="4">
        <f t="shared" si="92"/>
        <v>1</v>
      </c>
      <c r="BD399" s="4">
        <f t="shared" si="93"/>
        <v>0</v>
      </c>
      <c r="BE399" s="4">
        <f t="shared" si="94"/>
        <v>1</v>
      </c>
      <c r="BF399" s="4">
        <f t="shared" si="95"/>
        <v>1</v>
      </c>
      <c r="BG399" s="4">
        <f t="shared" si="96"/>
        <v>4</v>
      </c>
      <c r="BH399" s="4">
        <f t="shared" si="97"/>
        <v>11</v>
      </c>
      <c r="BI399" s="1" t="s">
        <v>143</v>
      </c>
      <c r="BJ399">
        <v>1</v>
      </c>
    </row>
    <row r="400" spans="1:62" x14ac:dyDescent="0.25">
      <c r="A400" s="4">
        <v>1850</v>
      </c>
      <c r="B400" s="4" t="s">
        <v>579</v>
      </c>
      <c r="C400" s="4" t="s">
        <v>580</v>
      </c>
      <c r="D400" s="4" t="s">
        <v>581</v>
      </c>
      <c r="E400" s="4">
        <v>3</v>
      </c>
      <c r="F400" s="4">
        <v>3</v>
      </c>
      <c r="G400" s="4">
        <v>3</v>
      </c>
      <c r="H400" s="4" t="s">
        <v>503</v>
      </c>
      <c r="I400" s="4">
        <v>15840</v>
      </c>
      <c r="J400" s="4">
        <v>0</v>
      </c>
      <c r="K400" s="4"/>
      <c r="L400" s="4">
        <v>0</v>
      </c>
      <c r="M400" s="4">
        <v>0</v>
      </c>
      <c r="N400" s="4">
        <v>1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 s="4"/>
      <c r="AL400" s="5">
        <v>111000</v>
      </c>
      <c r="AM400" s="5">
        <v>205000</v>
      </c>
      <c r="AN400" s="4"/>
      <c r="AO400" s="4">
        <f t="shared" si="84"/>
        <v>1</v>
      </c>
      <c r="AP400" s="4">
        <f t="shared" si="85"/>
        <v>0</v>
      </c>
      <c r="AQ400" s="4">
        <f t="shared" si="86"/>
        <v>0</v>
      </c>
      <c r="AR400" s="4"/>
      <c r="AS400" s="4"/>
      <c r="AT400" s="4"/>
      <c r="AU400" s="4"/>
      <c r="AV400" s="4">
        <f t="shared" si="87"/>
        <v>0</v>
      </c>
      <c r="AW400" s="4">
        <f t="shared" si="88"/>
        <v>0</v>
      </c>
      <c r="AX400" s="4">
        <f t="shared" si="89"/>
        <v>0</v>
      </c>
      <c r="AY400" s="4"/>
      <c r="AZ400" s="4"/>
      <c r="BA400" s="4">
        <f t="shared" si="90"/>
        <v>4</v>
      </c>
      <c r="BB400" s="4">
        <f t="shared" si="91"/>
        <v>0</v>
      </c>
      <c r="BC400" s="4">
        <f t="shared" si="92"/>
        <v>1</v>
      </c>
      <c r="BD400" s="4">
        <f t="shared" si="93"/>
        <v>1</v>
      </c>
      <c r="BE400" s="4">
        <f t="shared" si="94"/>
        <v>0</v>
      </c>
      <c r="BF400" s="4">
        <f t="shared" si="95"/>
        <v>1</v>
      </c>
      <c r="BG400" s="4">
        <f t="shared" si="96"/>
        <v>4</v>
      </c>
      <c r="BH400" s="4">
        <f t="shared" si="97"/>
        <v>8</v>
      </c>
      <c r="BI400" s="1" t="s">
        <v>99</v>
      </c>
    </row>
    <row r="401" spans="1:62" x14ac:dyDescent="0.25">
      <c r="A401" s="4">
        <v>1854</v>
      </c>
      <c r="B401" s="4" t="s">
        <v>579</v>
      </c>
      <c r="C401" s="4" t="s">
        <v>580</v>
      </c>
      <c r="D401" s="4" t="s">
        <v>582</v>
      </c>
      <c r="E401" s="4">
        <v>5</v>
      </c>
      <c r="F401" s="4">
        <v>7</v>
      </c>
      <c r="G401" s="4">
        <v>3</v>
      </c>
      <c r="H401" s="4" t="s">
        <v>583</v>
      </c>
      <c r="I401" s="4">
        <v>115200</v>
      </c>
      <c r="J401" s="4">
        <v>0</v>
      </c>
      <c r="K401" s="4"/>
      <c r="L401" s="4">
        <v>1</v>
      </c>
      <c r="M401" s="4">
        <v>1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 s="4"/>
      <c r="AL401" s="5">
        <v>236000</v>
      </c>
      <c r="AM401" s="5">
        <v>225000</v>
      </c>
      <c r="AN401" s="4"/>
      <c r="AO401" s="4">
        <f t="shared" si="84"/>
        <v>2</v>
      </c>
      <c r="AP401" s="4">
        <f t="shared" si="85"/>
        <v>0</v>
      </c>
      <c r="AQ401" s="4">
        <f t="shared" si="86"/>
        <v>0</v>
      </c>
      <c r="AR401" s="4"/>
      <c r="AS401" s="4"/>
      <c r="AT401" s="4"/>
      <c r="AU401" s="4"/>
      <c r="AV401" s="4">
        <f t="shared" si="87"/>
        <v>0</v>
      </c>
      <c r="AW401" s="4">
        <f t="shared" si="88"/>
        <v>0</v>
      </c>
      <c r="AX401" s="4">
        <f t="shared" si="89"/>
        <v>0</v>
      </c>
      <c r="AY401" s="4"/>
      <c r="AZ401" s="4"/>
      <c r="BA401" s="4">
        <f t="shared" si="90"/>
        <v>8</v>
      </c>
      <c r="BB401" s="4">
        <f t="shared" si="91"/>
        <v>0</v>
      </c>
      <c r="BC401" s="4">
        <f t="shared" si="92"/>
        <v>0</v>
      </c>
      <c r="BD401" s="4">
        <f t="shared" si="93"/>
        <v>1</v>
      </c>
      <c r="BE401" s="4">
        <f t="shared" si="94"/>
        <v>0</v>
      </c>
      <c r="BF401" s="4">
        <f t="shared" si="95"/>
        <v>1</v>
      </c>
      <c r="BG401" s="4">
        <f t="shared" si="96"/>
        <v>3</v>
      </c>
      <c r="BH401" s="4">
        <f t="shared" si="97"/>
        <v>11</v>
      </c>
      <c r="BI401" s="1" t="s">
        <v>99</v>
      </c>
    </row>
    <row r="402" spans="1:62" x14ac:dyDescent="0.25">
      <c r="A402" s="4">
        <v>1858</v>
      </c>
      <c r="B402" s="4" t="s">
        <v>579</v>
      </c>
      <c r="C402" s="4" t="s">
        <v>580</v>
      </c>
      <c r="D402" s="4" t="s">
        <v>584</v>
      </c>
      <c r="E402" s="4">
        <v>0</v>
      </c>
      <c r="F402" s="4">
        <v>0</v>
      </c>
      <c r="G402" s="4">
        <v>0</v>
      </c>
      <c r="H402" s="4"/>
      <c r="I402" s="4">
        <v>0</v>
      </c>
      <c r="J402" s="4">
        <v>0</v>
      </c>
      <c r="K402" s="4"/>
      <c r="L402" s="4">
        <v>0</v>
      </c>
      <c r="M402" s="4">
        <v>1</v>
      </c>
      <c r="N402" s="4">
        <v>1</v>
      </c>
      <c r="O402" s="4">
        <v>0</v>
      </c>
      <c r="P402" s="4">
        <v>1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 s="4"/>
      <c r="AL402" s="5">
        <v>182000</v>
      </c>
      <c r="AM402" s="5">
        <v>251000</v>
      </c>
      <c r="AN402" s="4"/>
      <c r="AO402" s="4">
        <f t="shared" si="84"/>
        <v>3</v>
      </c>
      <c r="AP402" s="4">
        <f t="shared" si="85"/>
        <v>0</v>
      </c>
      <c r="AQ402" s="4">
        <f t="shared" si="86"/>
        <v>0</v>
      </c>
      <c r="AR402" s="4"/>
      <c r="AS402" s="4"/>
      <c r="AT402" s="4"/>
      <c r="AU402" s="4"/>
      <c r="AV402" s="4">
        <f t="shared" si="87"/>
        <v>0</v>
      </c>
      <c r="AW402" s="4">
        <f t="shared" si="88"/>
        <v>0</v>
      </c>
      <c r="AX402" s="4">
        <f t="shared" si="89"/>
        <v>1</v>
      </c>
      <c r="AY402" s="4"/>
      <c r="AZ402" s="4"/>
      <c r="BA402" s="4">
        <f t="shared" si="90"/>
        <v>15</v>
      </c>
      <c r="BB402" s="4">
        <f t="shared" si="91"/>
        <v>0</v>
      </c>
      <c r="BC402" s="4">
        <f t="shared" si="92"/>
        <v>0</v>
      </c>
      <c r="BD402" s="4">
        <f t="shared" si="93"/>
        <v>0</v>
      </c>
      <c r="BE402" s="4">
        <f t="shared" si="94"/>
        <v>0</v>
      </c>
      <c r="BF402" s="4">
        <f t="shared" si="95"/>
        <v>0</v>
      </c>
      <c r="BG402" s="4">
        <f t="shared" si="96"/>
        <v>0</v>
      </c>
      <c r="BH402" s="4">
        <f t="shared" si="97"/>
        <v>15</v>
      </c>
      <c r="BI402" s="1" t="s">
        <v>99</v>
      </c>
    </row>
    <row r="403" spans="1:62" x14ac:dyDescent="0.25">
      <c r="A403" s="4">
        <v>1928</v>
      </c>
      <c r="B403" s="4" t="s">
        <v>579</v>
      </c>
      <c r="C403" s="4" t="s">
        <v>580</v>
      </c>
      <c r="D403" s="4" t="s">
        <v>585</v>
      </c>
      <c r="E403" s="4">
        <v>3</v>
      </c>
      <c r="F403" s="4">
        <v>3</v>
      </c>
      <c r="G403" s="4">
        <v>3</v>
      </c>
      <c r="H403" s="4" t="s">
        <v>152</v>
      </c>
      <c r="I403" s="4">
        <v>7200</v>
      </c>
      <c r="J403" s="4">
        <v>0</v>
      </c>
      <c r="K403" s="4"/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1</v>
      </c>
      <c r="AB403" s="4">
        <v>0</v>
      </c>
      <c r="AC403" s="4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 s="4"/>
      <c r="AL403" s="5">
        <v>128000</v>
      </c>
      <c r="AM403" s="5">
        <v>118000</v>
      </c>
      <c r="AN403" s="4"/>
      <c r="AO403" s="4">
        <f t="shared" si="84"/>
        <v>0</v>
      </c>
      <c r="AP403" s="4">
        <f t="shared" si="85"/>
        <v>0</v>
      </c>
      <c r="AQ403" s="4">
        <f t="shared" si="86"/>
        <v>0</v>
      </c>
      <c r="AR403" s="4"/>
      <c r="AS403" s="4"/>
      <c r="AT403" s="4"/>
      <c r="AU403" s="4"/>
      <c r="AV403" s="4">
        <f t="shared" si="87"/>
        <v>0</v>
      </c>
      <c r="AW403" s="4">
        <f t="shared" si="88"/>
        <v>0</v>
      </c>
      <c r="AX403" s="4">
        <f t="shared" si="89"/>
        <v>2</v>
      </c>
      <c r="AY403" s="4"/>
      <c r="AZ403" s="4">
        <v>1</v>
      </c>
      <c r="BA403" s="4">
        <f t="shared" si="90"/>
        <v>10</v>
      </c>
      <c r="BB403" s="4">
        <f t="shared" si="91"/>
        <v>0</v>
      </c>
      <c r="BC403" s="4">
        <f t="shared" si="92"/>
        <v>0</v>
      </c>
      <c r="BD403" s="4">
        <f t="shared" si="93"/>
        <v>1</v>
      </c>
      <c r="BE403" s="4">
        <f t="shared" si="94"/>
        <v>0</v>
      </c>
      <c r="BF403" s="4">
        <f t="shared" si="95"/>
        <v>1</v>
      </c>
      <c r="BG403" s="4">
        <f t="shared" si="96"/>
        <v>3</v>
      </c>
      <c r="BH403" s="4">
        <f t="shared" si="97"/>
        <v>13</v>
      </c>
      <c r="BI403" s="1" t="s">
        <v>143</v>
      </c>
      <c r="BJ403">
        <v>2</v>
      </c>
    </row>
    <row r="404" spans="1:62" x14ac:dyDescent="0.25">
      <c r="A404" s="4">
        <v>1959</v>
      </c>
      <c r="B404" s="4" t="s">
        <v>579</v>
      </c>
      <c r="C404" s="4" t="s">
        <v>580</v>
      </c>
      <c r="D404" s="4" t="s">
        <v>586</v>
      </c>
      <c r="E404" s="4">
        <v>4</v>
      </c>
      <c r="F404" s="4">
        <v>12</v>
      </c>
      <c r="G404" s="4">
        <v>3</v>
      </c>
      <c r="H404" s="4" t="s">
        <v>116</v>
      </c>
      <c r="I404" s="4">
        <v>86400</v>
      </c>
      <c r="J404" s="4">
        <v>200</v>
      </c>
      <c r="K404" s="4"/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1</v>
      </c>
      <c r="AB404" s="4">
        <v>0</v>
      </c>
      <c r="AC404" s="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 s="4"/>
      <c r="AL404" s="5">
        <v>162000</v>
      </c>
      <c r="AM404" s="5">
        <v>342000</v>
      </c>
      <c r="AN404" s="4"/>
      <c r="AO404" s="4">
        <f t="shared" si="84"/>
        <v>0</v>
      </c>
      <c r="AP404" s="4">
        <f t="shared" si="85"/>
        <v>0</v>
      </c>
      <c r="AQ404" s="4">
        <f t="shared" si="86"/>
        <v>0</v>
      </c>
      <c r="AR404" s="4"/>
      <c r="AS404" s="4"/>
      <c r="AT404" s="4"/>
      <c r="AU404" s="4"/>
      <c r="AV404" s="4">
        <f t="shared" si="87"/>
        <v>0</v>
      </c>
      <c r="AW404" s="4">
        <f t="shared" si="88"/>
        <v>0</v>
      </c>
      <c r="AX404" s="4">
        <f t="shared" si="89"/>
        <v>1</v>
      </c>
      <c r="AY404" s="4"/>
      <c r="AZ404" s="4">
        <v>1</v>
      </c>
      <c r="BA404" s="4">
        <f t="shared" si="90"/>
        <v>7</v>
      </c>
      <c r="BB404" s="4">
        <f t="shared" si="91"/>
        <v>0</v>
      </c>
      <c r="BC404" s="4">
        <f t="shared" si="92"/>
        <v>1</v>
      </c>
      <c r="BD404" s="4">
        <f t="shared" si="93"/>
        <v>1</v>
      </c>
      <c r="BE404" s="4">
        <f t="shared" si="94"/>
        <v>1</v>
      </c>
      <c r="BF404" s="4">
        <f t="shared" si="95"/>
        <v>1</v>
      </c>
      <c r="BG404" s="4">
        <f t="shared" si="96"/>
        <v>5</v>
      </c>
      <c r="BH404" s="4">
        <f t="shared" si="97"/>
        <v>12</v>
      </c>
      <c r="BI404" s="1" t="s">
        <v>143</v>
      </c>
      <c r="BJ404">
        <v>2</v>
      </c>
    </row>
    <row r="405" spans="1:62" x14ac:dyDescent="0.25">
      <c r="A405" s="4">
        <v>1962</v>
      </c>
      <c r="B405" s="4" t="s">
        <v>579</v>
      </c>
      <c r="C405" s="4" t="s">
        <v>580</v>
      </c>
      <c r="D405" s="4" t="s">
        <v>587</v>
      </c>
      <c r="E405" s="4">
        <v>4</v>
      </c>
      <c r="F405" s="4">
        <v>11</v>
      </c>
      <c r="G405" s="4">
        <v>4</v>
      </c>
      <c r="H405" s="4" t="s">
        <v>116</v>
      </c>
      <c r="I405" s="4">
        <v>86400</v>
      </c>
      <c r="J405" s="4">
        <v>200</v>
      </c>
      <c r="K405" s="4"/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1</v>
      </c>
      <c r="AB405" s="4">
        <v>0</v>
      </c>
      <c r="AC405" s="4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 s="4"/>
      <c r="AL405" s="5">
        <v>172000</v>
      </c>
      <c r="AM405" s="5">
        <v>286000</v>
      </c>
      <c r="AN405" s="4"/>
      <c r="AO405" s="4">
        <f t="shared" si="84"/>
        <v>0</v>
      </c>
      <c r="AP405" s="4">
        <f t="shared" si="85"/>
        <v>0</v>
      </c>
      <c r="AQ405" s="4">
        <f t="shared" si="86"/>
        <v>0</v>
      </c>
      <c r="AR405" s="4"/>
      <c r="AS405" s="4"/>
      <c r="AT405" s="4"/>
      <c r="AU405" s="4"/>
      <c r="AV405" s="4">
        <f t="shared" si="87"/>
        <v>0</v>
      </c>
      <c r="AW405" s="4">
        <f t="shared" si="88"/>
        <v>0</v>
      </c>
      <c r="AX405" s="4">
        <f t="shared" si="89"/>
        <v>1</v>
      </c>
      <c r="AY405" s="4"/>
      <c r="AZ405" s="4">
        <v>1</v>
      </c>
      <c r="BA405" s="4">
        <f t="shared" si="90"/>
        <v>7</v>
      </c>
      <c r="BB405" s="4">
        <f t="shared" si="91"/>
        <v>0</v>
      </c>
      <c r="BC405" s="4">
        <f t="shared" si="92"/>
        <v>1</v>
      </c>
      <c r="BD405" s="4">
        <f t="shared" si="93"/>
        <v>1</v>
      </c>
      <c r="BE405" s="4">
        <f t="shared" si="94"/>
        <v>1</v>
      </c>
      <c r="BF405" s="4">
        <f t="shared" si="95"/>
        <v>1</v>
      </c>
      <c r="BG405" s="4">
        <f t="shared" si="96"/>
        <v>5</v>
      </c>
      <c r="BH405" s="4">
        <f t="shared" si="97"/>
        <v>12</v>
      </c>
      <c r="BI405" s="1" t="s">
        <v>143</v>
      </c>
      <c r="BJ405">
        <v>2</v>
      </c>
    </row>
    <row r="406" spans="1:62" x14ac:dyDescent="0.25">
      <c r="A406" s="4">
        <v>2017</v>
      </c>
      <c r="B406" s="4" t="s">
        <v>579</v>
      </c>
      <c r="C406" s="4" t="s">
        <v>580</v>
      </c>
      <c r="D406" s="4" t="s">
        <v>588</v>
      </c>
      <c r="E406" s="4">
        <v>2</v>
      </c>
      <c r="F406" s="4">
        <v>6</v>
      </c>
      <c r="G406" s="4">
        <v>6</v>
      </c>
      <c r="H406" s="4" t="s">
        <v>589</v>
      </c>
      <c r="I406" s="4">
        <v>20</v>
      </c>
      <c r="J406" s="4">
        <v>0</v>
      </c>
      <c r="K406" s="4">
        <v>1</v>
      </c>
      <c r="L406" s="4">
        <v>1</v>
      </c>
      <c r="M406" s="4">
        <v>1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 s="4">
        <v>1</v>
      </c>
      <c r="AL406" s="5">
        <v>19000000</v>
      </c>
      <c r="AM406" s="5">
        <v>14300000</v>
      </c>
      <c r="AN406" s="4"/>
      <c r="AO406" s="4">
        <f t="shared" si="84"/>
        <v>2</v>
      </c>
      <c r="AP406" s="4">
        <f t="shared" si="85"/>
        <v>0</v>
      </c>
      <c r="AQ406" s="4">
        <f t="shared" si="86"/>
        <v>0</v>
      </c>
      <c r="AR406" s="4"/>
      <c r="AS406" s="4"/>
      <c r="AT406" s="4"/>
      <c r="AU406" s="4"/>
      <c r="AV406" s="4">
        <f t="shared" si="87"/>
        <v>0</v>
      </c>
      <c r="AW406" s="4">
        <f t="shared" si="88"/>
        <v>0</v>
      </c>
      <c r="AX406" s="4">
        <f t="shared" si="89"/>
        <v>0</v>
      </c>
      <c r="AY406" s="4"/>
      <c r="AZ406" s="4"/>
      <c r="BA406" s="4">
        <f t="shared" si="90"/>
        <v>8</v>
      </c>
      <c r="BB406" s="4">
        <f t="shared" si="91"/>
        <v>1</v>
      </c>
      <c r="BC406" s="4">
        <f t="shared" si="92"/>
        <v>0</v>
      </c>
      <c r="BD406" s="4">
        <f t="shared" si="93"/>
        <v>0</v>
      </c>
      <c r="BE406" s="4">
        <f t="shared" si="94"/>
        <v>0</v>
      </c>
      <c r="BF406" s="4">
        <f t="shared" si="95"/>
        <v>1</v>
      </c>
      <c r="BG406" s="4">
        <f t="shared" si="96"/>
        <v>3</v>
      </c>
      <c r="BH406" s="4">
        <f t="shared" si="97"/>
        <v>11</v>
      </c>
      <c r="BI406" s="1" t="s">
        <v>143</v>
      </c>
      <c r="BJ406">
        <v>2</v>
      </c>
    </row>
    <row r="407" spans="1:62" x14ac:dyDescent="0.25">
      <c r="A407" s="4">
        <v>2054</v>
      </c>
      <c r="B407" s="4" t="s">
        <v>579</v>
      </c>
      <c r="C407" s="4" t="s">
        <v>590</v>
      </c>
      <c r="D407" s="4" t="s">
        <v>591</v>
      </c>
      <c r="E407" s="4">
        <v>3</v>
      </c>
      <c r="F407" s="4">
        <v>11</v>
      </c>
      <c r="G407" s="4">
        <v>2</v>
      </c>
      <c r="H407" s="4" t="s">
        <v>131</v>
      </c>
      <c r="I407" s="4">
        <v>21600</v>
      </c>
      <c r="J407" s="4">
        <v>20</v>
      </c>
      <c r="K407" s="4"/>
      <c r="L407" s="4">
        <v>0</v>
      </c>
      <c r="M407" s="4">
        <v>1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1</v>
      </c>
      <c r="AB407" s="4">
        <v>0</v>
      </c>
      <c r="AC407" s="4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 s="4"/>
      <c r="AL407" s="5">
        <v>974000</v>
      </c>
      <c r="AM407" s="5">
        <v>842000</v>
      </c>
      <c r="AN407" s="4"/>
      <c r="AO407" s="4">
        <f t="shared" si="84"/>
        <v>1</v>
      </c>
      <c r="AP407" s="4">
        <f t="shared" si="85"/>
        <v>0</v>
      </c>
      <c r="AQ407" s="4">
        <f t="shared" si="86"/>
        <v>0</v>
      </c>
      <c r="AR407" s="4"/>
      <c r="AS407" s="4"/>
      <c r="AT407" s="4"/>
      <c r="AU407" s="4"/>
      <c r="AV407" s="4">
        <f t="shared" si="87"/>
        <v>0</v>
      </c>
      <c r="AW407" s="4">
        <f t="shared" si="88"/>
        <v>0</v>
      </c>
      <c r="AX407" s="4">
        <f t="shared" si="89"/>
        <v>1</v>
      </c>
      <c r="AY407" s="4"/>
      <c r="AZ407" s="4"/>
      <c r="BA407" s="4">
        <f t="shared" si="90"/>
        <v>7</v>
      </c>
      <c r="BB407" s="4">
        <f t="shared" si="91"/>
        <v>0</v>
      </c>
      <c r="BC407" s="4">
        <f t="shared" si="92"/>
        <v>0</v>
      </c>
      <c r="BD407" s="4">
        <f t="shared" si="93"/>
        <v>1</v>
      </c>
      <c r="BE407" s="4">
        <f t="shared" si="94"/>
        <v>0</v>
      </c>
      <c r="BF407" s="4">
        <f t="shared" si="95"/>
        <v>0</v>
      </c>
      <c r="BG407" s="4">
        <f t="shared" si="96"/>
        <v>1</v>
      </c>
      <c r="BH407" s="4">
        <f t="shared" si="97"/>
        <v>8</v>
      </c>
      <c r="BI407" s="1" t="s">
        <v>99</v>
      </c>
    </row>
    <row r="408" spans="1:62" x14ac:dyDescent="0.25">
      <c r="A408" s="4">
        <v>2055</v>
      </c>
      <c r="B408" s="4" t="s">
        <v>579</v>
      </c>
      <c r="C408" s="4" t="s">
        <v>590</v>
      </c>
      <c r="D408" s="4" t="s">
        <v>592</v>
      </c>
      <c r="E408" s="4">
        <v>4</v>
      </c>
      <c r="F408" s="4">
        <v>5</v>
      </c>
      <c r="G408" s="4">
        <v>3</v>
      </c>
      <c r="H408" s="4" t="s">
        <v>95</v>
      </c>
      <c r="I408" s="4">
        <v>1440</v>
      </c>
      <c r="J408" s="4">
        <v>20</v>
      </c>
      <c r="K408" s="4"/>
      <c r="L408" s="4">
        <v>0</v>
      </c>
      <c r="M408" s="4">
        <v>1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1</v>
      </c>
      <c r="AB408" s="4">
        <v>0</v>
      </c>
      <c r="AC408" s="4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 s="4"/>
      <c r="AL408" s="5">
        <v>332000</v>
      </c>
      <c r="AM408" s="5">
        <v>270000</v>
      </c>
      <c r="AN408" s="4"/>
      <c r="AO408" s="4">
        <f t="shared" si="84"/>
        <v>1</v>
      </c>
      <c r="AP408" s="4">
        <f t="shared" si="85"/>
        <v>0</v>
      </c>
      <c r="AQ408" s="4">
        <f t="shared" si="86"/>
        <v>0</v>
      </c>
      <c r="AR408" s="4"/>
      <c r="AS408" s="4"/>
      <c r="AT408" s="4"/>
      <c r="AU408" s="4"/>
      <c r="AV408" s="4">
        <f t="shared" si="87"/>
        <v>0</v>
      </c>
      <c r="AW408" s="4">
        <f t="shared" si="88"/>
        <v>0</v>
      </c>
      <c r="AX408" s="4">
        <f t="shared" si="89"/>
        <v>1</v>
      </c>
      <c r="AY408" s="4"/>
      <c r="AZ408" s="4"/>
      <c r="BA408" s="4">
        <f t="shared" si="90"/>
        <v>7</v>
      </c>
      <c r="BB408" s="4">
        <f t="shared" si="91"/>
        <v>0</v>
      </c>
      <c r="BC408" s="4">
        <f t="shared" si="92"/>
        <v>0</v>
      </c>
      <c r="BD408" s="4">
        <f t="shared" si="93"/>
        <v>0</v>
      </c>
      <c r="BE408" s="4">
        <f t="shared" si="94"/>
        <v>0</v>
      </c>
      <c r="BF408" s="4">
        <f t="shared" si="95"/>
        <v>1</v>
      </c>
      <c r="BG408" s="4">
        <f t="shared" si="96"/>
        <v>2</v>
      </c>
      <c r="BH408" s="4">
        <f t="shared" si="97"/>
        <v>9</v>
      </c>
      <c r="BI408" s="1" t="s">
        <v>99</v>
      </c>
    </row>
    <row r="409" spans="1:62" x14ac:dyDescent="0.25">
      <c r="A409" s="4">
        <v>2056</v>
      </c>
      <c r="B409" s="4" t="s">
        <v>579</v>
      </c>
      <c r="C409" s="4" t="s">
        <v>590</v>
      </c>
      <c r="D409" s="4" t="s">
        <v>593</v>
      </c>
      <c r="E409" s="4">
        <v>5</v>
      </c>
      <c r="F409" s="4">
        <v>12</v>
      </c>
      <c r="G409" s="4">
        <v>3</v>
      </c>
      <c r="H409" s="4" t="s">
        <v>75</v>
      </c>
      <c r="I409" s="4">
        <v>37440</v>
      </c>
      <c r="J409" s="4">
        <v>20</v>
      </c>
      <c r="K409" s="4"/>
      <c r="L409" s="4">
        <v>0</v>
      </c>
      <c r="M409" s="4">
        <v>1</v>
      </c>
      <c r="N409" s="4">
        <v>1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1</v>
      </c>
      <c r="AB409" s="4">
        <v>0</v>
      </c>
      <c r="AC409" s="4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 s="4"/>
      <c r="AL409" s="5">
        <v>8010</v>
      </c>
      <c r="AM409" s="5">
        <v>6120</v>
      </c>
      <c r="AN409" s="4"/>
      <c r="AO409" s="4">
        <f t="shared" si="84"/>
        <v>2</v>
      </c>
      <c r="AP409" s="4">
        <f t="shared" si="85"/>
        <v>0</v>
      </c>
      <c r="AQ409" s="4">
        <f t="shared" si="86"/>
        <v>0</v>
      </c>
      <c r="AR409" s="4"/>
      <c r="AS409" s="4"/>
      <c r="AT409" s="4"/>
      <c r="AU409" s="4"/>
      <c r="AV409" s="4">
        <f t="shared" si="87"/>
        <v>0</v>
      </c>
      <c r="AW409" s="4">
        <f t="shared" si="88"/>
        <v>0</v>
      </c>
      <c r="AX409" s="4">
        <f t="shared" si="89"/>
        <v>1</v>
      </c>
      <c r="AY409" s="4"/>
      <c r="AZ409" s="4">
        <v>1</v>
      </c>
      <c r="BA409" s="4">
        <f t="shared" si="90"/>
        <v>15</v>
      </c>
      <c r="BB409" s="4">
        <f t="shared" si="91"/>
        <v>0</v>
      </c>
      <c r="BC409" s="4">
        <f t="shared" si="92"/>
        <v>0</v>
      </c>
      <c r="BD409" s="4">
        <f t="shared" si="93"/>
        <v>1</v>
      </c>
      <c r="BE409" s="4">
        <f t="shared" si="94"/>
        <v>0</v>
      </c>
      <c r="BF409" s="4">
        <f t="shared" si="95"/>
        <v>1</v>
      </c>
      <c r="BG409" s="4">
        <f t="shared" si="96"/>
        <v>3</v>
      </c>
      <c r="BH409" s="4">
        <f t="shared" si="97"/>
        <v>18</v>
      </c>
      <c r="BI409" s="1" t="s">
        <v>99</v>
      </c>
    </row>
    <row r="410" spans="1:62" x14ac:dyDescent="0.25">
      <c r="A410" s="4">
        <v>2057</v>
      </c>
      <c r="B410" s="4" t="s">
        <v>579</v>
      </c>
      <c r="C410" s="4" t="s">
        <v>590</v>
      </c>
      <c r="D410" s="4" t="s">
        <v>594</v>
      </c>
      <c r="E410" s="4">
        <v>5</v>
      </c>
      <c r="F410" s="4">
        <v>13</v>
      </c>
      <c r="G410" s="4">
        <v>3</v>
      </c>
      <c r="H410" s="4" t="s">
        <v>595</v>
      </c>
      <c r="I410" s="4">
        <v>77760</v>
      </c>
      <c r="J410" s="4">
        <v>20</v>
      </c>
      <c r="K410" s="4"/>
      <c r="L410" s="4">
        <v>0</v>
      </c>
      <c r="M410" s="4">
        <v>1</v>
      </c>
      <c r="N410" s="4">
        <v>1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1</v>
      </c>
      <c r="AB410" s="4">
        <v>0</v>
      </c>
      <c r="AC410" s="4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 s="4"/>
      <c r="AL410" s="5">
        <v>7190</v>
      </c>
      <c r="AM410" s="5">
        <v>6810</v>
      </c>
      <c r="AN410" s="4"/>
      <c r="AO410" s="4">
        <f t="shared" si="84"/>
        <v>2</v>
      </c>
      <c r="AP410" s="4">
        <f t="shared" si="85"/>
        <v>0</v>
      </c>
      <c r="AQ410" s="4">
        <f t="shared" si="86"/>
        <v>0</v>
      </c>
      <c r="AR410" s="4"/>
      <c r="AS410" s="4"/>
      <c r="AT410" s="4"/>
      <c r="AU410" s="4"/>
      <c r="AV410" s="4">
        <f t="shared" si="87"/>
        <v>0</v>
      </c>
      <c r="AW410" s="4">
        <f t="shared" si="88"/>
        <v>0</v>
      </c>
      <c r="AX410" s="4">
        <f t="shared" si="89"/>
        <v>1</v>
      </c>
      <c r="AY410" s="4"/>
      <c r="AZ410" s="4"/>
      <c r="BA410" s="4">
        <f t="shared" si="90"/>
        <v>11</v>
      </c>
      <c r="BB410" s="4">
        <f t="shared" si="91"/>
        <v>0</v>
      </c>
      <c r="BC410" s="4">
        <f t="shared" si="92"/>
        <v>0</v>
      </c>
      <c r="BD410" s="4">
        <f t="shared" si="93"/>
        <v>1</v>
      </c>
      <c r="BE410" s="4">
        <f t="shared" si="94"/>
        <v>0</v>
      </c>
      <c r="BF410" s="4">
        <f t="shared" si="95"/>
        <v>1</v>
      </c>
      <c r="BG410" s="4">
        <f t="shared" si="96"/>
        <v>3</v>
      </c>
      <c r="BH410" s="4">
        <f t="shared" si="97"/>
        <v>14</v>
      </c>
      <c r="BI410" s="1" t="s">
        <v>99</v>
      </c>
    </row>
    <row r="411" spans="1:62" x14ac:dyDescent="0.25">
      <c r="A411" s="4">
        <v>2059</v>
      </c>
      <c r="B411" s="4" t="s">
        <v>579</v>
      </c>
      <c r="C411" s="4" t="s">
        <v>590</v>
      </c>
      <c r="D411" s="4" t="s">
        <v>596</v>
      </c>
      <c r="E411" s="4">
        <v>3</v>
      </c>
      <c r="F411" s="4">
        <v>7</v>
      </c>
      <c r="G411" s="4">
        <v>5</v>
      </c>
      <c r="H411" s="4" t="s">
        <v>79</v>
      </c>
      <c r="I411" s="4">
        <v>23040</v>
      </c>
      <c r="J411" s="4">
        <v>20</v>
      </c>
      <c r="K411" s="4"/>
      <c r="L411" s="4">
        <v>0</v>
      </c>
      <c r="M411" s="4">
        <v>1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1</v>
      </c>
      <c r="AB411" s="4">
        <v>0</v>
      </c>
      <c r="AC411" s="4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 s="4"/>
      <c r="AL411" s="5">
        <v>82200</v>
      </c>
      <c r="AM411" s="5">
        <v>72400</v>
      </c>
      <c r="AN411" s="4"/>
      <c r="AO411" s="4">
        <f t="shared" si="84"/>
        <v>1</v>
      </c>
      <c r="AP411" s="4">
        <f t="shared" si="85"/>
        <v>0</v>
      </c>
      <c r="AQ411" s="4">
        <f t="shared" si="86"/>
        <v>0</v>
      </c>
      <c r="AR411" s="4"/>
      <c r="AS411" s="4"/>
      <c r="AT411" s="4"/>
      <c r="AU411" s="4"/>
      <c r="AV411" s="4">
        <f t="shared" si="87"/>
        <v>0</v>
      </c>
      <c r="AW411" s="4">
        <f t="shared" si="88"/>
        <v>0</v>
      </c>
      <c r="AX411" s="4">
        <f t="shared" si="89"/>
        <v>1</v>
      </c>
      <c r="AY411" s="4"/>
      <c r="AZ411" s="4"/>
      <c r="BA411" s="4">
        <f t="shared" si="90"/>
        <v>7</v>
      </c>
      <c r="BB411" s="4">
        <f t="shared" si="91"/>
        <v>0</v>
      </c>
      <c r="BC411" s="4">
        <f t="shared" si="92"/>
        <v>0</v>
      </c>
      <c r="BD411" s="4">
        <f t="shared" si="93"/>
        <v>1</v>
      </c>
      <c r="BE411" s="4">
        <f t="shared" si="94"/>
        <v>0</v>
      </c>
      <c r="BF411" s="4">
        <f t="shared" si="95"/>
        <v>1</v>
      </c>
      <c r="BG411" s="4">
        <f t="shared" si="96"/>
        <v>3</v>
      </c>
      <c r="BH411" s="4">
        <f t="shared" si="97"/>
        <v>10</v>
      </c>
      <c r="BI411" s="1" t="s">
        <v>99</v>
      </c>
    </row>
    <row r="412" spans="1:62" x14ac:dyDescent="0.25">
      <c r="A412" s="4">
        <v>2072</v>
      </c>
      <c r="B412" s="4" t="s">
        <v>579</v>
      </c>
      <c r="C412" s="4" t="s">
        <v>590</v>
      </c>
      <c r="D412" s="4" t="s">
        <v>597</v>
      </c>
      <c r="E412" s="4">
        <v>4</v>
      </c>
      <c r="F412" s="4">
        <v>4</v>
      </c>
      <c r="G412" s="4">
        <v>3</v>
      </c>
      <c r="H412" s="4" t="s">
        <v>503</v>
      </c>
      <c r="I412" s="4">
        <v>15840</v>
      </c>
      <c r="J412" s="4">
        <v>0</v>
      </c>
      <c r="K412" s="4"/>
      <c r="L412" s="4">
        <v>0</v>
      </c>
      <c r="M412" s="4">
        <v>0</v>
      </c>
      <c r="N412" s="4">
        <v>1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1</v>
      </c>
      <c r="AB412" s="4">
        <v>0</v>
      </c>
      <c r="AC412" s="4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 s="4"/>
      <c r="AL412" s="5">
        <v>153000</v>
      </c>
      <c r="AM412" s="5">
        <v>686000</v>
      </c>
      <c r="AN412" s="4"/>
      <c r="AO412" s="4">
        <f t="shared" si="84"/>
        <v>1</v>
      </c>
      <c r="AP412" s="4">
        <f t="shared" si="85"/>
        <v>0</v>
      </c>
      <c r="AQ412" s="4">
        <f t="shared" si="86"/>
        <v>0</v>
      </c>
      <c r="AR412" s="4"/>
      <c r="AS412" s="4"/>
      <c r="AT412" s="4"/>
      <c r="AU412" s="4"/>
      <c r="AV412" s="4">
        <f t="shared" si="87"/>
        <v>0</v>
      </c>
      <c r="AW412" s="4">
        <f t="shared" si="88"/>
        <v>0</v>
      </c>
      <c r="AX412" s="4">
        <f t="shared" si="89"/>
        <v>1</v>
      </c>
      <c r="AY412" s="4"/>
      <c r="AZ412" s="4"/>
      <c r="BA412" s="4">
        <f t="shared" si="90"/>
        <v>7</v>
      </c>
      <c r="BB412" s="4">
        <f t="shared" si="91"/>
        <v>0</v>
      </c>
      <c r="BC412" s="4">
        <f t="shared" si="92"/>
        <v>1</v>
      </c>
      <c r="BD412" s="4">
        <f t="shared" si="93"/>
        <v>1</v>
      </c>
      <c r="BE412" s="4">
        <f t="shared" si="94"/>
        <v>0</v>
      </c>
      <c r="BF412" s="4">
        <f t="shared" si="95"/>
        <v>1</v>
      </c>
      <c r="BG412" s="4">
        <f t="shared" si="96"/>
        <v>4</v>
      </c>
      <c r="BH412" s="4">
        <f t="shared" si="97"/>
        <v>11</v>
      </c>
      <c r="BI412" s="1" t="s">
        <v>99</v>
      </c>
    </row>
    <row r="413" spans="1:62" x14ac:dyDescent="0.25">
      <c r="A413" s="4">
        <v>2081</v>
      </c>
      <c r="B413" s="4" t="s">
        <v>579</v>
      </c>
      <c r="C413" s="4" t="s">
        <v>590</v>
      </c>
      <c r="D413" s="4" t="s">
        <v>598</v>
      </c>
      <c r="E413" s="4">
        <v>3</v>
      </c>
      <c r="F413" s="4">
        <v>14</v>
      </c>
      <c r="G413" s="4">
        <v>8</v>
      </c>
      <c r="H413" s="4" t="s">
        <v>599</v>
      </c>
      <c r="I413" s="4">
        <v>0</v>
      </c>
      <c r="J413" s="4">
        <v>5</v>
      </c>
      <c r="K413" s="4"/>
      <c r="L413" s="4">
        <v>0</v>
      </c>
      <c r="M413" s="4">
        <v>0</v>
      </c>
      <c r="N413" s="4">
        <v>0</v>
      </c>
      <c r="O413" s="4">
        <v>0</v>
      </c>
      <c r="P413" s="4">
        <v>1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1</v>
      </c>
      <c r="AB413" s="4">
        <v>0</v>
      </c>
      <c r="AC413" s="4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 s="4"/>
      <c r="AL413" s="5">
        <v>3120000</v>
      </c>
      <c r="AM413" s="5">
        <v>2630000</v>
      </c>
      <c r="AN413" s="4"/>
      <c r="AO413" s="4">
        <f t="shared" si="84"/>
        <v>1</v>
      </c>
      <c r="AP413" s="4">
        <f t="shared" si="85"/>
        <v>0</v>
      </c>
      <c r="AQ413" s="4">
        <f t="shared" si="86"/>
        <v>0</v>
      </c>
      <c r="AR413" s="4"/>
      <c r="AS413" s="4"/>
      <c r="AT413" s="4"/>
      <c r="AU413" s="4"/>
      <c r="AV413" s="4">
        <f t="shared" si="87"/>
        <v>0</v>
      </c>
      <c r="AW413" s="4">
        <f t="shared" si="88"/>
        <v>0</v>
      </c>
      <c r="AX413" s="4">
        <f t="shared" si="89"/>
        <v>1</v>
      </c>
      <c r="AY413" s="4"/>
      <c r="AZ413" s="4">
        <v>1</v>
      </c>
      <c r="BA413" s="4">
        <f t="shared" si="90"/>
        <v>11</v>
      </c>
      <c r="BB413" s="4">
        <f t="shared" si="91"/>
        <v>0</v>
      </c>
      <c r="BC413" s="4">
        <f t="shared" si="92"/>
        <v>0</v>
      </c>
      <c r="BD413" s="4">
        <f t="shared" si="93"/>
        <v>0</v>
      </c>
      <c r="BE413" s="4">
        <f t="shared" si="94"/>
        <v>0</v>
      </c>
      <c r="BF413" s="4">
        <f t="shared" si="95"/>
        <v>1</v>
      </c>
      <c r="BG413" s="4">
        <f t="shared" si="96"/>
        <v>2</v>
      </c>
      <c r="BH413" s="4">
        <f t="shared" si="97"/>
        <v>13</v>
      </c>
      <c r="BI413" s="1" t="s">
        <v>99</v>
      </c>
    </row>
    <row r="414" spans="1:62" x14ac:dyDescent="0.25">
      <c r="A414" s="4">
        <v>2092</v>
      </c>
      <c r="B414" s="4" t="s">
        <v>579</v>
      </c>
      <c r="C414" s="4" t="s">
        <v>590</v>
      </c>
      <c r="D414" s="4" t="s">
        <v>600</v>
      </c>
      <c r="E414" s="4">
        <v>9</v>
      </c>
      <c r="F414" s="4">
        <v>24</v>
      </c>
      <c r="G414" s="4">
        <v>8</v>
      </c>
      <c r="H414" s="4" t="s">
        <v>73</v>
      </c>
      <c r="I414" s="4">
        <v>40320</v>
      </c>
      <c r="J414" s="4">
        <v>5</v>
      </c>
      <c r="K414" s="4"/>
      <c r="L414" s="4">
        <v>0</v>
      </c>
      <c r="M414" s="4">
        <v>0</v>
      </c>
      <c r="N414" s="4">
        <v>1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 s="4"/>
      <c r="AL414" s="5">
        <v>28100</v>
      </c>
      <c r="AM414" s="5">
        <v>60700</v>
      </c>
      <c r="AN414" s="4"/>
      <c r="AO414" s="4">
        <f t="shared" si="84"/>
        <v>1</v>
      </c>
      <c r="AP414" s="4">
        <f t="shared" si="85"/>
        <v>0</v>
      </c>
      <c r="AQ414" s="4">
        <f t="shared" si="86"/>
        <v>0</v>
      </c>
      <c r="AR414" s="4"/>
      <c r="AS414" s="4"/>
      <c r="AT414" s="4"/>
      <c r="AU414" s="4"/>
      <c r="AV414" s="4">
        <f t="shared" si="87"/>
        <v>0</v>
      </c>
      <c r="AW414" s="4">
        <f t="shared" si="88"/>
        <v>0</v>
      </c>
      <c r="AX414" s="4">
        <f t="shared" si="89"/>
        <v>0</v>
      </c>
      <c r="AY414" s="4"/>
      <c r="AZ414" s="4">
        <v>1</v>
      </c>
      <c r="BA414" s="4">
        <f t="shared" si="90"/>
        <v>8</v>
      </c>
      <c r="BB414" s="4">
        <f t="shared" si="91"/>
        <v>0</v>
      </c>
      <c r="BC414" s="4">
        <f t="shared" si="92"/>
        <v>1</v>
      </c>
      <c r="BD414" s="4">
        <f t="shared" si="93"/>
        <v>1</v>
      </c>
      <c r="BE414" s="4">
        <f t="shared" si="94"/>
        <v>0</v>
      </c>
      <c r="BF414" s="4">
        <f t="shared" si="95"/>
        <v>1</v>
      </c>
      <c r="BG414" s="4">
        <f t="shared" si="96"/>
        <v>4</v>
      </c>
      <c r="BH414" s="4">
        <f t="shared" si="97"/>
        <v>12</v>
      </c>
      <c r="BI414" s="1" t="s">
        <v>99</v>
      </c>
    </row>
    <row r="415" spans="1:62" x14ac:dyDescent="0.25">
      <c r="A415" s="4">
        <v>2099</v>
      </c>
      <c r="B415" s="4" t="s">
        <v>579</v>
      </c>
      <c r="C415" s="4" t="s">
        <v>590</v>
      </c>
      <c r="D415" s="4" t="s">
        <v>601</v>
      </c>
      <c r="E415" s="4">
        <v>2</v>
      </c>
      <c r="F415" s="4">
        <v>20</v>
      </c>
      <c r="G415" s="4">
        <v>4</v>
      </c>
      <c r="H415" s="4" t="s">
        <v>415</v>
      </c>
      <c r="I415" s="4">
        <v>150</v>
      </c>
      <c r="J415" s="4">
        <v>5</v>
      </c>
      <c r="K415" s="4"/>
      <c r="L415" s="4">
        <v>0</v>
      </c>
      <c r="M415" s="4">
        <v>0</v>
      </c>
      <c r="N415" s="4">
        <v>0</v>
      </c>
      <c r="O415" s="4">
        <v>0</v>
      </c>
      <c r="P415" s="4">
        <v>1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1</v>
      </c>
      <c r="AB415" s="4">
        <v>0</v>
      </c>
      <c r="AC415" s="4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 s="4"/>
      <c r="AL415" s="5">
        <v>37400</v>
      </c>
      <c r="AM415" s="5">
        <v>14100</v>
      </c>
      <c r="AN415" s="4"/>
      <c r="AO415" s="4">
        <f t="shared" si="84"/>
        <v>1</v>
      </c>
      <c r="AP415" s="4">
        <f t="shared" si="85"/>
        <v>0</v>
      </c>
      <c r="AQ415" s="4">
        <f t="shared" si="86"/>
        <v>0</v>
      </c>
      <c r="AR415" s="4"/>
      <c r="AS415" s="4"/>
      <c r="AT415" s="4"/>
      <c r="AU415" s="4"/>
      <c r="AV415" s="4">
        <f t="shared" si="87"/>
        <v>0</v>
      </c>
      <c r="AW415" s="4">
        <f t="shared" si="88"/>
        <v>0</v>
      </c>
      <c r="AX415" s="4">
        <f t="shared" si="89"/>
        <v>1</v>
      </c>
      <c r="AY415" s="4"/>
      <c r="AZ415" s="4"/>
      <c r="BA415" s="4">
        <f t="shared" si="90"/>
        <v>7</v>
      </c>
      <c r="BB415" s="4">
        <f t="shared" si="91"/>
        <v>0</v>
      </c>
      <c r="BC415" s="4">
        <f t="shared" si="92"/>
        <v>0</v>
      </c>
      <c r="BD415" s="4">
        <f t="shared" si="93"/>
        <v>0</v>
      </c>
      <c r="BE415" s="4">
        <f t="shared" si="94"/>
        <v>0</v>
      </c>
      <c r="BF415" s="4">
        <f t="shared" si="95"/>
        <v>1</v>
      </c>
      <c r="BG415" s="4">
        <f t="shared" si="96"/>
        <v>2</v>
      </c>
      <c r="BH415" s="4">
        <f t="shared" si="97"/>
        <v>9</v>
      </c>
      <c r="BI415" s="1" t="s">
        <v>99</v>
      </c>
    </row>
    <row r="416" spans="1:62" x14ac:dyDescent="0.25">
      <c r="A416" s="4">
        <v>2103</v>
      </c>
      <c r="B416" s="4" t="s">
        <v>579</v>
      </c>
      <c r="C416" s="4" t="s">
        <v>590</v>
      </c>
      <c r="D416" s="4" t="s">
        <v>602</v>
      </c>
      <c r="E416" s="4">
        <v>7</v>
      </c>
      <c r="F416" s="4">
        <v>2</v>
      </c>
      <c r="G416" s="4">
        <v>1</v>
      </c>
      <c r="H416" s="4" t="s">
        <v>603</v>
      </c>
      <c r="I416" s="4">
        <v>344160</v>
      </c>
      <c r="J416" s="4">
        <v>5</v>
      </c>
      <c r="K416" s="4"/>
      <c r="L416" s="4">
        <v>0</v>
      </c>
      <c r="M416" s="4">
        <v>0</v>
      </c>
      <c r="N416" s="4">
        <v>1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 s="4"/>
      <c r="AL416" s="5">
        <v>247000</v>
      </c>
      <c r="AM416" s="5">
        <v>202000</v>
      </c>
      <c r="AN416" s="4"/>
      <c r="AO416" s="4">
        <f t="shared" si="84"/>
        <v>1</v>
      </c>
      <c r="AP416" s="4">
        <f t="shared" si="85"/>
        <v>0</v>
      </c>
      <c r="AQ416" s="4">
        <f t="shared" si="86"/>
        <v>0</v>
      </c>
      <c r="AR416" s="4"/>
      <c r="AS416" s="4"/>
      <c r="AT416" s="4"/>
      <c r="AU416" s="4"/>
      <c r="AV416" s="4">
        <f t="shared" si="87"/>
        <v>0</v>
      </c>
      <c r="AW416" s="4">
        <f t="shared" si="88"/>
        <v>0</v>
      </c>
      <c r="AX416" s="4">
        <f t="shared" si="89"/>
        <v>1</v>
      </c>
      <c r="AY416" s="4"/>
      <c r="AZ416" s="4"/>
      <c r="BA416" s="4">
        <f t="shared" si="90"/>
        <v>7</v>
      </c>
      <c r="BB416" s="4">
        <f t="shared" si="91"/>
        <v>0</v>
      </c>
      <c r="BC416" s="4">
        <f t="shared" si="92"/>
        <v>0</v>
      </c>
      <c r="BD416" s="4">
        <f t="shared" si="93"/>
        <v>1</v>
      </c>
      <c r="BE416" s="4">
        <f t="shared" si="94"/>
        <v>0</v>
      </c>
      <c r="BF416" s="4">
        <f t="shared" si="95"/>
        <v>0</v>
      </c>
      <c r="BG416" s="4">
        <f t="shared" si="96"/>
        <v>1</v>
      </c>
      <c r="BH416" s="4">
        <f t="shared" si="97"/>
        <v>8</v>
      </c>
      <c r="BI416" s="1" t="s">
        <v>99</v>
      </c>
    </row>
    <row r="417" spans="1:62" x14ac:dyDescent="0.25">
      <c r="A417" s="4">
        <v>2111</v>
      </c>
      <c r="B417" s="4" t="s">
        <v>579</v>
      </c>
      <c r="C417" s="4" t="s">
        <v>590</v>
      </c>
      <c r="D417" s="4" t="s">
        <v>604</v>
      </c>
      <c r="E417" s="4">
        <v>3</v>
      </c>
      <c r="F417" s="4">
        <v>21</v>
      </c>
      <c r="G417" s="4">
        <v>4</v>
      </c>
      <c r="H417" s="4" t="s">
        <v>225</v>
      </c>
      <c r="I417" s="4">
        <v>67680</v>
      </c>
      <c r="J417" s="4">
        <v>5</v>
      </c>
      <c r="K417" s="4"/>
      <c r="L417" s="4">
        <v>0</v>
      </c>
      <c r="M417" s="4">
        <v>0</v>
      </c>
      <c r="N417" s="4">
        <v>0</v>
      </c>
      <c r="O417" s="4">
        <v>0</v>
      </c>
      <c r="P417" s="4">
        <v>1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1</v>
      </c>
      <c r="AB417" s="4">
        <v>0</v>
      </c>
      <c r="AC417" s="4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 s="4"/>
      <c r="AL417" s="5">
        <v>15300</v>
      </c>
      <c r="AM417" s="5">
        <v>14700</v>
      </c>
      <c r="AN417" s="4"/>
      <c r="AO417" s="4">
        <f t="shared" si="84"/>
        <v>1</v>
      </c>
      <c r="AP417" s="4">
        <f t="shared" si="85"/>
        <v>0</v>
      </c>
      <c r="AQ417" s="4">
        <f t="shared" si="86"/>
        <v>0</v>
      </c>
      <c r="AR417" s="4"/>
      <c r="AS417" s="4"/>
      <c r="AT417" s="4"/>
      <c r="AU417" s="4"/>
      <c r="AV417" s="4">
        <f t="shared" si="87"/>
        <v>0</v>
      </c>
      <c r="AW417" s="4">
        <f t="shared" si="88"/>
        <v>0</v>
      </c>
      <c r="AX417" s="4">
        <f t="shared" si="89"/>
        <v>1</v>
      </c>
      <c r="AY417" s="4"/>
      <c r="AZ417" s="4"/>
      <c r="BA417" s="4">
        <f t="shared" si="90"/>
        <v>7</v>
      </c>
      <c r="BB417" s="4">
        <f t="shared" si="91"/>
        <v>0</v>
      </c>
      <c r="BC417" s="4">
        <f t="shared" si="92"/>
        <v>0</v>
      </c>
      <c r="BD417" s="4">
        <f t="shared" si="93"/>
        <v>1</v>
      </c>
      <c r="BE417" s="4">
        <f t="shared" si="94"/>
        <v>0</v>
      </c>
      <c r="BF417" s="4">
        <f t="shared" si="95"/>
        <v>1</v>
      </c>
      <c r="BG417" s="4">
        <f t="shared" si="96"/>
        <v>3</v>
      </c>
      <c r="BH417" s="4">
        <f t="shared" si="97"/>
        <v>10</v>
      </c>
      <c r="BI417" s="1" t="s">
        <v>99</v>
      </c>
    </row>
    <row r="418" spans="1:62" x14ac:dyDescent="0.25">
      <c r="A418" s="4">
        <v>2113</v>
      </c>
      <c r="B418" s="4" t="s">
        <v>579</v>
      </c>
      <c r="C418" s="4" t="s">
        <v>590</v>
      </c>
      <c r="D418" s="4" t="s">
        <v>605</v>
      </c>
      <c r="E418" s="4">
        <v>10</v>
      </c>
      <c r="F418" s="4">
        <v>20</v>
      </c>
      <c r="G418" s="4">
        <v>5</v>
      </c>
      <c r="H418" s="4" t="s">
        <v>606</v>
      </c>
      <c r="I418" s="4">
        <v>96480</v>
      </c>
      <c r="J418" s="4">
        <v>5</v>
      </c>
      <c r="K418" s="4"/>
      <c r="L418" s="4">
        <v>0</v>
      </c>
      <c r="M418" s="4">
        <v>0</v>
      </c>
      <c r="N418" s="4">
        <v>1</v>
      </c>
      <c r="O418" s="4">
        <v>0</v>
      </c>
      <c r="P418" s="4">
        <v>1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1</v>
      </c>
      <c r="AB418" s="4">
        <v>0</v>
      </c>
      <c r="AC418" s="4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 s="4"/>
      <c r="AL418" s="5">
        <v>12200</v>
      </c>
      <c r="AM418" s="5">
        <v>13300</v>
      </c>
      <c r="AN418" s="4"/>
      <c r="AO418" s="4">
        <f t="shared" si="84"/>
        <v>2</v>
      </c>
      <c r="AP418" s="4">
        <f t="shared" si="85"/>
        <v>0</v>
      </c>
      <c r="AQ418" s="4">
        <f t="shared" si="86"/>
        <v>0</v>
      </c>
      <c r="AR418" s="4"/>
      <c r="AS418" s="4"/>
      <c r="AT418" s="4"/>
      <c r="AU418" s="4"/>
      <c r="AV418" s="4">
        <f t="shared" si="87"/>
        <v>0</v>
      </c>
      <c r="AW418" s="4">
        <f t="shared" si="88"/>
        <v>0</v>
      </c>
      <c r="AX418" s="4">
        <f t="shared" si="89"/>
        <v>1</v>
      </c>
      <c r="AY418" s="4"/>
      <c r="AZ418" s="4"/>
      <c r="BA418" s="4">
        <f t="shared" si="90"/>
        <v>11</v>
      </c>
      <c r="BB418" s="4">
        <f t="shared" si="91"/>
        <v>0</v>
      </c>
      <c r="BC418" s="4">
        <f t="shared" si="92"/>
        <v>0</v>
      </c>
      <c r="BD418" s="4">
        <f t="shared" si="93"/>
        <v>1</v>
      </c>
      <c r="BE418" s="4">
        <f t="shared" si="94"/>
        <v>0</v>
      </c>
      <c r="BF418" s="4">
        <f t="shared" si="95"/>
        <v>1</v>
      </c>
      <c r="BG418" s="4">
        <f t="shared" si="96"/>
        <v>3</v>
      </c>
      <c r="BH418" s="4">
        <f t="shared" si="97"/>
        <v>14</v>
      </c>
      <c r="BI418" s="1" t="s">
        <v>99</v>
      </c>
    </row>
    <row r="419" spans="1:62" x14ac:dyDescent="0.25">
      <c r="A419" s="4">
        <v>2114</v>
      </c>
      <c r="B419" s="4" t="s">
        <v>579</v>
      </c>
      <c r="C419" s="4" t="s">
        <v>590</v>
      </c>
      <c r="D419" s="4" t="s">
        <v>607</v>
      </c>
      <c r="E419" s="4">
        <v>8</v>
      </c>
      <c r="F419" s="4">
        <v>20</v>
      </c>
      <c r="G419" s="4">
        <v>5</v>
      </c>
      <c r="H419" s="4" t="s">
        <v>66</v>
      </c>
      <c r="I419" s="4">
        <v>87840</v>
      </c>
      <c r="J419" s="4">
        <v>5</v>
      </c>
      <c r="K419" s="4"/>
      <c r="L419" s="4">
        <v>0</v>
      </c>
      <c r="M419" s="4">
        <v>0</v>
      </c>
      <c r="N419" s="4">
        <v>1</v>
      </c>
      <c r="O419" s="4">
        <v>0</v>
      </c>
      <c r="P419" s="4">
        <v>1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1</v>
      </c>
      <c r="AB419" s="4">
        <v>0</v>
      </c>
      <c r="AC419" s="4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 s="4"/>
      <c r="AL419" s="5">
        <v>13000</v>
      </c>
      <c r="AM419" s="5">
        <v>25100</v>
      </c>
      <c r="AN419" s="4"/>
      <c r="AO419" s="4">
        <f t="shared" si="84"/>
        <v>2</v>
      </c>
      <c r="AP419" s="4">
        <f t="shared" si="85"/>
        <v>0</v>
      </c>
      <c r="AQ419" s="4">
        <f t="shared" si="86"/>
        <v>0</v>
      </c>
      <c r="AR419" s="4"/>
      <c r="AS419" s="4"/>
      <c r="AT419" s="4"/>
      <c r="AU419" s="4"/>
      <c r="AV419" s="4">
        <f t="shared" si="87"/>
        <v>0</v>
      </c>
      <c r="AW419" s="4">
        <f t="shared" si="88"/>
        <v>0</v>
      </c>
      <c r="AX419" s="4">
        <f t="shared" si="89"/>
        <v>1</v>
      </c>
      <c r="AY419" s="4"/>
      <c r="AZ419" s="4"/>
      <c r="BA419" s="4">
        <f t="shared" si="90"/>
        <v>11</v>
      </c>
      <c r="BB419" s="4">
        <f t="shared" si="91"/>
        <v>0</v>
      </c>
      <c r="BC419" s="4">
        <f t="shared" si="92"/>
        <v>1</v>
      </c>
      <c r="BD419" s="4">
        <f t="shared" si="93"/>
        <v>1</v>
      </c>
      <c r="BE419" s="4">
        <f t="shared" si="94"/>
        <v>0</v>
      </c>
      <c r="BF419" s="4">
        <f t="shared" si="95"/>
        <v>1</v>
      </c>
      <c r="BG419" s="4">
        <f t="shared" si="96"/>
        <v>4</v>
      </c>
      <c r="BH419" s="4">
        <f t="shared" si="97"/>
        <v>15</v>
      </c>
      <c r="BI419" s="1" t="s">
        <v>99</v>
      </c>
    </row>
    <row r="420" spans="1:62" x14ac:dyDescent="0.25">
      <c r="A420" s="4">
        <v>2123</v>
      </c>
      <c r="B420" s="4" t="s">
        <v>579</v>
      </c>
      <c r="C420" s="4" t="s">
        <v>590</v>
      </c>
      <c r="D420" s="4" t="s">
        <v>608</v>
      </c>
      <c r="E420" s="4">
        <v>7</v>
      </c>
      <c r="F420" s="4">
        <v>2</v>
      </c>
      <c r="G420" s="4">
        <v>2</v>
      </c>
      <c r="H420" s="4" t="s">
        <v>603</v>
      </c>
      <c r="I420" s="4">
        <v>344160</v>
      </c>
      <c r="J420" s="4">
        <v>5</v>
      </c>
      <c r="K420" s="4"/>
      <c r="L420" s="4">
        <v>0</v>
      </c>
      <c r="M420" s="4">
        <v>0</v>
      </c>
      <c r="N420" s="4">
        <v>1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 s="4"/>
      <c r="AL420" s="5">
        <v>11600</v>
      </c>
      <c r="AM420" s="5">
        <v>10800</v>
      </c>
      <c r="AN420" s="4"/>
      <c r="AO420" s="4">
        <f t="shared" si="84"/>
        <v>1</v>
      </c>
      <c r="AP420" s="4">
        <f t="shared" si="85"/>
        <v>0</v>
      </c>
      <c r="AQ420" s="4">
        <f t="shared" si="86"/>
        <v>0</v>
      </c>
      <c r="AR420" s="4"/>
      <c r="AS420" s="4"/>
      <c r="AT420" s="4"/>
      <c r="AU420" s="4"/>
      <c r="AV420" s="4">
        <f t="shared" si="87"/>
        <v>0</v>
      </c>
      <c r="AW420" s="4">
        <f t="shared" si="88"/>
        <v>0</v>
      </c>
      <c r="AX420" s="4">
        <f t="shared" si="89"/>
        <v>1</v>
      </c>
      <c r="AY420" s="4"/>
      <c r="AZ420" s="4"/>
      <c r="BA420" s="4">
        <f t="shared" si="90"/>
        <v>7</v>
      </c>
      <c r="BB420" s="4">
        <f t="shared" si="91"/>
        <v>0</v>
      </c>
      <c r="BC420" s="4">
        <f t="shared" si="92"/>
        <v>0</v>
      </c>
      <c r="BD420" s="4">
        <f t="shared" si="93"/>
        <v>1</v>
      </c>
      <c r="BE420" s="4">
        <f t="shared" si="94"/>
        <v>0</v>
      </c>
      <c r="BF420" s="4">
        <f t="shared" si="95"/>
        <v>0</v>
      </c>
      <c r="BG420" s="4">
        <f t="shared" si="96"/>
        <v>1</v>
      </c>
      <c r="BH420" s="4">
        <f t="shared" si="97"/>
        <v>8</v>
      </c>
      <c r="BI420" s="1" t="s">
        <v>99</v>
      </c>
    </row>
    <row r="421" spans="1:62" x14ac:dyDescent="0.25">
      <c r="A421" s="4">
        <v>2127</v>
      </c>
      <c r="B421" s="4" t="s">
        <v>579</v>
      </c>
      <c r="C421" s="4" t="s">
        <v>609</v>
      </c>
      <c r="D421" s="4" t="s">
        <v>610</v>
      </c>
      <c r="E421" s="4">
        <v>4</v>
      </c>
      <c r="F421" s="4">
        <v>7</v>
      </c>
      <c r="G421" s="4">
        <v>3</v>
      </c>
      <c r="H421" s="4" t="s">
        <v>131</v>
      </c>
      <c r="I421" s="4">
        <v>21600</v>
      </c>
      <c r="J421" s="4">
        <v>24000</v>
      </c>
      <c r="K421" s="4"/>
      <c r="L421" s="4">
        <v>1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1</v>
      </c>
      <c r="AB421" s="4">
        <v>0</v>
      </c>
      <c r="AC421" s="4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 s="4"/>
      <c r="AL421" s="5">
        <v>240000</v>
      </c>
      <c r="AM421" s="5">
        <v>206000</v>
      </c>
      <c r="AN421" s="4"/>
      <c r="AO421" s="4">
        <f t="shared" si="84"/>
        <v>1</v>
      </c>
      <c r="AP421" s="4">
        <f t="shared" si="85"/>
        <v>0</v>
      </c>
      <c r="AQ421" s="4">
        <f t="shared" si="86"/>
        <v>0</v>
      </c>
      <c r="AR421" s="4"/>
      <c r="AS421" s="4"/>
      <c r="AT421" s="4"/>
      <c r="AU421" s="4"/>
      <c r="AV421" s="4">
        <f t="shared" si="87"/>
        <v>0</v>
      </c>
      <c r="AW421" s="4">
        <f t="shared" si="88"/>
        <v>0</v>
      </c>
      <c r="AX421" s="4">
        <f t="shared" si="89"/>
        <v>1</v>
      </c>
      <c r="AY421" s="4"/>
      <c r="AZ421" s="4"/>
      <c r="BA421" s="4">
        <f t="shared" si="90"/>
        <v>7</v>
      </c>
      <c r="BB421" s="4">
        <f t="shared" si="91"/>
        <v>0</v>
      </c>
      <c r="BC421" s="4">
        <f t="shared" si="92"/>
        <v>0</v>
      </c>
      <c r="BD421" s="4">
        <f t="shared" si="93"/>
        <v>1</v>
      </c>
      <c r="BE421" s="4">
        <f t="shared" si="94"/>
        <v>0</v>
      </c>
      <c r="BF421" s="4">
        <f t="shared" si="95"/>
        <v>1</v>
      </c>
      <c r="BG421" s="4">
        <f t="shared" si="96"/>
        <v>3</v>
      </c>
      <c r="BH421" s="4">
        <f t="shared" si="97"/>
        <v>10</v>
      </c>
      <c r="BI421" s="1" t="s">
        <v>99</v>
      </c>
    </row>
    <row r="422" spans="1:62" x14ac:dyDescent="0.25">
      <c r="A422" s="4">
        <v>2129</v>
      </c>
      <c r="B422" s="4" t="s">
        <v>579</v>
      </c>
      <c r="C422" s="4" t="s">
        <v>609</v>
      </c>
      <c r="D422" s="4" t="s">
        <v>611</v>
      </c>
      <c r="E422" s="4">
        <v>5</v>
      </c>
      <c r="F422" s="4">
        <v>9</v>
      </c>
      <c r="G422" s="4">
        <v>4</v>
      </c>
      <c r="H422" s="4" t="s">
        <v>612</v>
      </c>
      <c r="I422" s="4">
        <v>172800</v>
      </c>
      <c r="J422" s="4">
        <v>0</v>
      </c>
      <c r="K422" s="4"/>
      <c r="L422" s="4">
        <v>0</v>
      </c>
      <c r="M422" s="4">
        <v>1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1</v>
      </c>
      <c r="AA422" s="4">
        <v>0</v>
      </c>
      <c r="AB422" s="4">
        <v>0</v>
      </c>
      <c r="AC422" s="4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 s="4"/>
      <c r="AL422" s="5">
        <v>624000</v>
      </c>
      <c r="AM422" s="5">
        <v>504000</v>
      </c>
      <c r="AN422" s="4"/>
      <c r="AO422" s="4">
        <f t="shared" si="84"/>
        <v>1</v>
      </c>
      <c r="AP422" s="4">
        <f t="shared" si="85"/>
        <v>0</v>
      </c>
      <c r="AQ422" s="4">
        <f t="shared" si="86"/>
        <v>0</v>
      </c>
      <c r="AR422" s="4"/>
      <c r="AS422" s="4"/>
      <c r="AT422" s="4"/>
      <c r="AU422" s="4"/>
      <c r="AV422" s="4">
        <f t="shared" si="87"/>
        <v>0</v>
      </c>
      <c r="AW422" s="4">
        <f t="shared" si="88"/>
        <v>0</v>
      </c>
      <c r="AX422" s="4">
        <f t="shared" si="89"/>
        <v>1</v>
      </c>
      <c r="AY422" s="4"/>
      <c r="AZ422" s="4"/>
      <c r="BA422" s="4">
        <f t="shared" si="90"/>
        <v>7</v>
      </c>
      <c r="BB422" s="4">
        <f t="shared" si="91"/>
        <v>0</v>
      </c>
      <c r="BC422" s="4">
        <f t="shared" si="92"/>
        <v>0</v>
      </c>
      <c r="BD422" s="4">
        <f t="shared" si="93"/>
        <v>1</v>
      </c>
      <c r="BE422" s="4">
        <f t="shared" si="94"/>
        <v>0</v>
      </c>
      <c r="BF422" s="4">
        <f t="shared" si="95"/>
        <v>1</v>
      </c>
      <c r="BG422" s="4">
        <f t="shared" si="96"/>
        <v>3</v>
      </c>
      <c r="BH422" s="4">
        <f t="shared" si="97"/>
        <v>10</v>
      </c>
      <c r="BI422" s="1" t="s">
        <v>99</v>
      </c>
    </row>
    <row r="423" spans="1:62" x14ac:dyDescent="0.25">
      <c r="A423" s="4">
        <v>2130</v>
      </c>
      <c r="B423" s="4" t="s">
        <v>579</v>
      </c>
      <c r="C423" s="4" t="s">
        <v>609</v>
      </c>
      <c r="D423" s="4" t="s">
        <v>613</v>
      </c>
      <c r="E423" s="4">
        <v>5</v>
      </c>
      <c r="F423" s="4">
        <v>6</v>
      </c>
      <c r="G423" s="4">
        <v>2</v>
      </c>
      <c r="H423" s="4" t="s">
        <v>612</v>
      </c>
      <c r="I423" s="4">
        <v>172800</v>
      </c>
      <c r="J423" s="4">
        <v>0</v>
      </c>
      <c r="K423" s="4"/>
      <c r="L423" s="4">
        <v>0</v>
      </c>
      <c r="M423" s="4">
        <v>1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1</v>
      </c>
      <c r="AA423" s="4">
        <v>0</v>
      </c>
      <c r="AB423" s="4">
        <v>0</v>
      </c>
      <c r="AC423" s="4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 s="4"/>
      <c r="AL423" s="5">
        <v>239000</v>
      </c>
      <c r="AM423" s="5">
        <v>204000</v>
      </c>
      <c r="AN423" s="4"/>
      <c r="AO423" s="4">
        <f t="shared" si="84"/>
        <v>1</v>
      </c>
      <c r="AP423" s="4">
        <f t="shared" si="85"/>
        <v>0</v>
      </c>
      <c r="AQ423" s="4">
        <f t="shared" si="86"/>
        <v>0</v>
      </c>
      <c r="AR423" s="4"/>
      <c r="AS423" s="4"/>
      <c r="AT423" s="4"/>
      <c r="AU423" s="4"/>
      <c r="AV423" s="4">
        <f t="shared" si="87"/>
        <v>0</v>
      </c>
      <c r="AW423" s="4">
        <f t="shared" si="88"/>
        <v>0</v>
      </c>
      <c r="AX423" s="4">
        <f t="shared" si="89"/>
        <v>1</v>
      </c>
      <c r="AY423" s="4"/>
      <c r="AZ423" s="4"/>
      <c r="BA423" s="4">
        <f t="shared" si="90"/>
        <v>7</v>
      </c>
      <c r="BB423" s="4">
        <f t="shared" si="91"/>
        <v>0</v>
      </c>
      <c r="BC423" s="4">
        <f t="shared" si="92"/>
        <v>0</v>
      </c>
      <c r="BD423" s="4">
        <f t="shared" si="93"/>
        <v>1</v>
      </c>
      <c r="BE423" s="4">
        <f t="shared" si="94"/>
        <v>0</v>
      </c>
      <c r="BF423" s="4">
        <f t="shared" si="95"/>
        <v>0</v>
      </c>
      <c r="BG423" s="4">
        <f t="shared" si="96"/>
        <v>1</v>
      </c>
      <c r="BH423" s="4">
        <f t="shared" si="97"/>
        <v>8</v>
      </c>
      <c r="BI423" s="1" t="s">
        <v>99</v>
      </c>
    </row>
    <row r="424" spans="1:62" x14ac:dyDescent="0.25">
      <c r="A424" s="4">
        <v>2131</v>
      </c>
      <c r="B424" s="4" t="s">
        <v>579</v>
      </c>
      <c r="C424" s="4" t="s">
        <v>609</v>
      </c>
      <c r="D424" s="4" t="s">
        <v>614</v>
      </c>
      <c r="E424" s="4">
        <v>5</v>
      </c>
      <c r="F424" s="4">
        <v>5</v>
      </c>
      <c r="G424" s="4">
        <v>3</v>
      </c>
      <c r="H424" s="4" t="s">
        <v>612</v>
      </c>
      <c r="I424" s="4">
        <v>172800</v>
      </c>
      <c r="J424" s="4">
        <v>0</v>
      </c>
      <c r="K424" s="4"/>
      <c r="L424" s="4">
        <v>0</v>
      </c>
      <c r="M424" s="4">
        <v>1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1</v>
      </c>
      <c r="AA424" s="4">
        <v>0</v>
      </c>
      <c r="AB424" s="4">
        <v>0</v>
      </c>
      <c r="AC424" s="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 s="4"/>
      <c r="AL424" s="5">
        <v>314000</v>
      </c>
      <c r="AM424" s="5">
        <v>293000</v>
      </c>
      <c r="AN424" s="4"/>
      <c r="AO424" s="4">
        <f t="shared" si="84"/>
        <v>1</v>
      </c>
      <c r="AP424" s="4">
        <f t="shared" si="85"/>
        <v>0</v>
      </c>
      <c r="AQ424" s="4">
        <f t="shared" si="86"/>
        <v>0</v>
      </c>
      <c r="AR424" s="4"/>
      <c r="AS424" s="4"/>
      <c r="AT424" s="4"/>
      <c r="AU424" s="4"/>
      <c r="AV424" s="4">
        <f t="shared" si="87"/>
        <v>0</v>
      </c>
      <c r="AW424" s="4">
        <f t="shared" si="88"/>
        <v>0</v>
      </c>
      <c r="AX424" s="4">
        <f t="shared" si="89"/>
        <v>2</v>
      </c>
      <c r="AY424" s="4"/>
      <c r="AZ424" s="4"/>
      <c r="BA424" s="4">
        <f t="shared" si="90"/>
        <v>10</v>
      </c>
      <c r="BB424" s="4">
        <f t="shared" si="91"/>
        <v>0</v>
      </c>
      <c r="BC424" s="4">
        <f t="shared" si="92"/>
        <v>0</v>
      </c>
      <c r="BD424" s="4">
        <f t="shared" si="93"/>
        <v>1</v>
      </c>
      <c r="BE424" s="4">
        <f t="shared" si="94"/>
        <v>0</v>
      </c>
      <c r="BF424" s="4">
        <f t="shared" si="95"/>
        <v>1</v>
      </c>
      <c r="BG424" s="4">
        <f t="shared" si="96"/>
        <v>3</v>
      </c>
      <c r="BH424" s="4">
        <f t="shared" si="97"/>
        <v>13</v>
      </c>
      <c r="BI424" s="1" t="s">
        <v>143</v>
      </c>
      <c r="BJ424">
        <v>2</v>
      </c>
    </row>
    <row r="425" spans="1:62" x14ac:dyDescent="0.25">
      <c r="A425" s="4">
        <v>2132</v>
      </c>
      <c r="B425" s="4" t="s">
        <v>579</v>
      </c>
      <c r="C425" s="4" t="s">
        <v>609</v>
      </c>
      <c r="D425" s="4" t="s">
        <v>615</v>
      </c>
      <c r="E425" s="4">
        <v>5</v>
      </c>
      <c r="F425" s="4">
        <v>5</v>
      </c>
      <c r="G425" s="4">
        <v>3</v>
      </c>
      <c r="H425" s="4" t="s">
        <v>612</v>
      </c>
      <c r="I425" s="4">
        <v>172800</v>
      </c>
      <c r="J425" s="4">
        <v>0</v>
      </c>
      <c r="K425" s="4"/>
      <c r="L425" s="4">
        <v>0</v>
      </c>
      <c r="M425" s="4">
        <v>1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1</v>
      </c>
      <c r="AA425" s="4">
        <v>0</v>
      </c>
      <c r="AB425" s="4">
        <v>0</v>
      </c>
      <c r="AC425" s="4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 s="4"/>
      <c r="AL425" s="5">
        <v>174000</v>
      </c>
      <c r="AM425" s="5">
        <v>165000</v>
      </c>
      <c r="AN425" s="4"/>
      <c r="AO425" s="4">
        <f t="shared" si="84"/>
        <v>1</v>
      </c>
      <c r="AP425" s="4">
        <f t="shared" si="85"/>
        <v>0</v>
      </c>
      <c r="AQ425" s="4">
        <f t="shared" si="86"/>
        <v>0</v>
      </c>
      <c r="AR425" s="4"/>
      <c r="AS425" s="4"/>
      <c r="AT425" s="4"/>
      <c r="AU425" s="4"/>
      <c r="AV425" s="4">
        <f t="shared" si="87"/>
        <v>0</v>
      </c>
      <c r="AW425" s="4">
        <f t="shared" si="88"/>
        <v>0</v>
      </c>
      <c r="AX425" s="4">
        <f t="shared" si="89"/>
        <v>2</v>
      </c>
      <c r="AY425" s="4"/>
      <c r="AZ425" s="4"/>
      <c r="BA425" s="4">
        <f t="shared" si="90"/>
        <v>10</v>
      </c>
      <c r="BB425" s="4">
        <f t="shared" si="91"/>
        <v>0</v>
      </c>
      <c r="BC425" s="4">
        <f t="shared" si="92"/>
        <v>0</v>
      </c>
      <c r="BD425" s="4">
        <f t="shared" si="93"/>
        <v>1</v>
      </c>
      <c r="BE425" s="4">
        <f t="shared" si="94"/>
        <v>0</v>
      </c>
      <c r="BF425" s="4">
        <f t="shared" si="95"/>
        <v>1</v>
      </c>
      <c r="BG425" s="4">
        <f t="shared" si="96"/>
        <v>3</v>
      </c>
      <c r="BH425" s="4">
        <f t="shared" si="97"/>
        <v>13</v>
      </c>
      <c r="BI425" s="1" t="s">
        <v>143</v>
      </c>
      <c r="BJ425">
        <v>2</v>
      </c>
    </row>
    <row r="426" spans="1:62" x14ac:dyDescent="0.25">
      <c r="A426" s="4">
        <v>2134</v>
      </c>
      <c r="B426" s="4" t="s">
        <v>579</v>
      </c>
      <c r="C426" s="4" t="s">
        <v>609</v>
      </c>
      <c r="D426" s="4" t="s">
        <v>616</v>
      </c>
      <c r="E426" s="4">
        <v>5</v>
      </c>
      <c r="F426" s="4">
        <v>11</v>
      </c>
      <c r="G426" s="4">
        <v>2</v>
      </c>
      <c r="H426" s="4" t="s">
        <v>617</v>
      </c>
      <c r="I426" s="4">
        <v>194400</v>
      </c>
      <c r="J426" s="4">
        <v>500</v>
      </c>
      <c r="K426" s="4"/>
      <c r="L426" s="4">
        <v>0</v>
      </c>
      <c r="M426" s="4">
        <v>1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 s="4"/>
      <c r="AL426" s="5">
        <v>11200</v>
      </c>
      <c r="AM426" s="5">
        <v>11200</v>
      </c>
      <c r="AN426" s="4"/>
      <c r="AO426" s="4">
        <f t="shared" si="84"/>
        <v>1</v>
      </c>
      <c r="AP426" s="4">
        <f t="shared" si="85"/>
        <v>0</v>
      </c>
      <c r="AQ426" s="4">
        <f t="shared" si="86"/>
        <v>0</v>
      </c>
      <c r="AR426" s="4"/>
      <c r="AS426" s="4"/>
      <c r="AT426" s="4"/>
      <c r="AU426" s="4"/>
      <c r="AV426" s="4">
        <f t="shared" si="87"/>
        <v>0</v>
      </c>
      <c r="AW426" s="4">
        <f t="shared" si="88"/>
        <v>0</v>
      </c>
      <c r="AX426" s="4">
        <f t="shared" si="89"/>
        <v>1</v>
      </c>
      <c r="AY426" s="4"/>
      <c r="AZ426" s="4"/>
      <c r="BA426" s="4">
        <f t="shared" si="90"/>
        <v>7</v>
      </c>
      <c r="BB426" s="4">
        <f t="shared" si="91"/>
        <v>0</v>
      </c>
      <c r="BC426" s="4">
        <f t="shared" si="92"/>
        <v>0</v>
      </c>
      <c r="BD426" s="4">
        <f t="shared" si="93"/>
        <v>1</v>
      </c>
      <c r="BE426" s="4">
        <f t="shared" si="94"/>
        <v>1</v>
      </c>
      <c r="BF426" s="4">
        <f t="shared" si="95"/>
        <v>0</v>
      </c>
      <c r="BG426" s="4">
        <f t="shared" si="96"/>
        <v>2</v>
      </c>
      <c r="BH426" s="4">
        <f t="shared" si="97"/>
        <v>9</v>
      </c>
      <c r="BI426" s="1" t="s">
        <v>143</v>
      </c>
      <c r="BJ426">
        <v>2</v>
      </c>
    </row>
    <row r="427" spans="1:62" x14ac:dyDescent="0.25">
      <c r="A427" s="4">
        <v>2135</v>
      </c>
      <c r="B427" s="4" t="s">
        <v>579</v>
      </c>
      <c r="C427" s="4" t="s">
        <v>609</v>
      </c>
      <c r="D427" s="4" t="s">
        <v>618</v>
      </c>
      <c r="E427" s="4">
        <v>5</v>
      </c>
      <c r="F427" s="4">
        <v>10</v>
      </c>
      <c r="G427" s="4">
        <v>1</v>
      </c>
      <c r="H427" s="4" t="s">
        <v>617</v>
      </c>
      <c r="I427" s="4">
        <v>194400</v>
      </c>
      <c r="J427" s="4">
        <v>500</v>
      </c>
      <c r="K427" s="4"/>
      <c r="L427" s="4">
        <v>0</v>
      </c>
      <c r="M427" s="4">
        <v>1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 s="4"/>
      <c r="AL427" s="5">
        <v>5860</v>
      </c>
      <c r="AM427" s="5">
        <v>5800</v>
      </c>
      <c r="AN427" s="4"/>
      <c r="AO427" s="4">
        <f t="shared" si="84"/>
        <v>1</v>
      </c>
      <c r="AP427" s="4">
        <f t="shared" si="85"/>
        <v>0</v>
      </c>
      <c r="AQ427" s="4">
        <f t="shared" si="86"/>
        <v>0</v>
      </c>
      <c r="AR427" s="4"/>
      <c r="AS427" s="4"/>
      <c r="AT427" s="4"/>
      <c r="AU427" s="4"/>
      <c r="AV427" s="4">
        <f t="shared" si="87"/>
        <v>0</v>
      </c>
      <c r="AW427" s="4">
        <f t="shared" si="88"/>
        <v>0</v>
      </c>
      <c r="AX427" s="4">
        <f t="shared" si="89"/>
        <v>1</v>
      </c>
      <c r="AY427" s="4"/>
      <c r="AZ427" s="4"/>
      <c r="BA427" s="4">
        <f t="shared" si="90"/>
        <v>7</v>
      </c>
      <c r="BB427" s="4">
        <f t="shared" si="91"/>
        <v>0</v>
      </c>
      <c r="BC427" s="4">
        <f t="shared" si="92"/>
        <v>0</v>
      </c>
      <c r="BD427" s="4">
        <f t="shared" si="93"/>
        <v>1</v>
      </c>
      <c r="BE427" s="4">
        <f t="shared" si="94"/>
        <v>1</v>
      </c>
      <c r="BF427" s="4">
        <f t="shared" si="95"/>
        <v>0</v>
      </c>
      <c r="BG427" s="4">
        <f t="shared" si="96"/>
        <v>2</v>
      </c>
      <c r="BH427" s="4">
        <f t="shared" si="97"/>
        <v>9</v>
      </c>
      <c r="BI427" s="1" t="s">
        <v>143</v>
      </c>
      <c r="BJ427">
        <v>2</v>
      </c>
    </row>
    <row r="428" spans="1:62" x14ac:dyDescent="0.25">
      <c r="A428" s="4">
        <v>2136</v>
      </c>
      <c r="B428" s="4" t="s">
        <v>579</v>
      </c>
      <c r="C428" s="4" t="s">
        <v>609</v>
      </c>
      <c r="D428" s="4" t="s">
        <v>619</v>
      </c>
      <c r="E428" s="4">
        <v>3</v>
      </c>
      <c r="F428" s="4">
        <v>11</v>
      </c>
      <c r="G428" s="4">
        <v>2</v>
      </c>
      <c r="H428" s="4" t="s">
        <v>139</v>
      </c>
      <c r="I428" s="4">
        <v>10080</v>
      </c>
      <c r="J428" s="4">
        <v>500</v>
      </c>
      <c r="K428" s="4">
        <v>1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 s="4">
        <v>1</v>
      </c>
      <c r="AL428" s="5">
        <v>1020000</v>
      </c>
      <c r="AM428" s="5">
        <v>5610000</v>
      </c>
      <c r="AN428" s="4"/>
      <c r="AO428" s="4">
        <f t="shared" si="84"/>
        <v>0</v>
      </c>
      <c r="AP428" s="4">
        <f t="shared" si="85"/>
        <v>0</v>
      </c>
      <c r="AQ428" s="4">
        <f t="shared" si="86"/>
        <v>0</v>
      </c>
      <c r="AR428" s="4"/>
      <c r="AS428" s="4"/>
      <c r="AT428" s="4"/>
      <c r="AU428" s="4"/>
      <c r="AV428" s="4">
        <f t="shared" si="87"/>
        <v>0</v>
      </c>
      <c r="AW428" s="4">
        <f t="shared" si="88"/>
        <v>0</v>
      </c>
      <c r="AX428" s="4">
        <f t="shared" si="89"/>
        <v>0</v>
      </c>
      <c r="AY428" s="4"/>
      <c r="AZ428" s="4"/>
      <c r="BA428" s="4">
        <f t="shared" si="90"/>
        <v>0</v>
      </c>
      <c r="BB428" s="4">
        <f t="shared" si="91"/>
        <v>1</v>
      </c>
      <c r="BC428" s="4">
        <f t="shared" si="92"/>
        <v>1</v>
      </c>
      <c r="BD428" s="4">
        <f t="shared" si="93"/>
        <v>1</v>
      </c>
      <c r="BE428" s="4">
        <f t="shared" si="94"/>
        <v>1</v>
      </c>
      <c r="BF428" s="4">
        <f t="shared" si="95"/>
        <v>0</v>
      </c>
      <c r="BG428" s="4">
        <f t="shared" si="96"/>
        <v>0</v>
      </c>
      <c r="BH428" s="4">
        <f t="shared" si="97"/>
        <v>0</v>
      </c>
      <c r="BI428" s="1" t="s">
        <v>143</v>
      </c>
      <c r="BJ428">
        <v>2</v>
      </c>
    </row>
    <row r="429" spans="1:62" x14ac:dyDescent="0.25">
      <c r="A429" s="4">
        <v>2138</v>
      </c>
      <c r="B429" s="4" t="s">
        <v>579</v>
      </c>
      <c r="C429" s="4" t="s">
        <v>609</v>
      </c>
      <c r="D429" s="4" t="s">
        <v>620</v>
      </c>
      <c r="E429" s="4">
        <v>4</v>
      </c>
      <c r="F429" s="4">
        <v>12</v>
      </c>
      <c r="G429" s="4">
        <v>2</v>
      </c>
      <c r="H429" s="4" t="s">
        <v>98</v>
      </c>
      <c r="I429" s="4">
        <v>64800</v>
      </c>
      <c r="J429" s="4">
        <v>0</v>
      </c>
      <c r="K429" s="4">
        <v>1</v>
      </c>
      <c r="L429" s="4">
        <v>0</v>
      </c>
      <c r="M429" s="4">
        <v>1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 s="4">
        <v>1</v>
      </c>
      <c r="AL429" s="5">
        <v>129000</v>
      </c>
      <c r="AM429" s="5">
        <v>296000</v>
      </c>
      <c r="AN429" s="4"/>
      <c r="AO429" s="4">
        <f t="shared" si="84"/>
        <v>1</v>
      </c>
      <c r="AP429" s="4">
        <f t="shared" si="85"/>
        <v>0</v>
      </c>
      <c r="AQ429" s="4">
        <f t="shared" si="86"/>
        <v>0</v>
      </c>
      <c r="AR429" s="4"/>
      <c r="AS429" s="4"/>
      <c r="AT429" s="4"/>
      <c r="AU429" s="4"/>
      <c r="AV429" s="4">
        <f t="shared" si="87"/>
        <v>0</v>
      </c>
      <c r="AW429" s="4">
        <f t="shared" si="88"/>
        <v>0</v>
      </c>
      <c r="AX429" s="4">
        <f t="shared" si="89"/>
        <v>0</v>
      </c>
      <c r="AY429" s="4"/>
      <c r="AZ429" s="4">
        <v>1</v>
      </c>
      <c r="BA429" s="4">
        <f t="shared" si="90"/>
        <v>8</v>
      </c>
      <c r="BB429" s="4">
        <f t="shared" si="91"/>
        <v>0</v>
      </c>
      <c r="BC429" s="4">
        <f t="shared" si="92"/>
        <v>1</v>
      </c>
      <c r="BD429" s="4">
        <f t="shared" si="93"/>
        <v>1</v>
      </c>
      <c r="BE429" s="4">
        <f t="shared" si="94"/>
        <v>0</v>
      </c>
      <c r="BF429" s="4">
        <f t="shared" si="95"/>
        <v>0</v>
      </c>
      <c r="BG429" s="4">
        <f t="shared" si="96"/>
        <v>2</v>
      </c>
      <c r="BH429" s="4">
        <f t="shared" si="97"/>
        <v>10</v>
      </c>
      <c r="BI429" s="1" t="s">
        <v>99</v>
      </c>
    </row>
    <row r="430" spans="1:62" x14ac:dyDescent="0.25">
      <c r="A430" s="4">
        <v>2140</v>
      </c>
      <c r="B430" s="4" t="s">
        <v>579</v>
      </c>
      <c r="C430" s="4" t="s">
        <v>609</v>
      </c>
      <c r="D430" s="4" t="s">
        <v>621</v>
      </c>
      <c r="E430" s="4">
        <v>3</v>
      </c>
      <c r="F430" s="4">
        <v>6</v>
      </c>
      <c r="G430" s="4">
        <v>2</v>
      </c>
      <c r="H430" s="4" t="s">
        <v>152</v>
      </c>
      <c r="I430" s="4">
        <v>7200</v>
      </c>
      <c r="J430" s="4">
        <v>0</v>
      </c>
      <c r="K430" s="4">
        <v>1</v>
      </c>
      <c r="L430" s="4">
        <v>1</v>
      </c>
      <c r="M430" s="4">
        <v>1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 s="4">
        <v>1</v>
      </c>
      <c r="AL430" s="5">
        <v>140000</v>
      </c>
      <c r="AM430" s="5">
        <v>135000</v>
      </c>
      <c r="AN430" s="4"/>
      <c r="AO430" s="4">
        <f t="shared" si="84"/>
        <v>2</v>
      </c>
      <c r="AP430" s="4">
        <f t="shared" si="85"/>
        <v>0</v>
      </c>
      <c r="AQ430" s="4">
        <f t="shared" si="86"/>
        <v>0</v>
      </c>
      <c r="AR430" s="4"/>
      <c r="AS430" s="4"/>
      <c r="AT430" s="4"/>
      <c r="AU430" s="4"/>
      <c r="AV430" s="4">
        <f t="shared" si="87"/>
        <v>0</v>
      </c>
      <c r="AW430" s="4">
        <f t="shared" si="88"/>
        <v>0</v>
      </c>
      <c r="AX430" s="4">
        <f t="shared" si="89"/>
        <v>1</v>
      </c>
      <c r="AY430" s="4"/>
      <c r="AZ430" s="4"/>
      <c r="BA430" s="4">
        <f t="shared" si="90"/>
        <v>11</v>
      </c>
      <c r="BB430" s="4">
        <f t="shared" si="91"/>
        <v>0</v>
      </c>
      <c r="BC430" s="4">
        <f t="shared" si="92"/>
        <v>0</v>
      </c>
      <c r="BD430" s="4">
        <f t="shared" si="93"/>
        <v>1</v>
      </c>
      <c r="BE430" s="4">
        <f t="shared" si="94"/>
        <v>0</v>
      </c>
      <c r="BF430" s="4">
        <f t="shared" si="95"/>
        <v>0</v>
      </c>
      <c r="BG430" s="4">
        <f t="shared" si="96"/>
        <v>1</v>
      </c>
      <c r="BH430" s="4">
        <f t="shared" si="97"/>
        <v>12</v>
      </c>
      <c r="BI430" s="1" t="s">
        <v>143</v>
      </c>
      <c r="BJ430">
        <v>2</v>
      </c>
    </row>
    <row r="431" spans="1:62" x14ac:dyDescent="0.25">
      <c r="A431" s="4">
        <v>2141</v>
      </c>
      <c r="B431" s="4" t="s">
        <v>579</v>
      </c>
      <c r="C431" s="4" t="s">
        <v>609</v>
      </c>
      <c r="D431" s="4" t="s">
        <v>622</v>
      </c>
      <c r="E431" s="4">
        <v>3</v>
      </c>
      <c r="F431" s="4">
        <v>14</v>
      </c>
      <c r="G431" s="4">
        <v>2</v>
      </c>
      <c r="H431" s="4" t="s">
        <v>131</v>
      </c>
      <c r="I431" s="4">
        <v>21600</v>
      </c>
      <c r="J431" s="4">
        <v>10</v>
      </c>
      <c r="K431" s="4">
        <v>1</v>
      </c>
      <c r="L431" s="4">
        <v>0</v>
      </c>
      <c r="M431" s="4">
        <v>1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 s="4">
        <v>1</v>
      </c>
      <c r="AL431" s="5">
        <v>75800</v>
      </c>
      <c r="AM431" s="5">
        <v>120000</v>
      </c>
      <c r="AN431" s="4"/>
      <c r="AO431" s="4">
        <f t="shared" si="84"/>
        <v>1</v>
      </c>
      <c r="AP431" s="4">
        <f t="shared" si="85"/>
        <v>0</v>
      </c>
      <c r="AQ431" s="4">
        <f t="shared" si="86"/>
        <v>0</v>
      </c>
      <c r="AR431" s="4"/>
      <c r="AS431" s="4"/>
      <c r="AT431" s="4"/>
      <c r="AU431" s="4"/>
      <c r="AV431" s="4">
        <f t="shared" si="87"/>
        <v>0</v>
      </c>
      <c r="AW431" s="4">
        <f t="shared" si="88"/>
        <v>0</v>
      </c>
      <c r="AX431" s="4">
        <f t="shared" si="89"/>
        <v>0</v>
      </c>
      <c r="AY431" s="4"/>
      <c r="AZ431" s="4"/>
      <c r="BA431" s="4">
        <f t="shared" si="90"/>
        <v>4</v>
      </c>
      <c r="BB431" s="4">
        <f t="shared" si="91"/>
        <v>0</v>
      </c>
      <c r="BC431" s="4">
        <f t="shared" si="92"/>
        <v>1</v>
      </c>
      <c r="BD431" s="4">
        <f t="shared" si="93"/>
        <v>1</v>
      </c>
      <c r="BE431" s="4">
        <f t="shared" si="94"/>
        <v>0</v>
      </c>
      <c r="BF431" s="4">
        <f t="shared" si="95"/>
        <v>0</v>
      </c>
      <c r="BG431" s="4">
        <f t="shared" si="96"/>
        <v>2</v>
      </c>
      <c r="BH431" s="4">
        <f t="shared" si="97"/>
        <v>6</v>
      </c>
      <c r="BI431" s="1" t="s">
        <v>99</v>
      </c>
    </row>
    <row r="432" spans="1:62" x14ac:dyDescent="0.25">
      <c r="A432" s="4">
        <v>2142</v>
      </c>
      <c r="B432" s="4" t="s">
        <v>579</v>
      </c>
      <c r="C432" s="4" t="s">
        <v>609</v>
      </c>
      <c r="D432" s="4" t="s">
        <v>623</v>
      </c>
      <c r="E432" s="4">
        <v>5</v>
      </c>
      <c r="F432" s="4">
        <v>27</v>
      </c>
      <c r="G432" s="4">
        <v>2</v>
      </c>
      <c r="H432" s="4" t="s">
        <v>98</v>
      </c>
      <c r="I432" s="4">
        <v>64800</v>
      </c>
      <c r="J432" s="4">
        <v>0</v>
      </c>
      <c r="K432" s="4">
        <v>1</v>
      </c>
      <c r="L432" s="4">
        <v>1</v>
      </c>
      <c r="M432" s="4">
        <v>1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 s="4">
        <v>1</v>
      </c>
      <c r="AL432" s="5">
        <v>77500</v>
      </c>
      <c r="AM432" s="5">
        <v>859000</v>
      </c>
      <c r="AN432" s="4"/>
      <c r="AO432" s="4">
        <f t="shared" si="84"/>
        <v>2</v>
      </c>
      <c r="AP432" s="4">
        <f t="shared" si="85"/>
        <v>0</v>
      </c>
      <c r="AQ432" s="4">
        <f t="shared" si="86"/>
        <v>0</v>
      </c>
      <c r="AR432" s="4"/>
      <c r="AS432" s="4"/>
      <c r="AT432" s="4"/>
      <c r="AU432" s="4"/>
      <c r="AV432" s="4">
        <f t="shared" si="87"/>
        <v>0</v>
      </c>
      <c r="AW432" s="4">
        <f t="shared" si="88"/>
        <v>0</v>
      </c>
      <c r="AX432" s="4">
        <f t="shared" si="89"/>
        <v>0</v>
      </c>
      <c r="AY432" s="4"/>
      <c r="AZ432" s="4"/>
      <c r="BA432" s="4">
        <f t="shared" si="90"/>
        <v>8</v>
      </c>
      <c r="BB432" s="4">
        <f t="shared" si="91"/>
        <v>0</v>
      </c>
      <c r="BC432" s="4">
        <f t="shared" si="92"/>
        <v>1</v>
      </c>
      <c r="BD432" s="4">
        <f t="shared" si="93"/>
        <v>1</v>
      </c>
      <c r="BE432" s="4">
        <f t="shared" si="94"/>
        <v>0</v>
      </c>
      <c r="BF432" s="4">
        <f t="shared" si="95"/>
        <v>0</v>
      </c>
      <c r="BG432" s="4">
        <f t="shared" si="96"/>
        <v>2</v>
      </c>
      <c r="BH432" s="4">
        <f t="shared" si="97"/>
        <v>10</v>
      </c>
      <c r="BI432" s="1" t="s">
        <v>99</v>
      </c>
    </row>
    <row r="433" spans="1:62" x14ac:dyDescent="0.25">
      <c r="A433" s="4">
        <v>2143</v>
      </c>
      <c r="B433" s="4" t="s">
        <v>579</v>
      </c>
      <c r="C433" s="4" t="s">
        <v>609</v>
      </c>
      <c r="D433" s="4" t="s">
        <v>624</v>
      </c>
      <c r="E433" s="4">
        <v>5</v>
      </c>
      <c r="F433" s="4">
        <v>27</v>
      </c>
      <c r="G433" s="4">
        <v>2</v>
      </c>
      <c r="H433" s="4" t="s">
        <v>98</v>
      </c>
      <c r="I433" s="4">
        <v>64800</v>
      </c>
      <c r="J433" s="4">
        <v>0</v>
      </c>
      <c r="K433" s="4">
        <v>1</v>
      </c>
      <c r="L433" s="4">
        <v>0</v>
      </c>
      <c r="M433" s="4">
        <v>1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 s="4">
        <v>1</v>
      </c>
      <c r="AL433" s="5">
        <v>57300</v>
      </c>
      <c r="AM433" s="5">
        <v>654000</v>
      </c>
      <c r="AN433" s="4"/>
      <c r="AO433" s="4">
        <f t="shared" si="84"/>
        <v>1</v>
      </c>
      <c r="AP433" s="4">
        <f t="shared" si="85"/>
        <v>0</v>
      </c>
      <c r="AQ433" s="4">
        <f t="shared" si="86"/>
        <v>0</v>
      </c>
      <c r="AR433" s="4"/>
      <c r="AS433" s="4"/>
      <c r="AT433" s="4"/>
      <c r="AU433" s="4"/>
      <c r="AV433" s="4">
        <f t="shared" si="87"/>
        <v>0</v>
      </c>
      <c r="AW433" s="4">
        <f t="shared" si="88"/>
        <v>0</v>
      </c>
      <c r="AX433" s="4">
        <f t="shared" si="89"/>
        <v>0</v>
      </c>
      <c r="AY433" s="4"/>
      <c r="AZ433" s="4">
        <v>1</v>
      </c>
      <c r="BA433" s="4">
        <f t="shared" si="90"/>
        <v>8</v>
      </c>
      <c r="BB433" s="4">
        <f t="shared" si="91"/>
        <v>0</v>
      </c>
      <c r="BC433" s="4">
        <f t="shared" si="92"/>
        <v>1</v>
      </c>
      <c r="BD433" s="4">
        <f t="shared" si="93"/>
        <v>1</v>
      </c>
      <c r="BE433" s="4">
        <f t="shared" si="94"/>
        <v>0</v>
      </c>
      <c r="BF433" s="4">
        <f t="shared" si="95"/>
        <v>0</v>
      </c>
      <c r="BG433" s="4">
        <f t="shared" si="96"/>
        <v>2</v>
      </c>
      <c r="BH433" s="4">
        <f t="shared" si="97"/>
        <v>10</v>
      </c>
      <c r="BI433" s="1" t="s">
        <v>99</v>
      </c>
    </row>
    <row r="434" spans="1:62" x14ac:dyDescent="0.25">
      <c r="A434" s="4">
        <v>2144</v>
      </c>
      <c r="B434" s="4" t="s">
        <v>579</v>
      </c>
      <c r="C434" s="4" t="s">
        <v>609</v>
      </c>
      <c r="D434" s="4" t="s">
        <v>625</v>
      </c>
      <c r="E434" s="4">
        <v>4</v>
      </c>
      <c r="F434" s="4">
        <v>9</v>
      </c>
      <c r="G434" s="4">
        <v>2</v>
      </c>
      <c r="H434" s="4" t="s">
        <v>108</v>
      </c>
      <c r="I434" s="4">
        <v>36000</v>
      </c>
      <c r="J434" s="4">
        <v>20</v>
      </c>
      <c r="K434" s="4">
        <v>1</v>
      </c>
      <c r="L434" s="4">
        <v>0</v>
      </c>
      <c r="M434" s="4">
        <v>1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 s="4">
        <v>1</v>
      </c>
      <c r="AL434" s="5">
        <v>281000</v>
      </c>
      <c r="AM434" s="5">
        <v>279000</v>
      </c>
      <c r="AN434" s="4"/>
      <c r="AO434" s="4">
        <f t="shared" si="84"/>
        <v>1</v>
      </c>
      <c r="AP434" s="4">
        <f t="shared" si="85"/>
        <v>0</v>
      </c>
      <c r="AQ434" s="4">
        <f t="shared" si="86"/>
        <v>0</v>
      </c>
      <c r="AR434" s="4"/>
      <c r="AS434" s="4"/>
      <c r="AT434" s="4"/>
      <c r="AU434" s="4"/>
      <c r="AV434" s="4">
        <f t="shared" si="87"/>
        <v>0</v>
      </c>
      <c r="AW434" s="4">
        <f t="shared" si="88"/>
        <v>0</v>
      </c>
      <c r="AX434" s="4">
        <f t="shared" si="89"/>
        <v>0</v>
      </c>
      <c r="AY434" s="4"/>
      <c r="AZ434" s="4">
        <v>1</v>
      </c>
      <c r="BA434" s="4">
        <f t="shared" si="90"/>
        <v>8</v>
      </c>
      <c r="BB434" s="4">
        <f t="shared" si="91"/>
        <v>0</v>
      </c>
      <c r="BC434" s="4">
        <f t="shared" si="92"/>
        <v>0</v>
      </c>
      <c r="BD434" s="4">
        <f t="shared" si="93"/>
        <v>1</v>
      </c>
      <c r="BE434" s="4">
        <f t="shared" si="94"/>
        <v>0</v>
      </c>
      <c r="BF434" s="4">
        <f t="shared" si="95"/>
        <v>0</v>
      </c>
      <c r="BG434" s="4">
        <f t="shared" si="96"/>
        <v>1</v>
      </c>
      <c r="BH434" s="4">
        <f t="shared" si="97"/>
        <v>9</v>
      </c>
      <c r="BI434" s="1" t="s">
        <v>99</v>
      </c>
    </row>
    <row r="435" spans="1:62" x14ac:dyDescent="0.25">
      <c r="A435" s="4">
        <v>2145</v>
      </c>
      <c r="B435" s="4" t="s">
        <v>579</v>
      </c>
      <c r="C435" s="4" t="s">
        <v>609</v>
      </c>
      <c r="D435" s="4" t="s">
        <v>626</v>
      </c>
      <c r="E435" s="4">
        <v>4</v>
      </c>
      <c r="F435" s="4">
        <v>13</v>
      </c>
      <c r="G435" s="4">
        <v>2</v>
      </c>
      <c r="H435" s="4" t="s">
        <v>273</v>
      </c>
      <c r="I435" s="4">
        <v>14400</v>
      </c>
      <c r="J435" s="4">
        <v>0</v>
      </c>
      <c r="K435" s="4">
        <v>1</v>
      </c>
      <c r="L435" s="4">
        <v>0</v>
      </c>
      <c r="M435" s="4">
        <v>1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 s="4">
        <v>1</v>
      </c>
      <c r="AL435" s="5">
        <v>872000</v>
      </c>
      <c r="AM435" s="5">
        <v>2090000</v>
      </c>
      <c r="AN435" s="4"/>
      <c r="AO435" s="4">
        <f t="shared" si="84"/>
        <v>1</v>
      </c>
      <c r="AP435" s="4">
        <f t="shared" si="85"/>
        <v>0</v>
      </c>
      <c r="AQ435" s="4">
        <f t="shared" si="86"/>
        <v>0</v>
      </c>
      <c r="AR435" s="4"/>
      <c r="AS435" s="4"/>
      <c r="AT435" s="4"/>
      <c r="AU435" s="4"/>
      <c r="AV435" s="4">
        <f t="shared" si="87"/>
        <v>0</v>
      </c>
      <c r="AW435" s="4">
        <f t="shared" si="88"/>
        <v>0</v>
      </c>
      <c r="AX435" s="4">
        <f t="shared" si="89"/>
        <v>0</v>
      </c>
      <c r="AY435" s="4"/>
      <c r="AZ435" s="4">
        <v>1</v>
      </c>
      <c r="BA435" s="4">
        <f t="shared" si="90"/>
        <v>8</v>
      </c>
      <c r="BB435" s="4">
        <f t="shared" si="91"/>
        <v>0</v>
      </c>
      <c r="BC435" s="4">
        <f t="shared" si="92"/>
        <v>1</v>
      </c>
      <c r="BD435" s="4">
        <f t="shared" si="93"/>
        <v>1</v>
      </c>
      <c r="BE435" s="4">
        <f t="shared" si="94"/>
        <v>0</v>
      </c>
      <c r="BF435" s="4">
        <f t="shared" si="95"/>
        <v>0</v>
      </c>
      <c r="BG435" s="4">
        <f t="shared" si="96"/>
        <v>2</v>
      </c>
      <c r="BH435" s="4">
        <f t="shared" si="97"/>
        <v>10</v>
      </c>
      <c r="BI435" s="1" t="s">
        <v>99</v>
      </c>
    </row>
    <row r="436" spans="1:62" x14ac:dyDescent="0.25">
      <c r="A436" s="4">
        <v>2146</v>
      </c>
      <c r="B436" s="4" t="s">
        <v>579</v>
      </c>
      <c r="C436" s="4" t="s">
        <v>609</v>
      </c>
      <c r="D436" s="4" t="s">
        <v>627</v>
      </c>
      <c r="E436" s="4">
        <v>4</v>
      </c>
      <c r="F436" s="4">
        <v>4</v>
      </c>
      <c r="G436" s="4">
        <v>2</v>
      </c>
      <c r="H436" s="4" t="s">
        <v>106</v>
      </c>
      <c r="I436" s="4">
        <v>43200</v>
      </c>
      <c r="J436" s="4">
        <v>100</v>
      </c>
      <c r="K436" s="4">
        <v>1</v>
      </c>
      <c r="L436" s="4">
        <v>0</v>
      </c>
      <c r="M436" s="4">
        <v>1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1</v>
      </c>
      <c r="Z436" s="4">
        <v>0</v>
      </c>
      <c r="AA436" s="4">
        <v>0</v>
      </c>
      <c r="AB436" s="4">
        <v>0</v>
      </c>
      <c r="AC436" s="4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 s="4">
        <v>1</v>
      </c>
      <c r="AL436" s="5">
        <v>99500</v>
      </c>
      <c r="AM436" s="5">
        <v>202000</v>
      </c>
      <c r="AN436" s="4"/>
      <c r="AO436" s="4">
        <f t="shared" si="84"/>
        <v>1</v>
      </c>
      <c r="AP436" s="4">
        <f t="shared" si="85"/>
        <v>0</v>
      </c>
      <c r="AQ436" s="4">
        <f t="shared" si="86"/>
        <v>0</v>
      </c>
      <c r="AR436" s="4"/>
      <c r="AS436" s="4"/>
      <c r="AT436" s="4"/>
      <c r="AU436" s="4"/>
      <c r="AV436" s="4">
        <f t="shared" si="87"/>
        <v>0</v>
      </c>
      <c r="AW436" s="4">
        <f t="shared" si="88"/>
        <v>0</v>
      </c>
      <c r="AX436" s="4">
        <f t="shared" si="89"/>
        <v>1</v>
      </c>
      <c r="AY436" s="4"/>
      <c r="AZ436" s="4">
        <v>1</v>
      </c>
      <c r="BA436" s="4">
        <f t="shared" si="90"/>
        <v>11</v>
      </c>
      <c r="BB436" s="4">
        <f t="shared" si="91"/>
        <v>0</v>
      </c>
      <c r="BC436" s="4">
        <f t="shared" si="92"/>
        <v>1</v>
      </c>
      <c r="BD436" s="4">
        <f t="shared" si="93"/>
        <v>1</v>
      </c>
      <c r="BE436" s="4">
        <f t="shared" si="94"/>
        <v>0</v>
      </c>
      <c r="BF436" s="4">
        <f t="shared" si="95"/>
        <v>0</v>
      </c>
      <c r="BG436" s="4">
        <f t="shared" si="96"/>
        <v>2</v>
      </c>
      <c r="BH436" s="4">
        <f t="shared" si="97"/>
        <v>13</v>
      </c>
      <c r="BI436" s="1" t="s">
        <v>99</v>
      </c>
    </row>
    <row r="437" spans="1:62" x14ac:dyDescent="0.25">
      <c r="A437" s="4">
        <v>2147</v>
      </c>
      <c r="B437" s="4" t="s">
        <v>579</v>
      </c>
      <c r="C437" s="4" t="s">
        <v>609</v>
      </c>
      <c r="D437" s="4" t="s">
        <v>628</v>
      </c>
      <c r="E437" s="4">
        <v>4</v>
      </c>
      <c r="F437" s="4">
        <v>7</v>
      </c>
      <c r="G437" s="4">
        <v>2</v>
      </c>
      <c r="H437" s="4" t="s">
        <v>273</v>
      </c>
      <c r="I437" s="4">
        <v>14400</v>
      </c>
      <c r="J437" s="4">
        <v>10</v>
      </c>
      <c r="K437" s="4">
        <v>1</v>
      </c>
      <c r="L437" s="4">
        <v>1</v>
      </c>
      <c r="M437" s="4">
        <v>1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1</v>
      </c>
      <c r="Z437" s="4">
        <v>0</v>
      </c>
      <c r="AA437" s="4">
        <v>0</v>
      </c>
      <c r="AB437" s="4">
        <v>0</v>
      </c>
      <c r="AC437" s="4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 s="4">
        <v>1</v>
      </c>
      <c r="AL437" s="5">
        <v>34500</v>
      </c>
      <c r="AM437" s="5">
        <v>38500</v>
      </c>
      <c r="AN437" s="4"/>
      <c r="AO437" s="4">
        <f t="shared" si="84"/>
        <v>2</v>
      </c>
      <c r="AP437" s="4">
        <f t="shared" si="85"/>
        <v>0</v>
      </c>
      <c r="AQ437" s="4">
        <f t="shared" si="86"/>
        <v>0</v>
      </c>
      <c r="AR437" s="4"/>
      <c r="AS437" s="4"/>
      <c r="AT437" s="4"/>
      <c r="AU437" s="4"/>
      <c r="AV437" s="4">
        <f t="shared" si="87"/>
        <v>0</v>
      </c>
      <c r="AW437" s="4">
        <f t="shared" si="88"/>
        <v>0</v>
      </c>
      <c r="AX437" s="4">
        <f t="shared" si="89"/>
        <v>1</v>
      </c>
      <c r="AY437" s="4"/>
      <c r="AZ437" s="4">
        <v>1</v>
      </c>
      <c r="BA437" s="4">
        <f t="shared" si="90"/>
        <v>15</v>
      </c>
      <c r="BB437" s="4">
        <f t="shared" si="91"/>
        <v>0</v>
      </c>
      <c r="BC437" s="4">
        <f t="shared" si="92"/>
        <v>0</v>
      </c>
      <c r="BD437" s="4">
        <f t="shared" si="93"/>
        <v>1</v>
      </c>
      <c r="BE437" s="4">
        <f t="shared" si="94"/>
        <v>0</v>
      </c>
      <c r="BF437" s="4">
        <f t="shared" si="95"/>
        <v>0</v>
      </c>
      <c r="BG437" s="4">
        <f t="shared" si="96"/>
        <v>1</v>
      </c>
      <c r="BH437" s="4">
        <f t="shared" si="97"/>
        <v>16</v>
      </c>
      <c r="BI437" s="1" t="s">
        <v>99</v>
      </c>
    </row>
    <row r="438" spans="1:62" x14ac:dyDescent="0.25">
      <c r="A438" s="4">
        <v>2148</v>
      </c>
      <c r="B438" s="4" t="s">
        <v>579</v>
      </c>
      <c r="C438" s="4" t="s">
        <v>609</v>
      </c>
      <c r="D438" s="4" t="s">
        <v>629</v>
      </c>
      <c r="E438" s="4">
        <v>5</v>
      </c>
      <c r="F438" s="4">
        <v>23</v>
      </c>
      <c r="G438" s="4">
        <v>2</v>
      </c>
      <c r="H438" s="4" t="s">
        <v>98</v>
      </c>
      <c r="I438" s="4">
        <v>64800</v>
      </c>
      <c r="J438" s="4">
        <v>0</v>
      </c>
      <c r="K438" s="4">
        <v>1</v>
      </c>
      <c r="L438" s="4">
        <v>1</v>
      </c>
      <c r="M438" s="4">
        <v>1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 s="4">
        <v>1</v>
      </c>
      <c r="AL438" s="5">
        <v>476000</v>
      </c>
      <c r="AM438" s="5">
        <v>424000</v>
      </c>
      <c r="AN438" s="4"/>
      <c r="AO438" s="4">
        <f t="shared" si="84"/>
        <v>2</v>
      </c>
      <c r="AP438" s="4">
        <f t="shared" si="85"/>
        <v>0</v>
      </c>
      <c r="AQ438" s="4">
        <f t="shared" si="86"/>
        <v>0</v>
      </c>
      <c r="AR438" s="4"/>
      <c r="AS438" s="4"/>
      <c r="AT438" s="4"/>
      <c r="AU438" s="4"/>
      <c r="AV438" s="4">
        <f t="shared" si="87"/>
        <v>0</v>
      </c>
      <c r="AW438" s="4">
        <f t="shared" si="88"/>
        <v>0</v>
      </c>
      <c r="AX438" s="4">
        <f t="shared" si="89"/>
        <v>0</v>
      </c>
      <c r="AY438" s="4"/>
      <c r="AZ438" s="4">
        <v>1</v>
      </c>
      <c r="BA438" s="4">
        <f t="shared" si="90"/>
        <v>12</v>
      </c>
      <c r="BB438" s="4">
        <f t="shared" si="91"/>
        <v>0</v>
      </c>
      <c r="BC438" s="4">
        <f t="shared" si="92"/>
        <v>0</v>
      </c>
      <c r="BD438" s="4">
        <f t="shared" si="93"/>
        <v>1</v>
      </c>
      <c r="BE438" s="4">
        <f t="shared" si="94"/>
        <v>0</v>
      </c>
      <c r="BF438" s="4">
        <f t="shared" si="95"/>
        <v>0</v>
      </c>
      <c r="BG438" s="4">
        <f t="shared" si="96"/>
        <v>1</v>
      </c>
      <c r="BH438" s="4">
        <f t="shared" si="97"/>
        <v>13</v>
      </c>
      <c r="BI438" s="1" t="s">
        <v>99</v>
      </c>
    </row>
    <row r="439" spans="1:62" x14ac:dyDescent="0.25">
      <c r="A439" s="4">
        <v>2149</v>
      </c>
      <c r="B439" s="4" t="s">
        <v>579</v>
      </c>
      <c r="C439" s="4" t="s">
        <v>609</v>
      </c>
      <c r="D439" s="4" t="s">
        <v>630</v>
      </c>
      <c r="E439" s="4">
        <v>5</v>
      </c>
      <c r="F439" s="4">
        <v>16</v>
      </c>
      <c r="G439" s="4">
        <v>2</v>
      </c>
      <c r="H439" s="4" t="s">
        <v>273</v>
      </c>
      <c r="I439" s="4">
        <v>14400</v>
      </c>
      <c r="J439" s="4">
        <v>0</v>
      </c>
      <c r="K439" s="4">
        <v>1</v>
      </c>
      <c r="L439" s="4">
        <v>1</v>
      </c>
      <c r="M439" s="4">
        <v>1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 s="4">
        <v>1</v>
      </c>
      <c r="AL439" s="5">
        <v>1790000</v>
      </c>
      <c r="AM439" s="5">
        <v>1300000</v>
      </c>
      <c r="AN439" s="4"/>
      <c r="AO439" s="4">
        <f t="shared" si="84"/>
        <v>2</v>
      </c>
      <c r="AP439" s="4">
        <f t="shared" si="85"/>
        <v>0</v>
      </c>
      <c r="AQ439" s="4">
        <f t="shared" si="86"/>
        <v>0</v>
      </c>
      <c r="AR439" s="4"/>
      <c r="AS439" s="4"/>
      <c r="AT439" s="4"/>
      <c r="AU439" s="4"/>
      <c r="AV439" s="4">
        <f t="shared" si="87"/>
        <v>0</v>
      </c>
      <c r="AW439" s="4">
        <f t="shared" si="88"/>
        <v>0</v>
      </c>
      <c r="AX439" s="4">
        <f t="shared" si="89"/>
        <v>0</v>
      </c>
      <c r="AY439" s="4"/>
      <c r="AZ439" s="4">
        <v>1</v>
      </c>
      <c r="BA439" s="4">
        <f t="shared" si="90"/>
        <v>12</v>
      </c>
      <c r="BB439" s="4">
        <f t="shared" si="91"/>
        <v>0</v>
      </c>
      <c r="BC439" s="4">
        <f t="shared" si="92"/>
        <v>0</v>
      </c>
      <c r="BD439" s="4">
        <f t="shared" si="93"/>
        <v>1</v>
      </c>
      <c r="BE439" s="4">
        <f t="shared" si="94"/>
        <v>0</v>
      </c>
      <c r="BF439" s="4">
        <f t="shared" si="95"/>
        <v>0</v>
      </c>
      <c r="BG439" s="4">
        <f t="shared" si="96"/>
        <v>1</v>
      </c>
      <c r="BH439" s="4">
        <f t="shared" si="97"/>
        <v>13</v>
      </c>
      <c r="BI439" s="1" t="s">
        <v>99</v>
      </c>
    </row>
    <row r="440" spans="1:62" x14ac:dyDescent="0.25">
      <c r="A440" s="4">
        <v>2150</v>
      </c>
      <c r="B440" s="4" t="s">
        <v>579</v>
      </c>
      <c r="C440" s="4" t="s">
        <v>609</v>
      </c>
      <c r="D440" s="4" t="s">
        <v>631</v>
      </c>
      <c r="E440" s="4">
        <v>5</v>
      </c>
      <c r="F440" s="4">
        <v>17</v>
      </c>
      <c r="G440" s="4">
        <v>2</v>
      </c>
      <c r="H440" s="4" t="s">
        <v>273</v>
      </c>
      <c r="I440" s="4">
        <v>14400</v>
      </c>
      <c r="J440" s="4">
        <v>0</v>
      </c>
      <c r="K440" s="4">
        <v>1</v>
      </c>
      <c r="L440" s="4">
        <v>0</v>
      </c>
      <c r="M440" s="4">
        <v>1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 s="4">
        <v>1</v>
      </c>
      <c r="AL440" s="5">
        <v>3890000</v>
      </c>
      <c r="AM440" s="5">
        <v>2940000</v>
      </c>
      <c r="AN440" s="4"/>
      <c r="AO440" s="4">
        <f t="shared" si="84"/>
        <v>1</v>
      </c>
      <c r="AP440" s="4">
        <f t="shared" si="85"/>
        <v>0</v>
      </c>
      <c r="AQ440" s="4">
        <f t="shared" si="86"/>
        <v>0</v>
      </c>
      <c r="AR440" s="4"/>
      <c r="AS440" s="4"/>
      <c r="AT440" s="4"/>
      <c r="AU440" s="4"/>
      <c r="AV440" s="4">
        <f t="shared" si="87"/>
        <v>0</v>
      </c>
      <c r="AW440" s="4">
        <f t="shared" si="88"/>
        <v>0</v>
      </c>
      <c r="AX440" s="4">
        <f t="shared" si="89"/>
        <v>0</v>
      </c>
      <c r="AY440" s="4"/>
      <c r="AZ440" s="4">
        <v>1</v>
      </c>
      <c r="BA440" s="4">
        <f t="shared" si="90"/>
        <v>8</v>
      </c>
      <c r="BB440" s="4">
        <f t="shared" si="91"/>
        <v>0</v>
      </c>
      <c r="BC440" s="4">
        <f t="shared" si="92"/>
        <v>0</v>
      </c>
      <c r="BD440" s="4">
        <f t="shared" si="93"/>
        <v>1</v>
      </c>
      <c r="BE440" s="4">
        <f t="shared" si="94"/>
        <v>0</v>
      </c>
      <c r="BF440" s="4">
        <f t="shared" si="95"/>
        <v>0</v>
      </c>
      <c r="BG440" s="4">
        <f t="shared" si="96"/>
        <v>1</v>
      </c>
      <c r="BH440" s="4">
        <f t="shared" si="97"/>
        <v>9</v>
      </c>
      <c r="BI440" s="1" t="s">
        <v>99</v>
      </c>
    </row>
    <row r="441" spans="1:62" x14ac:dyDescent="0.25">
      <c r="A441" s="4">
        <v>2151</v>
      </c>
      <c r="B441" s="4" t="s">
        <v>579</v>
      </c>
      <c r="C441" s="4" t="s">
        <v>609</v>
      </c>
      <c r="D441" s="4" t="s">
        <v>632</v>
      </c>
      <c r="E441" s="4">
        <v>5</v>
      </c>
      <c r="F441" s="4">
        <v>24</v>
      </c>
      <c r="G441" s="4">
        <v>2</v>
      </c>
      <c r="H441" s="4" t="s">
        <v>98</v>
      </c>
      <c r="I441" s="4">
        <v>64800</v>
      </c>
      <c r="J441" s="4">
        <v>0</v>
      </c>
      <c r="K441" s="4">
        <v>1</v>
      </c>
      <c r="L441" s="4">
        <v>0</v>
      </c>
      <c r="M441" s="4">
        <v>1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 s="4">
        <v>1</v>
      </c>
      <c r="AL441" s="5">
        <v>770000</v>
      </c>
      <c r="AM441" s="5">
        <v>689000</v>
      </c>
      <c r="AN441" s="4"/>
      <c r="AO441" s="4">
        <f t="shared" si="84"/>
        <v>1</v>
      </c>
      <c r="AP441" s="4">
        <f t="shared" si="85"/>
        <v>0</v>
      </c>
      <c r="AQ441" s="4">
        <f t="shared" si="86"/>
        <v>0</v>
      </c>
      <c r="AR441" s="4"/>
      <c r="AS441" s="4"/>
      <c r="AT441" s="4"/>
      <c r="AU441" s="4"/>
      <c r="AV441" s="4">
        <f t="shared" si="87"/>
        <v>0</v>
      </c>
      <c r="AW441" s="4">
        <f t="shared" si="88"/>
        <v>0</v>
      </c>
      <c r="AX441" s="4">
        <f t="shared" si="89"/>
        <v>0</v>
      </c>
      <c r="AY441" s="4"/>
      <c r="AZ441" s="4">
        <v>1</v>
      </c>
      <c r="BA441" s="4">
        <f t="shared" si="90"/>
        <v>8</v>
      </c>
      <c r="BB441" s="4">
        <f t="shared" si="91"/>
        <v>0</v>
      </c>
      <c r="BC441" s="4">
        <f t="shared" si="92"/>
        <v>0</v>
      </c>
      <c r="BD441" s="4">
        <f t="shared" si="93"/>
        <v>1</v>
      </c>
      <c r="BE441" s="4">
        <f t="shared" si="94"/>
        <v>0</v>
      </c>
      <c r="BF441" s="4">
        <f t="shared" si="95"/>
        <v>0</v>
      </c>
      <c r="BG441" s="4">
        <f t="shared" si="96"/>
        <v>1</v>
      </c>
      <c r="BH441" s="4">
        <f t="shared" si="97"/>
        <v>9</v>
      </c>
      <c r="BI441" s="1" t="s">
        <v>99</v>
      </c>
    </row>
    <row r="442" spans="1:62" x14ac:dyDescent="0.25">
      <c r="A442" s="4">
        <v>2153</v>
      </c>
      <c r="B442" s="4" t="s">
        <v>579</v>
      </c>
      <c r="C442" s="4" t="s">
        <v>609</v>
      </c>
      <c r="D442" s="4" t="s">
        <v>633</v>
      </c>
      <c r="E442" s="4">
        <v>4</v>
      </c>
      <c r="F442" s="4">
        <v>7</v>
      </c>
      <c r="G442" s="4">
        <v>2</v>
      </c>
      <c r="H442" s="4" t="s">
        <v>131</v>
      </c>
      <c r="I442" s="4">
        <v>21600</v>
      </c>
      <c r="J442" s="4">
        <v>10</v>
      </c>
      <c r="K442" s="4">
        <v>1</v>
      </c>
      <c r="L442" s="4">
        <v>1</v>
      </c>
      <c r="M442" s="4">
        <v>1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1</v>
      </c>
      <c r="Z442" s="4">
        <v>0</v>
      </c>
      <c r="AA442" s="4">
        <v>0</v>
      </c>
      <c r="AB442" s="4">
        <v>0</v>
      </c>
      <c r="AC442" s="4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 s="4">
        <v>1</v>
      </c>
      <c r="AL442" s="5">
        <v>22000</v>
      </c>
      <c r="AM442" s="5">
        <v>24200</v>
      </c>
      <c r="AN442" s="4"/>
      <c r="AO442" s="4">
        <f t="shared" si="84"/>
        <v>2</v>
      </c>
      <c r="AP442" s="4">
        <f t="shared" si="85"/>
        <v>0</v>
      </c>
      <c r="AQ442" s="4">
        <f t="shared" si="86"/>
        <v>0</v>
      </c>
      <c r="AR442" s="4"/>
      <c r="AS442" s="4"/>
      <c r="AT442" s="4"/>
      <c r="AU442" s="4"/>
      <c r="AV442" s="4">
        <f t="shared" si="87"/>
        <v>0</v>
      </c>
      <c r="AW442" s="4">
        <f t="shared" si="88"/>
        <v>0</v>
      </c>
      <c r="AX442" s="4">
        <f t="shared" si="89"/>
        <v>1</v>
      </c>
      <c r="AY442" s="4"/>
      <c r="AZ442" s="4">
        <v>1</v>
      </c>
      <c r="BA442" s="4">
        <f t="shared" si="90"/>
        <v>15</v>
      </c>
      <c r="BB442" s="4">
        <f t="shared" si="91"/>
        <v>0</v>
      </c>
      <c r="BC442" s="4">
        <f t="shared" si="92"/>
        <v>0</v>
      </c>
      <c r="BD442" s="4">
        <f t="shared" si="93"/>
        <v>1</v>
      </c>
      <c r="BE442" s="4">
        <f t="shared" si="94"/>
        <v>0</v>
      </c>
      <c r="BF442" s="4">
        <f t="shared" si="95"/>
        <v>0</v>
      </c>
      <c r="BG442" s="4">
        <f t="shared" si="96"/>
        <v>1</v>
      </c>
      <c r="BH442" s="4">
        <f t="shared" si="97"/>
        <v>16</v>
      </c>
      <c r="BI442" s="1" t="s">
        <v>99</v>
      </c>
    </row>
    <row r="443" spans="1:62" x14ac:dyDescent="0.25">
      <c r="A443" s="4">
        <v>2183</v>
      </c>
      <c r="B443" s="4" t="s">
        <v>579</v>
      </c>
      <c r="C443" s="4" t="s">
        <v>634</v>
      </c>
      <c r="D443" s="4" t="s">
        <v>635</v>
      </c>
      <c r="E443" s="4">
        <v>2</v>
      </c>
      <c r="F443" s="4">
        <v>6</v>
      </c>
      <c r="G443" s="4">
        <v>2</v>
      </c>
      <c r="H443" s="4" t="s">
        <v>636</v>
      </c>
      <c r="I443" s="4">
        <v>44640</v>
      </c>
      <c r="J443" s="4">
        <v>0</v>
      </c>
      <c r="K443" s="4">
        <v>1</v>
      </c>
      <c r="L443" s="4">
        <v>0</v>
      </c>
      <c r="M443" s="4">
        <v>0</v>
      </c>
      <c r="N443" s="4">
        <v>1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 s="4">
        <v>1</v>
      </c>
      <c r="AL443" s="5">
        <v>1100000</v>
      </c>
      <c r="AM443" s="5">
        <v>699000</v>
      </c>
      <c r="AN443" s="4"/>
      <c r="AO443" s="4">
        <f t="shared" si="84"/>
        <v>1</v>
      </c>
      <c r="AP443" s="4">
        <f t="shared" si="85"/>
        <v>0</v>
      </c>
      <c r="AQ443" s="4">
        <f t="shared" si="86"/>
        <v>0</v>
      </c>
      <c r="AR443" s="4"/>
      <c r="AS443" s="4"/>
      <c r="AT443" s="4"/>
      <c r="AU443" s="4"/>
      <c r="AV443" s="4">
        <f t="shared" si="87"/>
        <v>1</v>
      </c>
      <c r="AW443" s="4">
        <f t="shared" si="88"/>
        <v>0</v>
      </c>
      <c r="AX443" s="4">
        <f t="shared" si="89"/>
        <v>0</v>
      </c>
      <c r="AY443" s="4"/>
      <c r="AZ443" s="4">
        <v>1</v>
      </c>
      <c r="BA443" s="4">
        <f t="shared" si="90"/>
        <v>12</v>
      </c>
      <c r="BB443" s="4">
        <f t="shared" si="91"/>
        <v>0</v>
      </c>
      <c r="BC443" s="4">
        <f t="shared" si="92"/>
        <v>0</v>
      </c>
      <c r="BD443" s="4">
        <f t="shared" si="93"/>
        <v>1</v>
      </c>
      <c r="BE443" s="4">
        <f t="shared" si="94"/>
        <v>0</v>
      </c>
      <c r="BF443" s="4">
        <f t="shared" si="95"/>
        <v>0</v>
      </c>
      <c r="BG443" s="4">
        <f t="shared" si="96"/>
        <v>1</v>
      </c>
      <c r="BH443" s="4">
        <f t="shared" si="97"/>
        <v>13</v>
      </c>
      <c r="BI443" s="1" t="s">
        <v>143</v>
      </c>
      <c r="BJ443">
        <v>2</v>
      </c>
    </row>
    <row r="444" spans="1:62" x14ac:dyDescent="0.25">
      <c r="A444" s="4">
        <v>2201</v>
      </c>
      <c r="B444" s="4" t="s">
        <v>579</v>
      </c>
      <c r="C444" s="4" t="s">
        <v>637</v>
      </c>
      <c r="D444" s="4" t="s">
        <v>638</v>
      </c>
      <c r="E444" s="4">
        <v>4</v>
      </c>
      <c r="F444" s="4">
        <v>7</v>
      </c>
      <c r="G444" s="4">
        <v>4</v>
      </c>
      <c r="H444" s="4" t="s">
        <v>639</v>
      </c>
      <c r="I444" s="4">
        <v>148320</v>
      </c>
      <c r="J444" s="4">
        <v>0</v>
      </c>
      <c r="K444" s="4"/>
      <c r="L444" s="4">
        <v>1</v>
      </c>
      <c r="M444" s="4">
        <v>0</v>
      </c>
      <c r="N444" s="4">
        <v>1</v>
      </c>
      <c r="O444" s="4">
        <v>0</v>
      </c>
      <c r="P444" s="4">
        <v>1</v>
      </c>
      <c r="Q444" s="4">
        <v>0</v>
      </c>
      <c r="R444" s="4">
        <v>0</v>
      </c>
      <c r="S444" s="4">
        <v>0</v>
      </c>
      <c r="T444" s="4">
        <v>0</v>
      </c>
      <c r="U444" s="4">
        <v>1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 s="4"/>
      <c r="AL444" s="5">
        <v>33100</v>
      </c>
      <c r="AM444" s="5">
        <v>31800</v>
      </c>
      <c r="AN444" s="4"/>
      <c r="AO444" s="4">
        <f t="shared" si="84"/>
        <v>3</v>
      </c>
      <c r="AP444" s="4">
        <f t="shared" si="85"/>
        <v>1</v>
      </c>
      <c r="AQ444" s="4">
        <f t="shared" si="86"/>
        <v>0</v>
      </c>
      <c r="AR444" s="4"/>
      <c r="AS444" s="4"/>
      <c r="AT444" s="4"/>
      <c r="AU444" s="4"/>
      <c r="AV444" s="4">
        <f t="shared" si="87"/>
        <v>0</v>
      </c>
      <c r="AW444" s="4">
        <f t="shared" si="88"/>
        <v>0</v>
      </c>
      <c r="AX444" s="4">
        <f t="shared" si="89"/>
        <v>0</v>
      </c>
      <c r="AY444" s="4"/>
      <c r="AZ444" s="4">
        <v>1</v>
      </c>
      <c r="BA444" s="4">
        <f t="shared" si="90"/>
        <v>20</v>
      </c>
      <c r="BB444" s="4">
        <f t="shared" si="91"/>
        <v>0</v>
      </c>
      <c r="BC444" s="4">
        <f t="shared" si="92"/>
        <v>0</v>
      </c>
      <c r="BD444" s="4">
        <f t="shared" si="93"/>
        <v>1</v>
      </c>
      <c r="BE444" s="4">
        <f t="shared" si="94"/>
        <v>0</v>
      </c>
      <c r="BF444" s="4">
        <f t="shared" si="95"/>
        <v>1</v>
      </c>
      <c r="BG444" s="4">
        <f t="shared" si="96"/>
        <v>3</v>
      </c>
      <c r="BH444" s="4">
        <f t="shared" si="97"/>
        <v>23</v>
      </c>
      <c r="BI444" s="1" t="s">
        <v>99</v>
      </c>
    </row>
    <row r="445" spans="1:62" x14ac:dyDescent="0.25">
      <c r="A445" s="4">
        <v>2202</v>
      </c>
      <c r="B445" s="4" t="s">
        <v>579</v>
      </c>
      <c r="C445" s="4" t="s">
        <v>637</v>
      </c>
      <c r="D445" s="4" t="s">
        <v>640</v>
      </c>
      <c r="E445" s="4">
        <v>4</v>
      </c>
      <c r="F445" s="4">
        <v>5</v>
      </c>
      <c r="G445" s="4">
        <v>4</v>
      </c>
      <c r="H445" s="4" t="s">
        <v>639</v>
      </c>
      <c r="I445" s="4">
        <v>148320</v>
      </c>
      <c r="J445" s="4">
        <v>0</v>
      </c>
      <c r="K445" s="4"/>
      <c r="L445" s="4">
        <v>0</v>
      </c>
      <c r="M445" s="4">
        <v>1</v>
      </c>
      <c r="N445" s="4">
        <v>1</v>
      </c>
      <c r="O445" s="4">
        <v>0</v>
      </c>
      <c r="P445" s="4">
        <v>1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 s="4"/>
      <c r="AL445" s="5">
        <v>8910000</v>
      </c>
      <c r="AM445" s="5">
        <v>6260000</v>
      </c>
      <c r="AN445" s="4"/>
      <c r="AO445" s="4">
        <f t="shared" si="84"/>
        <v>3</v>
      </c>
      <c r="AP445" s="4">
        <f t="shared" si="85"/>
        <v>0</v>
      </c>
      <c r="AQ445" s="4">
        <f t="shared" si="86"/>
        <v>0</v>
      </c>
      <c r="AR445" s="4"/>
      <c r="AS445" s="4"/>
      <c r="AT445" s="4"/>
      <c r="AU445" s="4"/>
      <c r="AV445" s="4">
        <f t="shared" si="87"/>
        <v>0</v>
      </c>
      <c r="AW445" s="4">
        <f t="shared" si="88"/>
        <v>0</v>
      </c>
      <c r="AX445" s="4">
        <f t="shared" si="89"/>
        <v>0</v>
      </c>
      <c r="AY445" s="4"/>
      <c r="AZ445" s="4">
        <v>1</v>
      </c>
      <c r="BA445" s="4">
        <f t="shared" si="90"/>
        <v>16</v>
      </c>
      <c r="BB445" s="4">
        <f t="shared" si="91"/>
        <v>1</v>
      </c>
      <c r="BC445" s="4">
        <f t="shared" si="92"/>
        <v>0</v>
      </c>
      <c r="BD445" s="4">
        <f t="shared" si="93"/>
        <v>1</v>
      </c>
      <c r="BE445" s="4">
        <f t="shared" si="94"/>
        <v>0</v>
      </c>
      <c r="BF445" s="4">
        <f t="shared" si="95"/>
        <v>1</v>
      </c>
      <c r="BG445" s="4">
        <f t="shared" si="96"/>
        <v>4</v>
      </c>
      <c r="BH445" s="4">
        <f t="shared" si="97"/>
        <v>20</v>
      </c>
      <c r="BI445" s="1" t="s">
        <v>99</v>
      </c>
    </row>
    <row r="446" spans="1:62" x14ac:dyDescent="0.25">
      <c r="A446" s="4">
        <v>2203</v>
      </c>
      <c r="B446" s="4" t="s">
        <v>579</v>
      </c>
      <c r="C446" s="4" t="s">
        <v>637</v>
      </c>
      <c r="D446" s="4" t="s">
        <v>641</v>
      </c>
      <c r="E446" s="4">
        <v>2</v>
      </c>
      <c r="F446" s="4">
        <v>6</v>
      </c>
      <c r="G446" s="4">
        <v>1</v>
      </c>
      <c r="H446" s="4" t="s">
        <v>116</v>
      </c>
      <c r="I446" s="4">
        <v>86400</v>
      </c>
      <c r="J446" s="4">
        <v>2140</v>
      </c>
      <c r="K446" s="4"/>
      <c r="L446" s="4">
        <v>1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1</v>
      </c>
      <c r="AB446" s="4">
        <v>0</v>
      </c>
      <c r="AC446" s="4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 s="4"/>
      <c r="AL446" s="5">
        <v>45400000</v>
      </c>
      <c r="AM446" s="5">
        <v>30600000</v>
      </c>
      <c r="AN446" s="4"/>
      <c r="AO446" s="4">
        <f t="shared" si="84"/>
        <v>1</v>
      </c>
      <c r="AP446" s="4">
        <f t="shared" si="85"/>
        <v>0</v>
      </c>
      <c r="AQ446" s="4">
        <f t="shared" si="86"/>
        <v>0</v>
      </c>
      <c r="AR446" s="4"/>
      <c r="AS446" s="4"/>
      <c r="AT446" s="4"/>
      <c r="AU446" s="4"/>
      <c r="AV446" s="4">
        <f t="shared" si="87"/>
        <v>0</v>
      </c>
      <c r="AW446" s="4">
        <f t="shared" si="88"/>
        <v>0</v>
      </c>
      <c r="AX446" s="4">
        <f t="shared" si="89"/>
        <v>1</v>
      </c>
      <c r="AY446" s="4"/>
      <c r="AZ446" s="4">
        <v>1</v>
      </c>
      <c r="BA446" s="4">
        <f t="shared" si="90"/>
        <v>11</v>
      </c>
      <c r="BB446" s="4">
        <f t="shared" si="91"/>
        <v>1</v>
      </c>
      <c r="BC446" s="4">
        <f t="shared" si="92"/>
        <v>0</v>
      </c>
      <c r="BD446" s="4">
        <f t="shared" si="93"/>
        <v>1</v>
      </c>
      <c r="BE446" s="4">
        <f t="shared" si="94"/>
        <v>0</v>
      </c>
      <c r="BF446" s="4">
        <f t="shared" si="95"/>
        <v>0</v>
      </c>
      <c r="BG446" s="4">
        <f t="shared" si="96"/>
        <v>2</v>
      </c>
      <c r="BH446" s="4">
        <f t="shared" si="97"/>
        <v>13</v>
      </c>
      <c r="BI446" s="1" t="s">
        <v>99</v>
      </c>
    </row>
    <row r="447" spans="1:62" x14ac:dyDescent="0.25">
      <c r="A447" s="4">
        <v>2204</v>
      </c>
      <c r="B447" s="4" t="s">
        <v>579</v>
      </c>
      <c r="C447" s="4" t="s">
        <v>637</v>
      </c>
      <c r="D447" s="4" t="s">
        <v>642</v>
      </c>
      <c r="E447" s="4">
        <v>1</v>
      </c>
      <c r="F447" s="4">
        <v>5</v>
      </c>
      <c r="G447" s="4">
        <v>4</v>
      </c>
      <c r="H447" s="4" t="s">
        <v>643</v>
      </c>
      <c r="I447" s="4">
        <v>0</v>
      </c>
      <c r="J447" s="4">
        <v>0</v>
      </c>
      <c r="K447" s="4"/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1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 s="4"/>
      <c r="AL447" s="5">
        <v>25600</v>
      </c>
      <c r="AM447" s="5">
        <v>33200</v>
      </c>
      <c r="AN447" s="4"/>
      <c r="AO447" s="4">
        <f t="shared" si="84"/>
        <v>0</v>
      </c>
      <c r="AP447" s="4">
        <f t="shared" si="85"/>
        <v>1</v>
      </c>
      <c r="AQ447" s="4">
        <f t="shared" si="86"/>
        <v>0</v>
      </c>
      <c r="AR447" s="4"/>
      <c r="AS447" s="4"/>
      <c r="AT447" s="4"/>
      <c r="AU447" s="4"/>
      <c r="AV447" s="4">
        <f t="shared" si="87"/>
        <v>0</v>
      </c>
      <c r="AW447" s="4">
        <f t="shared" si="88"/>
        <v>0</v>
      </c>
      <c r="AX447" s="4">
        <f t="shared" si="89"/>
        <v>1</v>
      </c>
      <c r="AY447" s="4"/>
      <c r="AZ447" s="4">
        <v>1</v>
      </c>
      <c r="BA447" s="4">
        <f t="shared" si="90"/>
        <v>11</v>
      </c>
      <c r="BB447" s="4">
        <f t="shared" si="91"/>
        <v>0</v>
      </c>
      <c r="BC447" s="4">
        <f t="shared" si="92"/>
        <v>0</v>
      </c>
      <c r="BD447" s="4">
        <f t="shared" si="93"/>
        <v>0</v>
      </c>
      <c r="BE447" s="4">
        <f t="shared" si="94"/>
        <v>0</v>
      </c>
      <c r="BF447" s="4">
        <f t="shared" si="95"/>
        <v>1</v>
      </c>
      <c r="BG447" s="4">
        <f t="shared" si="96"/>
        <v>2</v>
      </c>
      <c r="BH447" s="4">
        <f t="shared" si="97"/>
        <v>13</v>
      </c>
      <c r="BI447" s="1" t="s">
        <v>143</v>
      </c>
      <c r="BJ447">
        <v>2</v>
      </c>
    </row>
    <row r="448" spans="1:62" x14ac:dyDescent="0.25">
      <c r="A448" s="4">
        <v>2206</v>
      </c>
      <c r="B448" s="4" t="s">
        <v>579</v>
      </c>
      <c r="C448" s="4" t="s">
        <v>637</v>
      </c>
      <c r="D448" s="4" t="s">
        <v>644</v>
      </c>
      <c r="E448" s="4">
        <v>4</v>
      </c>
      <c r="F448" s="4">
        <v>9</v>
      </c>
      <c r="G448" s="4">
        <v>5</v>
      </c>
      <c r="H448" s="4" t="s">
        <v>639</v>
      </c>
      <c r="I448" s="4">
        <v>148320</v>
      </c>
      <c r="J448" s="4">
        <v>0</v>
      </c>
      <c r="K448" s="4"/>
      <c r="L448" s="4">
        <v>1</v>
      </c>
      <c r="M448" s="4">
        <v>0</v>
      </c>
      <c r="N448" s="4">
        <v>1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 s="4"/>
      <c r="AL448" s="5">
        <v>223000</v>
      </c>
      <c r="AM448" s="5">
        <v>183000</v>
      </c>
      <c r="AN448" s="4"/>
      <c r="AO448" s="4">
        <f t="shared" si="84"/>
        <v>2</v>
      </c>
      <c r="AP448" s="4">
        <f t="shared" si="85"/>
        <v>0</v>
      </c>
      <c r="AQ448" s="4">
        <f t="shared" si="86"/>
        <v>0</v>
      </c>
      <c r="AR448" s="4"/>
      <c r="AS448" s="4"/>
      <c r="AT448" s="4"/>
      <c r="AU448" s="4"/>
      <c r="AV448" s="4">
        <f t="shared" si="87"/>
        <v>0</v>
      </c>
      <c r="AW448" s="4">
        <f t="shared" si="88"/>
        <v>0</v>
      </c>
      <c r="AX448" s="4">
        <f t="shared" si="89"/>
        <v>0</v>
      </c>
      <c r="AY448" s="4"/>
      <c r="AZ448" s="4">
        <v>1</v>
      </c>
      <c r="BA448" s="4">
        <f t="shared" si="90"/>
        <v>12</v>
      </c>
      <c r="BB448" s="4">
        <f t="shared" si="91"/>
        <v>0</v>
      </c>
      <c r="BC448" s="4">
        <f t="shared" si="92"/>
        <v>0</v>
      </c>
      <c r="BD448" s="4">
        <f t="shared" si="93"/>
        <v>1</v>
      </c>
      <c r="BE448" s="4">
        <f t="shared" si="94"/>
        <v>0</v>
      </c>
      <c r="BF448" s="4">
        <f t="shared" si="95"/>
        <v>1</v>
      </c>
      <c r="BG448" s="4">
        <f t="shared" si="96"/>
        <v>3</v>
      </c>
      <c r="BH448" s="4">
        <f t="shared" si="97"/>
        <v>15</v>
      </c>
      <c r="BI448" s="1" t="s">
        <v>99</v>
      </c>
    </row>
    <row r="449" spans="1:62" x14ac:dyDescent="0.25">
      <c r="A449" s="4">
        <v>2207</v>
      </c>
      <c r="B449" s="4" t="s">
        <v>579</v>
      </c>
      <c r="C449" s="4" t="s">
        <v>637</v>
      </c>
      <c r="D449" s="4" t="s">
        <v>645</v>
      </c>
      <c r="E449" s="4">
        <v>4</v>
      </c>
      <c r="F449" s="4">
        <v>9</v>
      </c>
      <c r="G449" s="4">
        <v>6</v>
      </c>
      <c r="H449" s="4" t="s">
        <v>112</v>
      </c>
      <c r="I449" s="4">
        <v>0</v>
      </c>
      <c r="J449" s="4">
        <v>0</v>
      </c>
      <c r="K449" s="4"/>
      <c r="L449" s="4">
        <v>1</v>
      </c>
      <c r="M449" s="4">
        <v>0</v>
      </c>
      <c r="N449" s="4">
        <v>1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1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 s="4"/>
      <c r="AL449" s="5">
        <v>312000</v>
      </c>
      <c r="AM449" s="5">
        <v>664000</v>
      </c>
      <c r="AN449" s="4"/>
      <c r="AO449" s="4">
        <f t="shared" si="84"/>
        <v>2</v>
      </c>
      <c r="AP449" s="4">
        <f t="shared" si="85"/>
        <v>1</v>
      </c>
      <c r="AQ449" s="4">
        <f t="shared" si="86"/>
        <v>0</v>
      </c>
      <c r="AR449" s="4"/>
      <c r="AS449" s="4"/>
      <c r="AT449" s="4"/>
      <c r="AU449" s="4"/>
      <c r="AV449" s="4">
        <f t="shared" si="87"/>
        <v>0</v>
      </c>
      <c r="AW449" s="4">
        <f t="shared" si="88"/>
        <v>0</v>
      </c>
      <c r="AX449" s="4">
        <f t="shared" si="89"/>
        <v>0</v>
      </c>
      <c r="AY449" s="4"/>
      <c r="AZ449" s="4">
        <v>1</v>
      </c>
      <c r="BA449" s="4">
        <f t="shared" si="90"/>
        <v>16</v>
      </c>
      <c r="BB449" s="4">
        <f t="shared" si="91"/>
        <v>0</v>
      </c>
      <c r="BC449" s="4">
        <f t="shared" si="92"/>
        <v>1</v>
      </c>
      <c r="BD449" s="4">
        <f t="shared" si="93"/>
        <v>0</v>
      </c>
      <c r="BE449" s="4">
        <f t="shared" si="94"/>
        <v>0</v>
      </c>
      <c r="BF449" s="4">
        <f t="shared" si="95"/>
        <v>1</v>
      </c>
      <c r="BG449" s="4">
        <f t="shared" si="96"/>
        <v>3</v>
      </c>
      <c r="BH449" s="4">
        <f t="shared" si="97"/>
        <v>19</v>
      </c>
      <c r="BI449" s="1" t="s">
        <v>99</v>
      </c>
    </row>
    <row r="450" spans="1:62" x14ac:dyDescent="0.25">
      <c r="A450" s="4">
        <v>2221</v>
      </c>
      <c r="B450" s="4" t="s">
        <v>579</v>
      </c>
      <c r="C450" s="4" t="s">
        <v>637</v>
      </c>
      <c r="D450" s="4" t="s">
        <v>646</v>
      </c>
      <c r="E450" s="4">
        <v>4</v>
      </c>
      <c r="F450" s="4">
        <v>10</v>
      </c>
      <c r="G450" s="4">
        <v>6</v>
      </c>
      <c r="H450" s="4" t="s">
        <v>639</v>
      </c>
      <c r="I450" s="4">
        <v>148320</v>
      </c>
      <c r="J450" s="4">
        <v>0</v>
      </c>
      <c r="K450" s="4"/>
      <c r="L450" s="4">
        <v>1</v>
      </c>
      <c r="M450" s="4">
        <v>0</v>
      </c>
      <c r="N450" s="4">
        <v>1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 s="4"/>
      <c r="AL450" s="5">
        <v>276000</v>
      </c>
      <c r="AM450" s="5">
        <v>224000</v>
      </c>
      <c r="AN450" s="4"/>
      <c r="AO450" s="4">
        <f t="shared" si="84"/>
        <v>2</v>
      </c>
      <c r="AP450" s="4">
        <f t="shared" si="85"/>
        <v>0</v>
      </c>
      <c r="AQ450" s="4">
        <f t="shared" si="86"/>
        <v>0</v>
      </c>
      <c r="AR450" s="4"/>
      <c r="AS450" s="4"/>
      <c r="AT450" s="4"/>
      <c r="AU450" s="4"/>
      <c r="AV450" s="4">
        <f t="shared" si="87"/>
        <v>0</v>
      </c>
      <c r="AW450" s="4">
        <f t="shared" si="88"/>
        <v>0</v>
      </c>
      <c r="AX450" s="4">
        <f t="shared" si="89"/>
        <v>0</v>
      </c>
      <c r="AY450" s="4"/>
      <c r="AZ450" s="4">
        <v>1</v>
      </c>
      <c r="BA450" s="4">
        <f t="shared" si="90"/>
        <v>12</v>
      </c>
      <c r="BB450" s="4">
        <f t="shared" si="91"/>
        <v>0</v>
      </c>
      <c r="BC450" s="4">
        <f t="shared" si="92"/>
        <v>0</v>
      </c>
      <c r="BD450" s="4">
        <f t="shared" si="93"/>
        <v>1</v>
      </c>
      <c r="BE450" s="4">
        <f t="shared" si="94"/>
        <v>0</v>
      </c>
      <c r="BF450" s="4">
        <f t="shared" si="95"/>
        <v>1</v>
      </c>
      <c r="BG450" s="4">
        <f t="shared" si="96"/>
        <v>3</v>
      </c>
      <c r="BH450" s="4">
        <f t="shared" si="97"/>
        <v>15</v>
      </c>
      <c r="BI450" s="1" t="s">
        <v>99</v>
      </c>
    </row>
    <row r="451" spans="1:62" x14ac:dyDescent="0.25">
      <c r="A451" s="4">
        <v>2239</v>
      </c>
      <c r="B451" s="4" t="s">
        <v>579</v>
      </c>
      <c r="C451" s="4" t="s">
        <v>647</v>
      </c>
      <c r="D451" s="4" t="s">
        <v>648</v>
      </c>
      <c r="E451" s="4">
        <v>4</v>
      </c>
      <c r="F451" s="4">
        <v>9</v>
      </c>
      <c r="G451" s="4">
        <v>3</v>
      </c>
      <c r="H451" s="4" t="s">
        <v>477</v>
      </c>
      <c r="I451" s="4">
        <v>74880</v>
      </c>
      <c r="J451" s="4">
        <v>0</v>
      </c>
      <c r="K451" s="4"/>
      <c r="L451" s="4">
        <v>0</v>
      </c>
      <c r="M451" s="4">
        <v>0</v>
      </c>
      <c r="N451" s="4">
        <v>1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1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 s="4"/>
      <c r="AL451" s="5">
        <v>14500</v>
      </c>
      <c r="AM451" s="5">
        <v>11700</v>
      </c>
      <c r="AN451" s="4"/>
      <c r="AO451" s="4">
        <f t="shared" si="84"/>
        <v>1</v>
      </c>
      <c r="AP451" s="4">
        <f t="shared" si="85"/>
        <v>1</v>
      </c>
      <c r="AQ451" s="4">
        <f t="shared" si="86"/>
        <v>0</v>
      </c>
      <c r="AR451" s="4"/>
      <c r="AS451" s="4"/>
      <c r="AT451" s="4"/>
      <c r="AU451" s="4"/>
      <c r="AV451" s="4">
        <f t="shared" si="87"/>
        <v>0</v>
      </c>
      <c r="AW451" s="4">
        <f t="shared" si="88"/>
        <v>0</v>
      </c>
      <c r="AX451" s="4">
        <f t="shared" si="89"/>
        <v>0</v>
      </c>
      <c r="AY451" s="4"/>
      <c r="AZ451" s="4">
        <v>1</v>
      </c>
      <c r="BA451" s="4">
        <f t="shared" si="90"/>
        <v>12</v>
      </c>
      <c r="BB451" s="4">
        <f t="shared" si="91"/>
        <v>0</v>
      </c>
      <c r="BC451" s="4">
        <f t="shared" si="92"/>
        <v>0</v>
      </c>
      <c r="BD451" s="4">
        <f t="shared" si="93"/>
        <v>1</v>
      </c>
      <c r="BE451" s="4">
        <f t="shared" si="94"/>
        <v>0</v>
      </c>
      <c r="BF451" s="4">
        <f t="shared" si="95"/>
        <v>1</v>
      </c>
      <c r="BG451" s="4">
        <f t="shared" si="96"/>
        <v>3</v>
      </c>
      <c r="BH451" s="4">
        <f t="shared" si="97"/>
        <v>15</v>
      </c>
      <c r="BI451" s="1" t="s">
        <v>99</v>
      </c>
    </row>
    <row r="452" spans="1:62" x14ac:dyDescent="0.25">
      <c r="A452" s="4">
        <v>2248</v>
      </c>
      <c r="B452" s="4" t="s">
        <v>579</v>
      </c>
      <c r="C452" s="4" t="s">
        <v>647</v>
      </c>
      <c r="D452" s="4" t="s">
        <v>649</v>
      </c>
      <c r="E452" s="4">
        <v>6</v>
      </c>
      <c r="F452" s="4">
        <v>10</v>
      </c>
      <c r="G452" s="4">
        <v>3</v>
      </c>
      <c r="H452" s="4" t="s">
        <v>650</v>
      </c>
      <c r="I452" s="4">
        <v>89280</v>
      </c>
      <c r="J452" s="4">
        <v>700</v>
      </c>
      <c r="K452" s="4"/>
      <c r="L452" s="4">
        <v>0</v>
      </c>
      <c r="M452" s="4">
        <v>1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1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 s="4"/>
      <c r="AL452" s="5">
        <v>51100000</v>
      </c>
      <c r="AM452" s="5">
        <v>1370000</v>
      </c>
      <c r="AN452" s="4"/>
      <c r="AO452" s="4">
        <f t="shared" ref="AO452:AO515" si="98">SUM(L452:S452)</f>
        <v>1</v>
      </c>
      <c r="AP452" s="4">
        <f t="shared" ref="AP452:AP515" si="99">T452+U452</f>
        <v>1</v>
      </c>
      <c r="AQ452" s="4">
        <f t="shared" ref="AQ452:AQ515" si="100">W452</f>
        <v>0</v>
      </c>
      <c r="AR452" s="4"/>
      <c r="AS452" s="4"/>
      <c r="AT452" s="4"/>
      <c r="AU452" s="4"/>
      <c r="AV452" s="4">
        <f t="shared" ref="AV452:AV515" si="101">AI452+AJ452</f>
        <v>0</v>
      </c>
      <c r="AW452" s="4">
        <f t="shared" ref="AW452:AW515" si="102">V452</f>
        <v>0</v>
      </c>
      <c r="AX452" s="4">
        <f t="shared" ref="AX452:AX515" si="103">SUM(X452:AH452)</f>
        <v>0</v>
      </c>
      <c r="AY452" s="4"/>
      <c r="AZ452" s="4">
        <v>1</v>
      </c>
      <c r="BA452" s="4">
        <f t="shared" ref="BA452:BA515" si="104">AN452*4+AO452*4+AP452*4+AQ452*3+AR452*4+AS452*4+(AT452+AU452+AV452)*4+AW452*4+AX452*3-AY452*3+AZ452*4</f>
        <v>12</v>
      </c>
      <c r="BB452" s="4">
        <f t="shared" ref="BB452:BB515" si="105">IF(AM452&gt;3000000,1,0)</f>
        <v>0</v>
      </c>
      <c r="BC452" s="4">
        <f t="shared" ref="BC452:BC515" si="106">IF(AM452/AL452&gt;1.5,1,0)</f>
        <v>0</v>
      </c>
      <c r="BD452" s="4">
        <f t="shared" ref="BD452:BD515" si="107">IF(AND(I452&gt;1440,I452&lt;365*1440),1,0)</f>
        <v>1</v>
      </c>
      <c r="BE452" s="4">
        <f t="shared" ref="BE452:BE515" si="108">IF(AND(J452&gt;=200,J452&lt;1000),1,0)</f>
        <v>1</v>
      </c>
      <c r="BF452" s="4">
        <f t="shared" ref="BF452:BF515" si="109">IF(G452&gt;=3,1,0)</f>
        <v>1</v>
      </c>
      <c r="BG452" s="4">
        <f t="shared" ref="BG452:BG515" si="110">IF(BA452&gt;0,BB452+BC452+BD452+BE452+BF452*2,0)</f>
        <v>4</v>
      </c>
      <c r="BH452" s="4">
        <f t="shared" ref="BH452:BH515" si="111">BA452+BG452</f>
        <v>16</v>
      </c>
      <c r="BI452" s="1" t="s">
        <v>143</v>
      </c>
      <c r="BJ452">
        <v>2</v>
      </c>
    </row>
    <row r="453" spans="1:62" x14ac:dyDescent="0.25">
      <c r="A453" s="4">
        <v>2264</v>
      </c>
      <c r="B453" s="4" t="s">
        <v>579</v>
      </c>
      <c r="C453" s="4" t="s">
        <v>651</v>
      </c>
      <c r="D453" s="4" t="s">
        <v>652</v>
      </c>
      <c r="E453" s="4">
        <v>2</v>
      </c>
      <c r="F453" s="4">
        <v>7</v>
      </c>
      <c r="G453" s="4">
        <v>6</v>
      </c>
      <c r="H453" s="4" t="s">
        <v>155</v>
      </c>
      <c r="I453" s="4">
        <v>28800</v>
      </c>
      <c r="J453" s="4">
        <v>0</v>
      </c>
      <c r="K453" s="4"/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1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 s="4"/>
      <c r="AL453" s="5">
        <v>235000</v>
      </c>
      <c r="AM453" s="5">
        <v>385000</v>
      </c>
      <c r="AN453" s="4"/>
      <c r="AO453" s="4">
        <f t="shared" si="98"/>
        <v>0</v>
      </c>
      <c r="AP453" s="4">
        <f t="shared" si="99"/>
        <v>1</v>
      </c>
      <c r="AQ453" s="4">
        <f t="shared" si="100"/>
        <v>0</v>
      </c>
      <c r="AR453" s="4"/>
      <c r="AS453" s="4"/>
      <c r="AT453" s="4"/>
      <c r="AU453" s="4"/>
      <c r="AV453" s="4">
        <f t="shared" si="101"/>
        <v>0</v>
      </c>
      <c r="AW453" s="4">
        <f t="shared" si="102"/>
        <v>0</v>
      </c>
      <c r="AX453" s="4">
        <f t="shared" si="103"/>
        <v>0</v>
      </c>
      <c r="AY453" s="4"/>
      <c r="AZ453" s="4">
        <v>1</v>
      </c>
      <c r="BA453" s="4">
        <f t="shared" si="104"/>
        <v>8</v>
      </c>
      <c r="BB453" s="4">
        <f t="shared" si="105"/>
        <v>0</v>
      </c>
      <c r="BC453" s="4">
        <f t="shared" si="106"/>
        <v>1</v>
      </c>
      <c r="BD453" s="4">
        <f t="shared" si="107"/>
        <v>1</v>
      </c>
      <c r="BE453" s="4">
        <f t="shared" si="108"/>
        <v>0</v>
      </c>
      <c r="BF453" s="4">
        <f t="shared" si="109"/>
        <v>1</v>
      </c>
      <c r="BG453" s="4">
        <f t="shared" si="110"/>
        <v>4</v>
      </c>
      <c r="BH453" s="4">
        <f t="shared" si="111"/>
        <v>12</v>
      </c>
      <c r="BI453" s="1" t="s">
        <v>99</v>
      </c>
    </row>
    <row r="454" spans="1:62" x14ac:dyDescent="0.25">
      <c r="A454" s="4">
        <v>2376</v>
      </c>
      <c r="B454" s="4" t="s">
        <v>653</v>
      </c>
      <c r="C454" s="4" t="s">
        <v>654</v>
      </c>
      <c r="D454" s="4" t="s">
        <v>655</v>
      </c>
      <c r="E454" s="4">
        <v>5</v>
      </c>
      <c r="F454" s="4">
        <v>18</v>
      </c>
      <c r="G454" s="4">
        <v>3</v>
      </c>
      <c r="H454" s="4" t="s">
        <v>271</v>
      </c>
      <c r="I454" s="4">
        <v>63360</v>
      </c>
      <c r="J454" s="4">
        <v>0</v>
      </c>
      <c r="K454" s="4"/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1</v>
      </c>
      <c r="AA454" s="4">
        <v>0</v>
      </c>
      <c r="AB454" s="4">
        <v>0</v>
      </c>
      <c r="AC454" s="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 s="4"/>
      <c r="AL454" s="5">
        <v>291000</v>
      </c>
      <c r="AM454" s="5">
        <v>238000</v>
      </c>
      <c r="AN454" s="4"/>
      <c r="AO454" s="4">
        <f t="shared" si="98"/>
        <v>0</v>
      </c>
      <c r="AP454" s="4">
        <f t="shared" si="99"/>
        <v>0</v>
      </c>
      <c r="AQ454" s="4">
        <f t="shared" si="100"/>
        <v>0</v>
      </c>
      <c r="AR454" s="4"/>
      <c r="AS454" s="4"/>
      <c r="AT454" s="4"/>
      <c r="AU454" s="4"/>
      <c r="AV454" s="4">
        <f t="shared" si="101"/>
        <v>0</v>
      </c>
      <c r="AW454" s="4">
        <f t="shared" si="102"/>
        <v>0</v>
      </c>
      <c r="AX454" s="4">
        <f t="shared" si="103"/>
        <v>1</v>
      </c>
      <c r="AY454" s="4"/>
      <c r="AZ454" s="4">
        <v>1</v>
      </c>
      <c r="BA454" s="4">
        <f t="shared" si="104"/>
        <v>7</v>
      </c>
      <c r="BB454" s="4">
        <f t="shared" si="105"/>
        <v>0</v>
      </c>
      <c r="BC454" s="4">
        <f t="shared" si="106"/>
        <v>0</v>
      </c>
      <c r="BD454" s="4">
        <f t="shared" si="107"/>
        <v>1</v>
      </c>
      <c r="BE454" s="4">
        <f t="shared" si="108"/>
        <v>0</v>
      </c>
      <c r="BF454" s="4">
        <f t="shared" si="109"/>
        <v>1</v>
      </c>
      <c r="BG454" s="4">
        <f t="shared" si="110"/>
        <v>3</v>
      </c>
      <c r="BH454" s="4">
        <f t="shared" si="111"/>
        <v>10</v>
      </c>
      <c r="BI454" s="1" t="s">
        <v>64</v>
      </c>
      <c r="BJ454">
        <v>2</v>
      </c>
    </row>
    <row r="455" spans="1:62" x14ac:dyDescent="0.25">
      <c r="A455" s="4">
        <v>2377</v>
      </c>
      <c r="B455" s="4" t="s">
        <v>653</v>
      </c>
      <c r="C455" s="4" t="s">
        <v>654</v>
      </c>
      <c r="D455" s="4" t="s">
        <v>656</v>
      </c>
      <c r="E455" s="4">
        <v>4</v>
      </c>
      <c r="F455" s="4">
        <v>20</v>
      </c>
      <c r="G455" s="4">
        <v>0</v>
      </c>
      <c r="H455" s="4" t="s">
        <v>657</v>
      </c>
      <c r="I455" s="4">
        <v>31680</v>
      </c>
      <c r="J455" s="4">
        <v>0</v>
      </c>
      <c r="K455" s="4"/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1</v>
      </c>
      <c r="AA455" s="4">
        <v>0</v>
      </c>
      <c r="AB455" s="4">
        <v>0</v>
      </c>
      <c r="AC455" s="4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 s="4"/>
      <c r="AL455" s="5">
        <v>274000</v>
      </c>
      <c r="AM455" s="5">
        <v>250000</v>
      </c>
      <c r="AN455" s="4"/>
      <c r="AO455" s="4">
        <f t="shared" si="98"/>
        <v>0</v>
      </c>
      <c r="AP455" s="4">
        <f t="shared" si="99"/>
        <v>0</v>
      </c>
      <c r="AQ455" s="4">
        <f t="shared" si="100"/>
        <v>0</v>
      </c>
      <c r="AR455" s="4"/>
      <c r="AS455" s="4"/>
      <c r="AT455" s="4"/>
      <c r="AU455" s="4"/>
      <c r="AV455" s="4">
        <f t="shared" si="101"/>
        <v>0</v>
      </c>
      <c r="AW455" s="4">
        <f t="shared" si="102"/>
        <v>0</v>
      </c>
      <c r="AX455" s="4">
        <f t="shared" si="103"/>
        <v>1</v>
      </c>
      <c r="AY455" s="4"/>
      <c r="AZ455" s="4">
        <v>1</v>
      </c>
      <c r="BA455" s="4">
        <f t="shared" si="104"/>
        <v>7</v>
      </c>
      <c r="BB455" s="4">
        <f t="shared" si="105"/>
        <v>0</v>
      </c>
      <c r="BC455" s="4">
        <f t="shared" si="106"/>
        <v>0</v>
      </c>
      <c r="BD455" s="4">
        <f t="shared" si="107"/>
        <v>1</v>
      </c>
      <c r="BE455" s="4">
        <f t="shared" si="108"/>
        <v>0</v>
      </c>
      <c r="BF455" s="4">
        <f t="shared" si="109"/>
        <v>0</v>
      </c>
      <c r="BG455" s="4">
        <f t="shared" si="110"/>
        <v>1</v>
      </c>
      <c r="BH455" s="4">
        <f t="shared" si="111"/>
        <v>8</v>
      </c>
      <c r="BI455" s="1" t="s">
        <v>143</v>
      </c>
      <c r="BJ455">
        <v>2</v>
      </c>
    </row>
    <row r="456" spans="1:62" x14ac:dyDescent="0.25">
      <c r="A456" s="4">
        <v>2380</v>
      </c>
      <c r="B456" s="4" t="s">
        <v>653</v>
      </c>
      <c r="C456" s="4" t="s">
        <v>654</v>
      </c>
      <c r="D456" s="4" t="s">
        <v>658</v>
      </c>
      <c r="E456" s="4">
        <v>3</v>
      </c>
      <c r="F456" s="4">
        <v>3</v>
      </c>
      <c r="G456" s="4">
        <v>3</v>
      </c>
      <c r="H456" s="4" t="s">
        <v>145</v>
      </c>
      <c r="I456" s="4">
        <v>4320</v>
      </c>
      <c r="J456" s="4">
        <v>0</v>
      </c>
      <c r="K456" s="4"/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1</v>
      </c>
      <c r="X456" s="4">
        <v>0</v>
      </c>
      <c r="Y456" s="4">
        <v>0</v>
      </c>
      <c r="Z456" s="4">
        <v>0</v>
      </c>
      <c r="AA456" s="4">
        <v>1</v>
      </c>
      <c r="AB456" s="4">
        <v>0</v>
      </c>
      <c r="AC456" s="4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 s="4"/>
      <c r="AL456" s="5">
        <v>122000</v>
      </c>
      <c r="AM456" s="5">
        <v>120000</v>
      </c>
      <c r="AN456" s="4"/>
      <c r="AO456" s="4">
        <f t="shared" si="98"/>
        <v>0</v>
      </c>
      <c r="AP456" s="4">
        <f t="shared" si="99"/>
        <v>0</v>
      </c>
      <c r="AQ456" s="4">
        <f t="shared" si="100"/>
        <v>1</v>
      </c>
      <c r="AR456" s="4"/>
      <c r="AS456" s="4"/>
      <c r="AT456" s="4"/>
      <c r="AU456" s="4"/>
      <c r="AV456" s="4">
        <f t="shared" si="101"/>
        <v>0</v>
      </c>
      <c r="AW456" s="4">
        <f t="shared" si="102"/>
        <v>0</v>
      </c>
      <c r="AX456" s="4">
        <f t="shared" si="103"/>
        <v>1</v>
      </c>
      <c r="AY456" s="4"/>
      <c r="AZ456" s="4"/>
      <c r="BA456" s="4">
        <f t="shared" si="104"/>
        <v>6</v>
      </c>
      <c r="BB456" s="4">
        <f t="shared" si="105"/>
        <v>0</v>
      </c>
      <c r="BC456" s="4">
        <f t="shared" si="106"/>
        <v>0</v>
      </c>
      <c r="BD456" s="4">
        <f t="shared" si="107"/>
        <v>1</v>
      </c>
      <c r="BE456" s="4">
        <f t="shared" si="108"/>
        <v>0</v>
      </c>
      <c r="BF456" s="4">
        <f t="shared" si="109"/>
        <v>1</v>
      </c>
      <c r="BG456" s="4">
        <f t="shared" si="110"/>
        <v>3</v>
      </c>
      <c r="BH456" s="4">
        <f t="shared" si="111"/>
        <v>9</v>
      </c>
      <c r="BI456" s="1" t="s">
        <v>64</v>
      </c>
      <c r="BJ456">
        <v>2</v>
      </c>
    </row>
    <row r="457" spans="1:62" x14ac:dyDescent="0.25">
      <c r="A457" s="4">
        <v>2385</v>
      </c>
      <c r="B457" s="4" t="s">
        <v>653</v>
      </c>
      <c r="C457" s="4" t="s">
        <v>654</v>
      </c>
      <c r="D457" s="4" t="s">
        <v>659</v>
      </c>
      <c r="E457" s="4">
        <v>3</v>
      </c>
      <c r="F457" s="4">
        <v>11</v>
      </c>
      <c r="G457" s="4">
        <v>4</v>
      </c>
      <c r="H457" s="4" t="s">
        <v>660</v>
      </c>
      <c r="I457" s="4">
        <v>25920</v>
      </c>
      <c r="J457" s="4">
        <v>0</v>
      </c>
      <c r="K457" s="4"/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1</v>
      </c>
      <c r="X457" s="4">
        <v>0</v>
      </c>
      <c r="Y457" s="4">
        <v>0</v>
      </c>
      <c r="Z457" s="4">
        <v>0</v>
      </c>
      <c r="AA457" s="4">
        <v>1</v>
      </c>
      <c r="AB457" s="4">
        <v>0</v>
      </c>
      <c r="AC457" s="4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 s="4"/>
      <c r="AL457" s="5">
        <v>69000</v>
      </c>
      <c r="AM457" s="5">
        <v>51200</v>
      </c>
      <c r="AN457" s="4"/>
      <c r="AO457" s="4">
        <f t="shared" si="98"/>
        <v>0</v>
      </c>
      <c r="AP457" s="4">
        <f t="shared" si="99"/>
        <v>0</v>
      </c>
      <c r="AQ457" s="4">
        <f t="shared" si="100"/>
        <v>1</v>
      </c>
      <c r="AR457" s="4"/>
      <c r="AS457" s="4"/>
      <c r="AT457" s="4"/>
      <c r="AU457" s="4"/>
      <c r="AV457" s="4">
        <f t="shared" si="101"/>
        <v>0</v>
      </c>
      <c r="AW457" s="4">
        <f t="shared" si="102"/>
        <v>0</v>
      </c>
      <c r="AX457" s="4">
        <f t="shared" si="103"/>
        <v>1</v>
      </c>
      <c r="AY457" s="4"/>
      <c r="AZ457" s="4"/>
      <c r="BA457" s="4">
        <f t="shared" si="104"/>
        <v>6</v>
      </c>
      <c r="BB457" s="4">
        <f t="shared" si="105"/>
        <v>0</v>
      </c>
      <c r="BC457" s="4">
        <f t="shared" si="106"/>
        <v>0</v>
      </c>
      <c r="BD457" s="4">
        <f t="shared" si="107"/>
        <v>1</v>
      </c>
      <c r="BE457" s="4">
        <f t="shared" si="108"/>
        <v>0</v>
      </c>
      <c r="BF457" s="4">
        <f t="shared" si="109"/>
        <v>1</v>
      </c>
      <c r="BG457" s="4">
        <f t="shared" si="110"/>
        <v>3</v>
      </c>
      <c r="BH457" s="4">
        <f t="shared" si="111"/>
        <v>9</v>
      </c>
      <c r="BI457" s="1" t="s">
        <v>64</v>
      </c>
      <c r="BJ457">
        <v>2</v>
      </c>
    </row>
    <row r="458" spans="1:62" x14ac:dyDescent="0.25">
      <c r="A458" s="4">
        <v>2386</v>
      </c>
      <c r="B458" s="4" t="s">
        <v>653</v>
      </c>
      <c r="C458" s="4" t="s">
        <v>654</v>
      </c>
      <c r="D458" s="4" t="s">
        <v>661</v>
      </c>
      <c r="E458" s="4">
        <v>3</v>
      </c>
      <c r="F458" s="4">
        <v>5</v>
      </c>
      <c r="G458" s="4">
        <v>1</v>
      </c>
      <c r="H458" s="4" t="s">
        <v>234</v>
      </c>
      <c r="I458" s="4">
        <v>8640</v>
      </c>
      <c r="J458" s="4">
        <v>0</v>
      </c>
      <c r="K458" s="4"/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1</v>
      </c>
      <c r="AA458" s="4">
        <v>0</v>
      </c>
      <c r="AB458" s="4">
        <v>0</v>
      </c>
      <c r="AC458" s="4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 s="4"/>
      <c r="AL458" s="5">
        <v>10900000</v>
      </c>
      <c r="AM458" s="5">
        <v>10300000</v>
      </c>
      <c r="AN458" s="4"/>
      <c r="AO458" s="4">
        <f t="shared" si="98"/>
        <v>0</v>
      </c>
      <c r="AP458" s="4">
        <f t="shared" si="99"/>
        <v>0</v>
      </c>
      <c r="AQ458" s="4">
        <f t="shared" si="100"/>
        <v>0</v>
      </c>
      <c r="AR458" s="4"/>
      <c r="AS458" s="4"/>
      <c r="AT458" s="4"/>
      <c r="AU458" s="4"/>
      <c r="AV458" s="4">
        <f t="shared" si="101"/>
        <v>0</v>
      </c>
      <c r="AW458" s="4">
        <f t="shared" si="102"/>
        <v>0</v>
      </c>
      <c r="AX458" s="4">
        <f t="shared" si="103"/>
        <v>1</v>
      </c>
      <c r="AY458" s="4"/>
      <c r="AZ458" s="4"/>
      <c r="BA458" s="4">
        <f t="shared" si="104"/>
        <v>3</v>
      </c>
      <c r="BB458" s="4">
        <f t="shared" si="105"/>
        <v>1</v>
      </c>
      <c r="BC458" s="4">
        <f t="shared" si="106"/>
        <v>0</v>
      </c>
      <c r="BD458" s="4">
        <f t="shared" si="107"/>
        <v>1</v>
      </c>
      <c r="BE458" s="4">
        <f t="shared" si="108"/>
        <v>0</v>
      </c>
      <c r="BF458" s="4">
        <f t="shared" si="109"/>
        <v>0</v>
      </c>
      <c r="BG458" s="4">
        <f t="shared" si="110"/>
        <v>2</v>
      </c>
      <c r="BH458" s="4">
        <f t="shared" si="111"/>
        <v>5</v>
      </c>
      <c r="BI458" s="1" t="s">
        <v>64</v>
      </c>
      <c r="BJ458">
        <v>3</v>
      </c>
    </row>
    <row r="459" spans="1:62" x14ac:dyDescent="0.25">
      <c r="A459" s="4">
        <v>2388</v>
      </c>
      <c r="B459" s="4" t="s">
        <v>653</v>
      </c>
      <c r="C459" s="4" t="s">
        <v>654</v>
      </c>
      <c r="D459" s="4" t="s">
        <v>662</v>
      </c>
      <c r="E459" s="4">
        <v>3</v>
      </c>
      <c r="F459" s="4">
        <v>12</v>
      </c>
      <c r="G459" s="4">
        <v>1</v>
      </c>
      <c r="H459" s="4" t="s">
        <v>155</v>
      </c>
      <c r="I459" s="4">
        <v>28800</v>
      </c>
      <c r="J459" s="4">
        <v>0</v>
      </c>
      <c r="K459" s="4"/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1</v>
      </c>
      <c r="AB459" s="4">
        <v>0</v>
      </c>
      <c r="AC459" s="4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 s="4"/>
      <c r="AL459" s="5">
        <v>114000</v>
      </c>
      <c r="AM459" s="5">
        <v>140000</v>
      </c>
      <c r="AN459" s="4"/>
      <c r="AO459" s="4">
        <f t="shared" si="98"/>
        <v>0</v>
      </c>
      <c r="AP459" s="4">
        <f t="shared" si="99"/>
        <v>0</v>
      </c>
      <c r="AQ459" s="4">
        <f t="shared" si="100"/>
        <v>0</v>
      </c>
      <c r="AR459" s="4"/>
      <c r="AS459" s="4"/>
      <c r="AT459" s="4"/>
      <c r="AU459" s="4"/>
      <c r="AV459" s="4">
        <f t="shared" si="101"/>
        <v>0</v>
      </c>
      <c r="AW459" s="4">
        <f t="shared" si="102"/>
        <v>0</v>
      </c>
      <c r="AX459" s="4">
        <f t="shared" si="103"/>
        <v>1</v>
      </c>
      <c r="AY459" s="4"/>
      <c r="AZ459" s="4"/>
      <c r="BA459" s="4">
        <f t="shared" si="104"/>
        <v>3</v>
      </c>
      <c r="BB459" s="4">
        <f t="shared" si="105"/>
        <v>0</v>
      </c>
      <c r="BC459" s="4">
        <f t="shared" si="106"/>
        <v>0</v>
      </c>
      <c r="BD459" s="4">
        <f t="shared" si="107"/>
        <v>1</v>
      </c>
      <c r="BE459" s="4">
        <f t="shared" si="108"/>
        <v>0</v>
      </c>
      <c r="BF459" s="4">
        <f t="shared" si="109"/>
        <v>0</v>
      </c>
      <c r="BG459" s="4">
        <f t="shared" si="110"/>
        <v>1</v>
      </c>
      <c r="BH459" s="4">
        <f t="shared" si="111"/>
        <v>4</v>
      </c>
      <c r="BI459" s="1" t="s">
        <v>64</v>
      </c>
      <c r="BJ459">
        <v>2</v>
      </c>
    </row>
    <row r="460" spans="1:62" x14ac:dyDescent="0.25">
      <c r="A460" s="4">
        <v>2390</v>
      </c>
      <c r="B460" s="4" t="s">
        <v>653</v>
      </c>
      <c r="C460" s="4" t="s">
        <v>654</v>
      </c>
      <c r="D460" s="4" t="s">
        <v>663</v>
      </c>
      <c r="E460" s="4">
        <v>3</v>
      </c>
      <c r="F460" s="4">
        <v>6</v>
      </c>
      <c r="G460" s="4">
        <v>6</v>
      </c>
      <c r="H460" s="4" t="s">
        <v>152</v>
      </c>
      <c r="I460" s="4">
        <v>7200</v>
      </c>
      <c r="J460" s="4">
        <v>0</v>
      </c>
      <c r="K460" s="4"/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1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 s="4"/>
      <c r="AL460" s="5">
        <v>11600</v>
      </c>
      <c r="AM460" s="5">
        <v>11600</v>
      </c>
      <c r="AN460" s="4"/>
      <c r="AO460" s="4">
        <f t="shared" si="98"/>
        <v>0</v>
      </c>
      <c r="AP460" s="4">
        <f t="shared" si="99"/>
        <v>0</v>
      </c>
      <c r="AQ460" s="4">
        <f t="shared" si="100"/>
        <v>1</v>
      </c>
      <c r="AR460" s="4"/>
      <c r="AS460" s="4"/>
      <c r="AT460" s="4"/>
      <c r="AU460" s="4"/>
      <c r="AV460" s="4">
        <f t="shared" si="101"/>
        <v>0</v>
      </c>
      <c r="AW460" s="4">
        <f t="shared" si="102"/>
        <v>0</v>
      </c>
      <c r="AX460" s="4">
        <f t="shared" si="103"/>
        <v>0</v>
      </c>
      <c r="AY460" s="4"/>
      <c r="AZ460" s="4"/>
      <c r="BA460" s="4">
        <f t="shared" si="104"/>
        <v>3</v>
      </c>
      <c r="BB460" s="4">
        <f t="shared" si="105"/>
        <v>0</v>
      </c>
      <c r="BC460" s="4">
        <f t="shared" si="106"/>
        <v>0</v>
      </c>
      <c r="BD460" s="4">
        <f t="shared" si="107"/>
        <v>1</v>
      </c>
      <c r="BE460" s="4">
        <f t="shared" si="108"/>
        <v>0</v>
      </c>
      <c r="BF460" s="4">
        <f t="shared" si="109"/>
        <v>1</v>
      </c>
      <c r="BG460" s="4">
        <f t="shared" si="110"/>
        <v>3</v>
      </c>
      <c r="BH460" s="4">
        <f t="shared" si="111"/>
        <v>6</v>
      </c>
      <c r="BI460" s="1" t="s">
        <v>64</v>
      </c>
      <c r="BJ460">
        <v>2</v>
      </c>
    </row>
    <row r="461" spans="1:62" x14ac:dyDescent="0.25">
      <c r="A461" s="4">
        <v>2391</v>
      </c>
      <c r="B461" s="4" t="s">
        <v>653</v>
      </c>
      <c r="C461" s="4" t="s">
        <v>654</v>
      </c>
      <c r="D461" s="4" t="s">
        <v>664</v>
      </c>
      <c r="E461" s="4">
        <v>0</v>
      </c>
      <c r="F461" s="4">
        <v>0</v>
      </c>
      <c r="G461" s="4">
        <v>0</v>
      </c>
      <c r="H461" s="4"/>
      <c r="I461" s="4">
        <v>0</v>
      </c>
      <c r="J461" s="4">
        <v>0</v>
      </c>
      <c r="K461" s="4"/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1</v>
      </c>
      <c r="X461" s="4">
        <v>0</v>
      </c>
      <c r="Y461" s="4">
        <v>0</v>
      </c>
      <c r="Z461" s="4">
        <v>0</v>
      </c>
      <c r="AA461" s="4">
        <v>1</v>
      </c>
      <c r="AB461" s="4">
        <v>0</v>
      </c>
      <c r="AC461" s="4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 s="4"/>
      <c r="AL461" s="5">
        <v>27800</v>
      </c>
      <c r="AM461" s="5">
        <v>31300</v>
      </c>
      <c r="AN461" s="4"/>
      <c r="AO461" s="4">
        <f t="shared" si="98"/>
        <v>0</v>
      </c>
      <c r="AP461" s="4">
        <f t="shared" si="99"/>
        <v>0</v>
      </c>
      <c r="AQ461" s="4">
        <f t="shared" si="100"/>
        <v>1</v>
      </c>
      <c r="AR461" s="4"/>
      <c r="AS461" s="4"/>
      <c r="AT461" s="4"/>
      <c r="AU461" s="4"/>
      <c r="AV461" s="4">
        <f t="shared" si="101"/>
        <v>0</v>
      </c>
      <c r="AW461" s="4">
        <f t="shared" si="102"/>
        <v>0</v>
      </c>
      <c r="AX461" s="4">
        <f t="shared" si="103"/>
        <v>1</v>
      </c>
      <c r="AY461" s="4"/>
      <c r="AZ461" s="4"/>
      <c r="BA461" s="4">
        <f t="shared" si="104"/>
        <v>6</v>
      </c>
      <c r="BB461" s="4">
        <f t="shared" si="105"/>
        <v>0</v>
      </c>
      <c r="BC461" s="4">
        <f t="shared" si="106"/>
        <v>0</v>
      </c>
      <c r="BD461" s="4">
        <f t="shared" si="107"/>
        <v>0</v>
      </c>
      <c r="BE461" s="4">
        <f t="shared" si="108"/>
        <v>0</v>
      </c>
      <c r="BF461" s="4">
        <f t="shared" si="109"/>
        <v>0</v>
      </c>
      <c r="BG461" s="4">
        <f t="shared" si="110"/>
        <v>0</v>
      </c>
      <c r="BH461" s="4">
        <f t="shared" si="111"/>
        <v>6</v>
      </c>
      <c r="BI461" s="1" t="s">
        <v>64</v>
      </c>
      <c r="BJ461">
        <v>2</v>
      </c>
    </row>
    <row r="462" spans="1:62" x14ac:dyDescent="0.25">
      <c r="A462" s="4">
        <v>2392</v>
      </c>
      <c r="B462" s="4" t="s">
        <v>653</v>
      </c>
      <c r="C462" s="4" t="s">
        <v>654</v>
      </c>
      <c r="D462" s="4" t="s">
        <v>665</v>
      </c>
      <c r="E462" s="4">
        <v>0</v>
      </c>
      <c r="F462" s="4">
        <v>0</v>
      </c>
      <c r="G462" s="4">
        <v>0</v>
      </c>
      <c r="H462" s="4"/>
      <c r="I462" s="4">
        <v>0</v>
      </c>
      <c r="J462" s="4">
        <v>0</v>
      </c>
      <c r="K462" s="4"/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1</v>
      </c>
      <c r="X462" s="4">
        <v>0</v>
      </c>
      <c r="Y462" s="4">
        <v>0</v>
      </c>
      <c r="Z462" s="4">
        <v>0</v>
      </c>
      <c r="AA462" s="4">
        <v>1</v>
      </c>
      <c r="AB462" s="4">
        <v>0</v>
      </c>
      <c r="AC462" s="4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 s="4"/>
      <c r="AL462" s="5">
        <v>3190</v>
      </c>
      <c r="AM462" s="5">
        <v>3030</v>
      </c>
      <c r="AN462" s="4"/>
      <c r="AO462" s="4">
        <f t="shared" si="98"/>
        <v>0</v>
      </c>
      <c r="AP462" s="4">
        <f t="shared" si="99"/>
        <v>0</v>
      </c>
      <c r="AQ462" s="4">
        <f t="shared" si="100"/>
        <v>1</v>
      </c>
      <c r="AR462" s="4"/>
      <c r="AS462" s="4"/>
      <c r="AT462" s="4"/>
      <c r="AU462" s="4"/>
      <c r="AV462" s="4">
        <f t="shared" si="101"/>
        <v>0</v>
      </c>
      <c r="AW462" s="4">
        <f t="shared" si="102"/>
        <v>0</v>
      </c>
      <c r="AX462" s="4">
        <f t="shared" si="103"/>
        <v>1</v>
      </c>
      <c r="AY462" s="4"/>
      <c r="AZ462" s="4">
        <v>1</v>
      </c>
      <c r="BA462" s="4">
        <f t="shared" si="104"/>
        <v>10</v>
      </c>
      <c r="BB462" s="4">
        <f t="shared" si="105"/>
        <v>0</v>
      </c>
      <c r="BC462" s="4">
        <f t="shared" si="106"/>
        <v>0</v>
      </c>
      <c r="BD462" s="4">
        <f t="shared" si="107"/>
        <v>0</v>
      </c>
      <c r="BE462" s="4">
        <f t="shared" si="108"/>
        <v>0</v>
      </c>
      <c r="BF462" s="4">
        <f t="shared" si="109"/>
        <v>0</v>
      </c>
      <c r="BG462" s="4">
        <f t="shared" si="110"/>
        <v>0</v>
      </c>
      <c r="BH462" s="4">
        <f t="shared" si="111"/>
        <v>10</v>
      </c>
      <c r="BI462" s="1" t="s">
        <v>64</v>
      </c>
      <c r="BJ462">
        <v>2</v>
      </c>
    </row>
    <row r="463" spans="1:62" x14ac:dyDescent="0.25">
      <c r="A463" s="4">
        <v>2394</v>
      </c>
      <c r="B463" s="4" t="s">
        <v>653</v>
      </c>
      <c r="C463" s="4" t="s">
        <v>654</v>
      </c>
      <c r="D463" s="4" t="s">
        <v>666</v>
      </c>
      <c r="E463" s="4">
        <v>3</v>
      </c>
      <c r="F463" s="4">
        <v>4</v>
      </c>
      <c r="G463" s="4">
        <v>1</v>
      </c>
      <c r="H463" s="4" t="s">
        <v>503</v>
      </c>
      <c r="I463" s="4">
        <v>15840</v>
      </c>
      <c r="J463" s="4">
        <v>0</v>
      </c>
      <c r="K463" s="4"/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1</v>
      </c>
      <c r="AB463" s="4">
        <v>0</v>
      </c>
      <c r="AC463" s="4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 s="4"/>
      <c r="AL463" s="5">
        <v>3510000</v>
      </c>
      <c r="AM463" s="5">
        <v>826000</v>
      </c>
      <c r="AN463" s="4"/>
      <c r="AO463" s="4">
        <f t="shared" si="98"/>
        <v>0</v>
      </c>
      <c r="AP463" s="4">
        <f t="shared" si="99"/>
        <v>0</v>
      </c>
      <c r="AQ463" s="4">
        <f t="shared" si="100"/>
        <v>0</v>
      </c>
      <c r="AR463" s="4"/>
      <c r="AS463" s="4"/>
      <c r="AT463" s="4"/>
      <c r="AU463" s="4"/>
      <c r="AV463" s="4">
        <f t="shared" si="101"/>
        <v>0</v>
      </c>
      <c r="AW463" s="4">
        <f t="shared" si="102"/>
        <v>0</v>
      </c>
      <c r="AX463" s="4">
        <f t="shared" si="103"/>
        <v>1</v>
      </c>
      <c r="AY463" s="4"/>
      <c r="AZ463" s="4">
        <v>1</v>
      </c>
      <c r="BA463" s="4">
        <f t="shared" si="104"/>
        <v>7</v>
      </c>
      <c r="BB463" s="4">
        <f t="shared" si="105"/>
        <v>0</v>
      </c>
      <c r="BC463" s="4">
        <f t="shared" si="106"/>
        <v>0</v>
      </c>
      <c r="BD463" s="4">
        <f t="shared" si="107"/>
        <v>1</v>
      </c>
      <c r="BE463" s="4">
        <f t="shared" si="108"/>
        <v>0</v>
      </c>
      <c r="BF463" s="4">
        <f t="shared" si="109"/>
        <v>0</v>
      </c>
      <c r="BG463" s="4">
        <f t="shared" si="110"/>
        <v>1</v>
      </c>
      <c r="BH463" s="4">
        <f t="shared" si="111"/>
        <v>8</v>
      </c>
      <c r="BI463" s="1" t="s">
        <v>64</v>
      </c>
      <c r="BJ463">
        <v>2</v>
      </c>
    </row>
    <row r="464" spans="1:62" x14ac:dyDescent="0.25">
      <c r="A464" s="4">
        <v>2395</v>
      </c>
      <c r="B464" s="4" t="s">
        <v>653</v>
      </c>
      <c r="C464" s="4" t="s">
        <v>654</v>
      </c>
      <c r="D464" s="4" t="s">
        <v>667</v>
      </c>
      <c r="E464" s="4">
        <v>3</v>
      </c>
      <c r="F464" s="4">
        <v>4</v>
      </c>
      <c r="G464" s="4">
        <v>1</v>
      </c>
      <c r="H464" s="4" t="s">
        <v>668</v>
      </c>
      <c r="I464" s="4">
        <v>18720</v>
      </c>
      <c r="J464" s="4">
        <v>0</v>
      </c>
      <c r="K464" s="4"/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1</v>
      </c>
      <c r="W464" s="4">
        <v>1</v>
      </c>
      <c r="X464" s="4">
        <v>0</v>
      </c>
      <c r="Y464" s="4">
        <v>0</v>
      </c>
      <c r="Z464" s="4">
        <v>0</v>
      </c>
      <c r="AA464" s="4">
        <v>1</v>
      </c>
      <c r="AB464" s="4">
        <v>0</v>
      </c>
      <c r="AC464" s="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 s="4"/>
      <c r="AL464" s="5">
        <v>44900</v>
      </c>
      <c r="AM464" s="5">
        <v>33700</v>
      </c>
      <c r="AN464" s="4"/>
      <c r="AO464" s="4">
        <f t="shared" si="98"/>
        <v>0</v>
      </c>
      <c r="AP464" s="4">
        <f t="shared" si="99"/>
        <v>0</v>
      </c>
      <c r="AQ464" s="4">
        <f t="shared" si="100"/>
        <v>1</v>
      </c>
      <c r="AR464" s="4"/>
      <c r="AS464" s="4"/>
      <c r="AT464" s="4"/>
      <c r="AU464" s="4"/>
      <c r="AV464" s="4">
        <f t="shared" si="101"/>
        <v>0</v>
      </c>
      <c r="AW464" s="4">
        <f t="shared" si="102"/>
        <v>1</v>
      </c>
      <c r="AX464" s="4">
        <f t="shared" si="103"/>
        <v>1</v>
      </c>
      <c r="AY464" s="4"/>
      <c r="AZ464" s="4">
        <v>1</v>
      </c>
      <c r="BA464" s="4">
        <f t="shared" si="104"/>
        <v>14</v>
      </c>
      <c r="BB464" s="4">
        <f t="shared" si="105"/>
        <v>0</v>
      </c>
      <c r="BC464" s="4">
        <f t="shared" si="106"/>
        <v>0</v>
      </c>
      <c r="BD464" s="4">
        <f t="shared" si="107"/>
        <v>1</v>
      </c>
      <c r="BE464" s="4">
        <f t="shared" si="108"/>
        <v>0</v>
      </c>
      <c r="BF464" s="4">
        <f t="shared" si="109"/>
        <v>0</v>
      </c>
      <c r="BG464" s="4">
        <f t="shared" si="110"/>
        <v>1</v>
      </c>
      <c r="BH464" s="4">
        <f t="shared" si="111"/>
        <v>15</v>
      </c>
      <c r="BI464" s="1" t="s">
        <v>64</v>
      </c>
      <c r="BJ464">
        <v>2</v>
      </c>
    </row>
    <row r="465" spans="1:62" x14ac:dyDescent="0.25">
      <c r="A465" s="4">
        <v>2440</v>
      </c>
      <c r="B465" s="4" t="s">
        <v>669</v>
      </c>
      <c r="C465" s="4" t="s">
        <v>670</v>
      </c>
      <c r="D465" s="4" t="s">
        <v>671</v>
      </c>
      <c r="E465" s="4">
        <v>4</v>
      </c>
      <c r="F465" s="4">
        <v>9</v>
      </c>
      <c r="G465" s="4">
        <v>5</v>
      </c>
      <c r="H465" s="4" t="s">
        <v>657</v>
      </c>
      <c r="I465" s="4">
        <v>31680</v>
      </c>
      <c r="J465" s="4">
        <v>0</v>
      </c>
      <c r="K465" s="4"/>
      <c r="L465" s="4">
        <v>1</v>
      </c>
      <c r="M465" s="4">
        <v>1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 s="4"/>
      <c r="AL465" s="5">
        <v>41600</v>
      </c>
      <c r="AM465" s="5">
        <v>39300</v>
      </c>
      <c r="AN465" s="4"/>
      <c r="AO465" s="4">
        <f t="shared" si="98"/>
        <v>2</v>
      </c>
      <c r="AP465" s="4">
        <f t="shared" si="99"/>
        <v>0</v>
      </c>
      <c r="AQ465" s="4">
        <f t="shared" si="100"/>
        <v>0</v>
      </c>
      <c r="AR465" s="4"/>
      <c r="AS465" s="4"/>
      <c r="AT465" s="4"/>
      <c r="AU465" s="4"/>
      <c r="AV465" s="4">
        <f t="shared" si="101"/>
        <v>0</v>
      </c>
      <c r="AW465" s="4">
        <f t="shared" si="102"/>
        <v>0</v>
      </c>
      <c r="AX465" s="4">
        <f t="shared" si="103"/>
        <v>0</v>
      </c>
      <c r="AY465" s="4"/>
      <c r="AZ465" s="4">
        <v>1</v>
      </c>
      <c r="BA465" s="4">
        <f t="shared" si="104"/>
        <v>12</v>
      </c>
      <c r="BB465" s="4">
        <f t="shared" si="105"/>
        <v>0</v>
      </c>
      <c r="BC465" s="4">
        <f t="shared" si="106"/>
        <v>0</v>
      </c>
      <c r="BD465" s="4">
        <f t="shared" si="107"/>
        <v>1</v>
      </c>
      <c r="BE465" s="4">
        <f t="shared" si="108"/>
        <v>0</v>
      </c>
      <c r="BF465" s="4">
        <f t="shared" si="109"/>
        <v>1</v>
      </c>
      <c r="BG465" s="4">
        <f t="shared" si="110"/>
        <v>3</v>
      </c>
      <c r="BH465" s="4">
        <f t="shared" si="111"/>
        <v>15</v>
      </c>
      <c r="BI465" s="1" t="s">
        <v>99</v>
      </c>
    </row>
    <row r="466" spans="1:62" x14ac:dyDescent="0.25">
      <c r="A466" s="4">
        <v>2464</v>
      </c>
      <c r="B466" s="4" t="s">
        <v>669</v>
      </c>
      <c r="C466" s="4" t="s">
        <v>670</v>
      </c>
      <c r="D466" s="4" t="s">
        <v>672</v>
      </c>
      <c r="E466" s="4">
        <v>4</v>
      </c>
      <c r="F466" s="4">
        <v>10</v>
      </c>
      <c r="G466" s="4">
        <v>3</v>
      </c>
      <c r="H466" s="4" t="s">
        <v>201</v>
      </c>
      <c r="I466" s="4">
        <v>109440</v>
      </c>
      <c r="J466" s="4">
        <v>0</v>
      </c>
      <c r="K466" s="4"/>
      <c r="L466" s="4">
        <v>1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 s="4"/>
      <c r="AL466" s="5">
        <v>153000</v>
      </c>
      <c r="AM466" s="5">
        <v>262000</v>
      </c>
      <c r="AN466" s="4"/>
      <c r="AO466" s="4">
        <f t="shared" si="98"/>
        <v>1</v>
      </c>
      <c r="AP466" s="4">
        <f t="shared" si="99"/>
        <v>0</v>
      </c>
      <c r="AQ466" s="4">
        <f t="shared" si="100"/>
        <v>0</v>
      </c>
      <c r="AR466" s="4"/>
      <c r="AS466" s="4"/>
      <c r="AT466" s="4"/>
      <c r="AU466" s="4"/>
      <c r="AV466" s="4">
        <f t="shared" si="101"/>
        <v>0</v>
      </c>
      <c r="AW466" s="4">
        <f t="shared" si="102"/>
        <v>0</v>
      </c>
      <c r="AX466" s="4">
        <f t="shared" si="103"/>
        <v>0</v>
      </c>
      <c r="AY466" s="4"/>
      <c r="AZ466" s="4">
        <v>1</v>
      </c>
      <c r="BA466" s="4">
        <f t="shared" si="104"/>
        <v>8</v>
      </c>
      <c r="BB466" s="4">
        <f t="shared" si="105"/>
        <v>0</v>
      </c>
      <c r="BC466" s="4">
        <f t="shared" si="106"/>
        <v>1</v>
      </c>
      <c r="BD466" s="4">
        <f t="shared" si="107"/>
        <v>1</v>
      </c>
      <c r="BE466" s="4">
        <f t="shared" si="108"/>
        <v>0</v>
      </c>
      <c r="BF466" s="4">
        <f t="shared" si="109"/>
        <v>1</v>
      </c>
      <c r="BG466" s="4">
        <f t="shared" si="110"/>
        <v>4</v>
      </c>
      <c r="BH466" s="4">
        <f t="shared" si="111"/>
        <v>12</v>
      </c>
      <c r="BI466" s="1" t="s">
        <v>99</v>
      </c>
    </row>
    <row r="467" spans="1:62" x14ac:dyDescent="0.25">
      <c r="A467" s="4">
        <v>2471</v>
      </c>
      <c r="B467" s="4" t="s">
        <v>669</v>
      </c>
      <c r="C467" s="4" t="s">
        <v>673</v>
      </c>
      <c r="D467" s="4" t="s">
        <v>674</v>
      </c>
      <c r="E467" s="4">
        <v>2</v>
      </c>
      <c r="F467" s="4">
        <v>9</v>
      </c>
      <c r="G467" s="4">
        <v>4</v>
      </c>
      <c r="H467" s="4" t="s">
        <v>131</v>
      </c>
      <c r="I467" s="4">
        <v>21600</v>
      </c>
      <c r="J467" s="4">
        <v>30</v>
      </c>
      <c r="K467" s="4"/>
      <c r="L467" s="4">
        <v>0</v>
      </c>
      <c r="M467" s="4">
        <v>0</v>
      </c>
      <c r="N467" s="4">
        <v>0</v>
      </c>
      <c r="O467" s="4">
        <v>0</v>
      </c>
      <c r="P467" s="4">
        <v>1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 s="4"/>
      <c r="AL467" s="5">
        <v>66200</v>
      </c>
      <c r="AM467" s="5">
        <v>119000</v>
      </c>
      <c r="AN467" s="4"/>
      <c r="AO467" s="4">
        <f t="shared" si="98"/>
        <v>1</v>
      </c>
      <c r="AP467" s="4">
        <f t="shared" si="99"/>
        <v>0</v>
      </c>
      <c r="AQ467" s="4">
        <f t="shared" si="100"/>
        <v>0</v>
      </c>
      <c r="AR467" s="4"/>
      <c r="AS467" s="4"/>
      <c r="AT467" s="4"/>
      <c r="AU467" s="4"/>
      <c r="AV467" s="4">
        <f t="shared" si="101"/>
        <v>0</v>
      </c>
      <c r="AW467" s="4">
        <f t="shared" si="102"/>
        <v>0</v>
      </c>
      <c r="AX467" s="4">
        <f t="shared" si="103"/>
        <v>0</v>
      </c>
      <c r="AY467" s="4"/>
      <c r="AZ467" s="4">
        <v>1</v>
      </c>
      <c r="BA467" s="4">
        <f t="shared" si="104"/>
        <v>8</v>
      </c>
      <c r="BB467" s="4">
        <f t="shared" si="105"/>
        <v>0</v>
      </c>
      <c r="BC467" s="4">
        <f t="shared" si="106"/>
        <v>1</v>
      </c>
      <c r="BD467" s="4">
        <f t="shared" si="107"/>
        <v>1</v>
      </c>
      <c r="BE467" s="4">
        <f t="shared" si="108"/>
        <v>0</v>
      </c>
      <c r="BF467" s="4">
        <f t="shared" si="109"/>
        <v>1</v>
      </c>
      <c r="BG467" s="4">
        <f t="shared" si="110"/>
        <v>4</v>
      </c>
      <c r="BH467" s="4">
        <f t="shared" si="111"/>
        <v>12</v>
      </c>
      <c r="BI467" s="1" t="s">
        <v>64</v>
      </c>
      <c r="BJ467">
        <v>2</v>
      </c>
    </row>
    <row r="468" spans="1:62" x14ac:dyDescent="0.25">
      <c r="A468" s="4">
        <v>2476</v>
      </c>
      <c r="B468" s="4" t="s">
        <v>669</v>
      </c>
      <c r="C468" s="4" t="s">
        <v>673</v>
      </c>
      <c r="D468" s="4" t="s">
        <v>675</v>
      </c>
      <c r="E468" s="4">
        <v>2</v>
      </c>
      <c r="F468" s="4">
        <v>9</v>
      </c>
      <c r="G468" s="4">
        <v>4</v>
      </c>
      <c r="H468" s="4" t="s">
        <v>116</v>
      </c>
      <c r="I468" s="4">
        <v>86400</v>
      </c>
      <c r="J468" s="4">
        <v>500</v>
      </c>
      <c r="K468" s="4"/>
      <c r="L468" s="4">
        <v>0</v>
      </c>
      <c r="M468" s="4">
        <v>0</v>
      </c>
      <c r="N468" s="4">
        <v>0</v>
      </c>
      <c r="O468" s="4">
        <v>0</v>
      </c>
      <c r="P468" s="4">
        <v>1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1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 s="4"/>
      <c r="AL468" s="5">
        <v>307000</v>
      </c>
      <c r="AM468" s="5">
        <v>284000</v>
      </c>
      <c r="AN468" s="4"/>
      <c r="AO468" s="4">
        <f t="shared" si="98"/>
        <v>1</v>
      </c>
      <c r="AP468" s="4">
        <f t="shared" si="99"/>
        <v>0</v>
      </c>
      <c r="AQ468" s="4">
        <f t="shared" si="100"/>
        <v>0</v>
      </c>
      <c r="AR468" s="4"/>
      <c r="AS468" s="4"/>
      <c r="AT468" s="4"/>
      <c r="AU468" s="4"/>
      <c r="AV468" s="4">
        <f t="shared" si="101"/>
        <v>0</v>
      </c>
      <c r="AW468" s="4">
        <f t="shared" si="102"/>
        <v>0</v>
      </c>
      <c r="AX468" s="4">
        <f t="shared" si="103"/>
        <v>1</v>
      </c>
      <c r="AY468" s="4"/>
      <c r="AZ468" s="4">
        <v>1</v>
      </c>
      <c r="BA468" s="4">
        <f t="shared" si="104"/>
        <v>11</v>
      </c>
      <c r="BB468" s="4">
        <f t="shared" si="105"/>
        <v>0</v>
      </c>
      <c r="BC468" s="4">
        <f t="shared" si="106"/>
        <v>0</v>
      </c>
      <c r="BD468" s="4">
        <f t="shared" si="107"/>
        <v>1</v>
      </c>
      <c r="BE468" s="4">
        <f t="shared" si="108"/>
        <v>1</v>
      </c>
      <c r="BF468" s="4">
        <f t="shared" si="109"/>
        <v>1</v>
      </c>
      <c r="BG468" s="4">
        <f t="shared" si="110"/>
        <v>4</v>
      </c>
      <c r="BH468" s="4">
        <f t="shared" si="111"/>
        <v>15</v>
      </c>
      <c r="BI468" s="1" t="s">
        <v>64</v>
      </c>
      <c r="BJ468">
        <v>2</v>
      </c>
    </row>
    <row r="469" spans="1:62" x14ac:dyDescent="0.25">
      <c r="A469" s="4">
        <v>2478</v>
      </c>
      <c r="B469" s="4" t="s">
        <v>669</v>
      </c>
      <c r="C469" s="4" t="s">
        <v>673</v>
      </c>
      <c r="D469" s="4" t="s">
        <v>676</v>
      </c>
      <c r="E469" s="4">
        <v>2</v>
      </c>
      <c r="F469" s="4">
        <v>9</v>
      </c>
      <c r="G469" s="4">
        <v>4</v>
      </c>
      <c r="H469" s="4" t="s">
        <v>116</v>
      </c>
      <c r="I469" s="4">
        <v>86400</v>
      </c>
      <c r="J469" s="4">
        <v>500</v>
      </c>
      <c r="K469" s="4"/>
      <c r="L469" s="4">
        <v>0</v>
      </c>
      <c r="M469" s="4">
        <v>0</v>
      </c>
      <c r="N469" s="4">
        <v>0</v>
      </c>
      <c r="O469" s="4">
        <v>0</v>
      </c>
      <c r="P469" s="4">
        <v>1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1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 s="4"/>
      <c r="AL469" s="5">
        <v>256000</v>
      </c>
      <c r="AM469" s="5">
        <v>258000</v>
      </c>
      <c r="AN469" s="4"/>
      <c r="AO469" s="4">
        <f t="shared" si="98"/>
        <v>1</v>
      </c>
      <c r="AP469" s="4">
        <f t="shared" si="99"/>
        <v>0</v>
      </c>
      <c r="AQ469" s="4">
        <f t="shared" si="100"/>
        <v>0</v>
      </c>
      <c r="AR469" s="4"/>
      <c r="AS469" s="4"/>
      <c r="AT469" s="4"/>
      <c r="AU469" s="4"/>
      <c r="AV469" s="4">
        <f t="shared" si="101"/>
        <v>0</v>
      </c>
      <c r="AW469" s="4">
        <f t="shared" si="102"/>
        <v>0</v>
      </c>
      <c r="AX469" s="4">
        <f t="shared" si="103"/>
        <v>1</v>
      </c>
      <c r="AY469" s="4"/>
      <c r="AZ469" s="4">
        <v>1</v>
      </c>
      <c r="BA469" s="4">
        <f t="shared" si="104"/>
        <v>11</v>
      </c>
      <c r="BB469" s="4">
        <f t="shared" si="105"/>
        <v>0</v>
      </c>
      <c r="BC469" s="4">
        <f t="shared" si="106"/>
        <v>0</v>
      </c>
      <c r="BD469" s="4">
        <f t="shared" si="107"/>
        <v>1</v>
      </c>
      <c r="BE469" s="4">
        <f t="shared" si="108"/>
        <v>1</v>
      </c>
      <c r="BF469" s="4">
        <f t="shared" si="109"/>
        <v>1</v>
      </c>
      <c r="BG469" s="4">
        <f t="shared" si="110"/>
        <v>4</v>
      </c>
      <c r="BH469" s="4">
        <f t="shared" si="111"/>
        <v>15</v>
      </c>
      <c r="BI469" s="1" t="s">
        <v>64</v>
      </c>
      <c r="BJ469">
        <v>2</v>
      </c>
    </row>
    <row r="470" spans="1:62" x14ac:dyDescent="0.25">
      <c r="A470" s="4">
        <v>2483</v>
      </c>
      <c r="B470" s="4" t="s">
        <v>669</v>
      </c>
      <c r="C470" s="4" t="s">
        <v>673</v>
      </c>
      <c r="D470" s="4" t="s">
        <v>677</v>
      </c>
      <c r="E470" s="4">
        <v>2</v>
      </c>
      <c r="F470" s="4">
        <v>9</v>
      </c>
      <c r="G470" s="4">
        <v>4</v>
      </c>
      <c r="H470" s="4" t="s">
        <v>116</v>
      </c>
      <c r="I470" s="4">
        <v>86400</v>
      </c>
      <c r="J470" s="4">
        <v>500</v>
      </c>
      <c r="K470" s="4"/>
      <c r="L470" s="4">
        <v>0</v>
      </c>
      <c r="M470" s="4">
        <v>0</v>
      </c>
      <c r="N470" s="4">
        <v>0</v>
      </c>
      <c r="O470" s="4">
        <v>0</v>
      </c>
      <c r="P470" s="4">
        <v>1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 s="4"/>
      <c r="AL470" s="5">
        <v>305000</v>
      </c>
      <c r="AM470" s="5">
        <v>262000</v>
      </c>
      <c r="AN470" s="4"/>
      <c r="AO470" s="4">
        <f t="shared" si="98"/>
        <v>1</v>
      </c>
      <c r="AP470" s="4">
        <f t="shared" si="99"/>
        <v>0</v>
      </c>
      <c r="AQ470" s="4">
        <f t="shared" si="100"/>
        <v>0</v>
      </c>
      <c r="AR470" s="4"/>
      <c r="AS470" s="4"/>
      <c r="AT470" s="4"/>
      <c r="AU470" s="4"/>
      <c r="AV470" s="4">
        <f t="shared" si="101"/>
        <v>0</v>
      </c>
      <c r="AW470" s="4">
        <f t="shared" si="102"/>
        <v>0</v>
      </c>
      <c r="AX470" s="4">
        <f t="shared" si="103"/>
        <v>1</v>
      </c>
      <c r="AY470" s="4"/>
      <c r="AZ470" s="4">
        <v>1</v>
      </c>
      <c r="BA470" s="4">
        <f t="shared" si="104"/>
        <v>11</v>
      </c>
      <c r="BB470" s="4">
        <f t="shared" si="105"/>
        <v>0</v>
      </c>
      <c r="BC470" s="4">
        <f t="shared" si="106"/>
        <v>0</v>
      </c>
      <c r="BD470" s="4">
        <f t="shared" si="107"/>
        <v>1</v>
      </c>
      <c r="BE470" s="4">
        <f t="shared" si="108"/>
        <v>1</v>
      </c>
      <c r="BF470" s="4">
        <f t="shared" si="109"/>
        <v>1</v>
      </c>
      <c r="BG470" s="4">
        <f t="shared" si="110"/>
        <v>4</v>
      </c>
      <c r="BH470" s="4">
        <f t="shared" si="111"/>
        <v>15</v>
      </c>
      <c r="BI470" s="1" t="s">
        <v>143</v>
      </c>
      <c r="BJ470">
        <v>2</v>
      </c>
    </row>
    <row r="471" spans="1:62" x14ac:dyDescent="0.25">
      <c r="A471" s="4">
        <v>2487</v>
      </c>
      <c r="B471" s="4" t="s">
        <v>669</v>
      </c>
      <c r="C471" s="4" t="s">
        <v>673</v>
      </c>
      <c r="D471" s="4" t="s">
        <v>678</v>
      </c>
      <c r="E471" s="4">
        <v>2</v>
      </c>
      <c r="F471" s="4">
        <v>9</v>
      </c>
      <c r="G471" s="4">
        <v>4</v>
      </c>
      <c r="H471" s="4" t="s">
        <v>116</v>
      </c>
      <c r="I471" s="4">
        <v>86400</v>
      </c>
      <c r="J471" s="4">
        <v>500</v>
      </c>
      <c r="K471" s="4"/>
      <c r="L471" s="4">
        <v>0</v>
      </c>
      <c r="M471" s="4">
        <v>0</v>
      </c>
      <c r="N471" s="4">
        <v>0</v>
      </c>
      <c r="O471" s="4">
        <v>0</v>
      </c>
      <c r="P471" s="4">
        <v>1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 s="4"/>
      <c r="AL471" s="5">
        <v>288000</v>
      </c>
      <c r="AM471" s="5">
        <v>248000</v>
      </c>
      <c r="AN471" s="4"/>
      <c r="AO471" s="4">
        <f t="shared" si="98"/>
        <v>1</v>
      </c>
      <c r="AP471" s="4">
        <f t="shared" si="99"/>
        <v>0</v>
      </c>
      <c r="AQ471" s="4">
        <f t="shared" si="100"/>
        <v>0</v>
      </c>
      <c r="AR471" s="4"/>
      <c r="AS471" s="4"/>
      <c r="AT471" s="4"/>
      <c r="AU471" s="4"/>
      <c r="AV471" s="4">
        <f t="shared" si="101"/>
        <v>0</v>
      </c>
      <c r="AW471" s="4">
        <f t="shared" si="102"/>
        <v>0</v>
      </c>
      <c r="AX471" s="4">
        <f t="shared" si="103"/>
        <v>1</v>
      </c>
      <c r="AY471" s="4"/>
      <c r="AZ471" s="4">
        <v>1</v>
      </c>
      <c r="BA471" s="4">
        <f t="shared" si="104"/>
        <v>11</v>
      </c>
      <c r="BB471" s="4">
        <f t="shared" si="105"/>
        <v>0</v>
      </c>
      <c r="BC471" s="4">
        <f t="shared" si="106"/>
        <v>0</v>
      </c>
      <c r="BD471" s="4">
        <f t="shared" si="107"/>
        <v>1</v>
      </c>
      <c r="BE471" s="4">
        <f t="shared" si="108"/>
        <v>1</v>
      </c>
      <c r="BF471" s="4">
        <f t="shared" si="109"/>
        <v>1</v>
      </c>
      <c r="BG471" s="4">
        <f t="shared" si="110"/>
        <v>4</v>
      </c>
      <c r="BH471" s="4">
        <f t="shared" si="111"/>
        <v>15</v>
      </c>
      <c r="BI471" s="1" t="s">
        <v>143</v>
      </c>
      <c r="BJ471">
        <v>2</v>
      </c>
    </row>
    <row r="472" spans="1:62" x14ac:dyDescent="0.25">
      <c r="A472" s="4">
        <v>2565</v>
      </c>
      <c r="B472" s="4" t="s">
        <v>679</v>
      </c>
      <c r="C472" s="4" t="s">
        <v>680</v>
      </c>
      <c r="D472" s="4" t="s">
        <v>681</v>
      </c>
      <c r="E472" s="4">
        <v>3</v>
      </c>
      <c r="F472" s="4">
        <v>8</v>
      </c>
      <c r="G472" s="4">
        <v>7</v>
      </c>
      <c r="H472" s="4" t="s">
        <v>682</v>
      </c>
      <c r="I472" s="4">
        <v>0</v>
      </c>
      <c r="J472" s="4">
        <v>0</v>
      </c>
      <c r="K472" s="4"/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 s="4"/>
      <c r="AL472" s="5">
        <v>686</v>
      </c>
      <c r="AM472" s="5">
        <v>707</v>
      </c>
      <c r="AN472" s="4"/>
      <c r="AO472" s="4">
        <f t="shared" si="98"/>
        <v>0</v>
      </c>
      <c r="AP472" s="4">
        <f t="shared" si="99"/>
        <v>0</v>
      </c>
      <c r="AQ472" s="4">
        <f t="shared" si="100"/>
        <v>0</v>
      </c>
      <c r="AR472" s="4"/>
      <c r="AS472" s="4"/>
      <c r="AT472" s="4"/>
      <c r="AU472" s="4"/>
      <c r="AV472" s="4">
        <f t="shared" si="101"/>
        <v>1</v>
      </c>
      <c r="AW472" s="4">
        <f t="shared" si="102"/>
        <v>0</v>
      </c>
      <c r="AX472" s="4">
        <f t="shared" si="103"/>
        <v>1</v>
      </c>
      <c r="AY472" s="4"/>
      <c r="AZ472" s="4">
        <v>1</v>
      </c>
      <c r="BA472" s="4">
        <f t="shared" si="104"/>
        <v>11</v>
      </c>
      <c r="BB472" s="4">
        <f t="shared" si="105"/>
        <v>0</v>
      </c>
      <c r="BC472" s="4">
        <f t="shared" si="106"/>
        <v>0</v>
      </c>
      <c r="BD472" s="4">
        <f t="shared" si="107"/>
        <v>0</v>
      </c>
      <c r="BE472" s="4">
        <f t="shared" si="108"/>
        <v>0</v>
      </c>
      <c r="BF472" s="4">
        <f t="shared" si="109"/>
        <v>1</v>
      </c>
      <c r="BG472" s="4">
        <f t="shared" si="110"/>
        <v>2</v>
      </c>
      <c r="BH472" s="4">
        <f t="shared" si="111"/>
        <v>13</v>
      </c>
      <c r="BI472" s="1" t="s">
        <v>99</v>
      </c>
    </row>
    <row r="473" spans="1:62" x14ac:dyDescent="0.25">
      <c r="A473" s="4">
        <v>2566</v>
      </c>
      <c r="B473" s="4" t="s">
        <v>679</v>
      </c>
      <c r="C473" s="4" t="s">
        <v>680</v>
      </c>
      <c r="D473" s="4" t="s">
        <v>683</v>
      </c>
      <c r="E473" s="4">
        <v>3</v>
      </c>
      <c r="F473" s="4">
        <v>9</v>
      </c>
      <c r="G473" s="4">
        <v>9</v>
      </c>
      <c r="H473" s="4" t="s">
        <v>98</v>
      </c>
      <c r="I473" s="4">
        <v>64800</v>
      </c>
      <c r="J473" s="4">
        <v>0</v>
      </c>
      <c r="K473" s="4"/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 s="4"/>
      <c r="AL473" s="5">
        <v>3050</v>
      </c>
      <c r="AM473" s="5">
        <v>2560</v>
      </c>
      <c r="AN473" s="4"/>
      <c r="AO473" s="4">
        <f t="shared" si="98"/>
        <v>0</v>
      </c>
      <c r="AP473" s="4">
        <f t="shared" si="99"/>
        <v>0</v>
      </c>
      <c r="AQ473" s="4">
        <f t="shared" si="100"/>
        <v>0</v>
      </c>
      <c r="AR473" s="4"/>
      <c r="AS473" s="4"/>
      <c r="AT473" s="4"/>
      <c r="AU473" s="4"/>
      <c r="AV473" s="4">
        <f t="shared" si="101"/>
        <v>1</v>
      </c>
      <c r="AW473" s="4">
        <f t="shared" si="102"/>
        <v>0</v>
      </c>
      <c r="AX473" s="4">
        <f t="shared" si="103"/>
        <v>1</v>
      </c>
      <c r="AY473" s="4"/>
      <c r="AZ473" s="4">
        <v>1</v>
      </c>
      <c r="BA473" s="4">
        <f t="shared" si="104"/>
        <v>11</v>
      </c>
      <c r="BB473" s="4">
        <f t="shared" si="105"/>
        <v>0</v>
      </c>
      <c r="BC473" s="4">
        <f t="shared" si="106"/>
        <v>0</v>
      </c>
      <c r="BD473" s="4">
        <f t="shared" si="107"/>
        <v>1</v>
      </c>
      <c r="BE473" s="4">
        <f t="shared" si="108"/>
        <v>0</v>
      </c>
      <c r="BF473" s="4">
        <f t="shared" si="109"/>
        <v>1</v>
      </c>
      <c r="BG473" s="4">
        <f t="shared" si="110"/>
        <v>3</v>
      </c>
      <c r="BH473" s="4">
        <f t="shared" si="111"/>
        <v>14</v>
      </c>
      <c r="BI473" s="1" t="s">
        <v>99</v>
      </c>
    </row>
    <row r="474" spans="1:62" x14ac:dyDescent="0.25">
      <c r="A474" s="4">
        <v>2768</v>
      </c>
      <c r="B474" s="4" t="s">
        <v>684</v>
      </c>
      <c r="C474" s="4" t="s">
        <v>685</v>
      </c>
      <c r="D474" s="4" t="s">
        <v>686</v>
      </c>
      <c r="E474" s="4">
        <v>8</v>
      </c>
      <c r="F474" s="4">
        <v>2</v>
      </c>
      <c r="G474" s="4">
        <v>2</v>
      </c>
      <c r="H474" s="4" t="s">
        <v>687</v>
      </c>
      <c r="I474" s="4">
        <v>151200</v>
      </c>
      <c r="J474" s="4">
        <v>1000</v>
      </c>
      <c r="K474" s="4"/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1</v>
      </c>
      <c r="AA474" s="4">
        <v>0</v>
      </c>
      <c r="AB474" s="4">
        <v>0</v>
      </c>
      <c r="AC474" s="4">
        <v>0</v>
      </c>
      <c r="AD474">
        <v>0</v>
      </c>
      <c r="AE474">
        <v>0</v>
      </c>
      <c r="AF474">
        <v>0</v>
      </c>
      <c r="AG474">
        <v>1</v>
      </c>
      <c r="AH474">
        <v>1</v>
      </c>
      <c r="AI474">
        <v>0</v>
      </c>
      <c r="AJ474">
        <v>0</v>
      </c>
      <c r="AK474" s="4"/>
      <c r="AL474" s="5">
        <v>636000</v>
      </c>
      <c r="AM474" s="5">
        <v>404000</v>
      </c>
      <c r="AN474" s="4"/>
      <c r="AO474" s="4">
        <f t="shared" si="98"/>
        <v>0</v>
      </c>
      <c r="AP474" s="4">
        <f t="shared" si="99"/>
        <v>0</v>
      </c>
      <c r="AQ474" s="4">
        <f t="shared" si="100"/>
        <v>0</v>
      </c>
      <c r="AR474" s="4"/>
      <c r="AS474" s="4"/>
      <c r="AT474" s="4"/>
      <c r="AU474" s="4"/>
      <c r="AV474" s="4">
        <f t="shared" si="101"/>
        <v>0</v>
      </c>
      <c r="AW474" s="4">
        <f t="shared" si="102"/>
        <v>0</v>
      </c>
      <c r="AX474" s="4">
        <f t="shared" si="103"/>
        <v>3</v>
      </c>
      <c r="AY474" s="4"/>
      <c r="AZ474" s="4">
        <v>1</v>
      </c>
      <c r="BA474" s="4">
        <f t="shared" si="104"/>
        <v>13</v>
      </c>
      <c r="BB474" s="4">
        <f t="shared" si="105"/>
        <v>0</v>
      </c>
      <c r="BC474" s="4">
        <f t="shared" si="106"/>
        <v>0</v>
      </c>
      <c r="BD474" s="4">
        <f t="shared" si="107"/>
        <v>1</v>
      </c>
      <c r="BE474" s="4">
        <f t="shared" si="108"/>
        <v>0</v>
      </c>
      <c r="BF474" s="4">
        <f t="shared" si="109"/>
        <v>0</v>
      </c>
      <c r="BG474" s="4">
        <f t="shared" si="110"/>
        <v>1</v>
      </c>
      <c r="BH474" s="4">
        <f t="shared" si="111"/>
        <v>14</v>
      </c>
      <c r="BI474" s="1" t="s">
        <v>143</v>
      </c>
      <c r="BJ474">
        <v>2</v>
      </c>
    </row>
    <row r="475" spans="1:62" x14ac:dyDescent="0.25">
      <c r="A475" s="4">
        <v>2812</v>
      </c>
      <c r="B475" s="4" t="s">
        <v>684</v>
      </c>
      <c r="C475" s="4" t="s">
        <v>685</v>
      </c>
      <c r="D475" s="4" t="s">
        <v>688</v>
      </c>
      <c r="E475" s="4">
        <v>15</v>
      </c>
      <c r="F475" s="4">
        <v>6</v>
      </c>
      <c r="G475" s="4">
        <v>4</v>
      </c>
      <c r="H475" s="4" t="s">
        <v>121</v>
      </c>
      <c r="I475" s="4">
        <v>5760</v>
      </c>
      <c r="J475" s="4">
        <v>100</v>
      </c>
      <c r="K475" s="4"/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1</v>
      </c>
      <c r="AB475" s="4">
        <v>0</v>
      </c>
      <c r="AC475" s="4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 s="4"/>
      <c r="AL475" s="5">
        <v>2300000</v>
      </c>
      <c r="AM475" s="5">
        <v>1910000</v>
      </c>
      <c r="AN475" s="4"/>
      <c r="AO475" s="4">
        <f t="shared" si="98"/>
        <v>0</v>
      </c>
      <c r="AP475" s="4">
        <f t="shared" si="99"/>
        <v>0</v>
      </c>
      <c r="AQ475" s="4">
        <f t="shared" si="100"/>
        <v>0</v>
      </c>
      <c r="AR475" s="4"/>
      <c r="AS475" s="4"/>
      <c r="AT475" s="4"/>
      <c r="AU475" s="4"/>
      <c r="AV475" s="4">
        <f t="shared" si="101"/>
        <v>0</v>
      </c>
      <c r="AW475" s="4">
        <f t="shared" si="102"/>
        <v>0</v>
      </c>
      <c r="AX475" s="4">
        <f t="shared" si="103"/>
        <v>2</v>
      </c>
      <c r="AY475" s="4"/>
      <c r="AZ475" s="4">
        <v>1</v>
      </c>
      <c r="BA475" s="4">
        <f t="shared" si="104"/>
        <v>10</v>
      </c>
      <c r="BB475" s="4">
        <f t="shared" si="105"/>
        <v>0</v>
      </c>
      <c r="BC475" s="4">
        <f t="shared" si="106"/>
        <v>0</v>
      </c>
      <c r="BD475" s="4">
        <f t="shared" si="107"/>
        <v>1</v>
      </c>
      <c r="BE475" s="4">
        <f t="shared" si="108"/>
        <v>0</v>
      </c>
      <c r="BF475" s="4">
        <f t="shared" si="109"/>
        <v>1</v>
      </c>
      <c r="BG475" s="4">
        <f t="shared" si="110"/>
        <v>3</v>
      </c>
      <c r="BH475" s="4">
        <f t="shared" si="111"/>
        <v>13</v>
      </c>
      <c r="BI475" s="1" t="s">
        <v>143</v>
      </c>
      <c r="BJ475">
        <v>2</v>
      </c>
    </row>
    <row r="476" spans="1:62" x14ac:dyDescent="0.25">
      <c r="A476" s="4">
        <v>2813</v>
      </c>
      <c r="B476" s="4" t="s">
        <v>684</v>
      </c>
      <c r="C476" s="4" t="s">
        <v>685</v>
      </c>
      <c r="D476" s="4" t="s">
        <v>689</v>
      </c>
      <c r="E476" s="4">
        <v>5</v>
      </c>
      <c r="F476" s="4">
        <v>7</v>
      </c>
      <c r="G476" s="4">
        <v>7</v>
      </c>
      <c r="H476" s="4" t="s">
        <v>145</v>
      </c>
      <c r="I476" s="4">
        <v>4320</v>
      </c>
      <c r="J476" s="4">
        <v>100</v>
      </c>
      <c r="K476" s="4"/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1</v>
      </c>
      <c r="AA476" s="4">
        <v>0</v>
      </c>
      <c r="AB476" s="4">
        <v>0</v>
      </c>
      <c r="AC476" s="4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 s="4"/>
      <c r="AL476" s="5">
        <v>14000</v>
      </c>
      <c r="AM476" s="5">
        <v>8880</v>
      </c>
      <c r="AN476" s="4"/>
      <c r="AO476" s="4">
        <f t="shared" si="98"/>
        <v>0</v>
      </c>
      <c r="AP476" s="4">
        <f t="shared" si="99"/>
        <v>0</v>
      </c>
      <c r="AQ476" s="4">
        <f t="shared" si="100"/>
        <v>0</v>
      </c>
      <c r="AR476" s="4"/>
      <c r="AS476" s="4"/>
      <c r="AT476" s="4"/>
      <c r="AU476" s="4"/>
      <c r="AV476" s="4">
        <f t="shared" si="101"/>
        <v>0</v>
      </c>
      <c r="AW476" s="4">
        <f t="shared" si="102"/>
        <v>0</v>
      </c>
      <c r="AX476" s="4">
        <f t="shared" si="103"/>
        <v>2</v>
      </c>
      <c r="AY476" s="4"/>
      <c r="AZ476" s="4">
        <v>1</v>
      </c>
      <c r="BA476" s="4">
        <f t="shared" si="104"/>
        <v>10</v>
      </c>
      <c r="BB476" s="4">
        <f t="shared" si="105"/>
        <v>0</v>
      </c>
      <c r="BC476" s="4">
        <f t="shared" si="106"/>
        <v>0</v>
      </c>
      <c r="BD476" s="4">
        <f t="shared" si="107"/>
        <v>1</v>
      </c>
      <c r="BE476" s="4">
        <f t="shared" si="108"/>
        <v>0</v>
      </c>
      <c r="BF476" s="4">
        <f t="shared" si="109"/>
        <v>1</v>
      </c>
      <c r="BG476" s="4">
        <f t="shared" si="110"/>
        <v>3</v>
      </c>
      <c r="BH476" s="4">
        <f t="shared" si="111"/>
        <v>13</v>
      </c>
      <c r="BI476" s="1" t="s">
        <v>143</v>
      </c>
      <c r="BJ476">
        <v>2</v>
      </c>
    </row>
    <row r="477" spans="1:62" x14ac:dyDescent="0.25">
      <c r="A477" s="4">
        <v>2849</v>
      </c>
      <c r="B477" s="4" t="s">
        <v>684</v>
      </c>
      <c r="C477" s="4" t="s">
        <v>685</v>
      </c>
      <c r="D477" s="4" t="s">
        <v>690</v>
      </c>
      <c r="E477" s="4">
        <v>2</v>
      </c>
      <c r="F477" s="4">
        <v>3</v>
      </c>
      <c r="G477" s="4">
        <v>0</v>
      </c>
      <c r="H477" s="4" t="s">
        <v>145</v>
      </c>
      <c r="I477" s="4">
        <v>4320</v>
      </c>
      <c r="J477" s="4">
        <v>200</v>
      </c>
      <c r="K477" s="4"/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1</v>
      </c>
      <c r="AA477" s="4">
        <v>0</v>
      </c>
      <c r="AB477" s="4">
        <v>0</v>
      </c>
      <c r="AC477" s="4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 s="4"/>
      <c r="AL477" s="5">
        <v>1430000</v>
      </c>
      <c r="AM477" s="5">
        <v>1090000</v>
      </c>
      <c r="AN477" s="4"/>
      <c r="AO477" s="4">
        <f t="shared" si="98"/>
        <v>0</v>
      </c>
      <c r="AP477" s="4">
        <f t="shared" si="99"/>
        <v>0</v>
      </c>
      <c r="AQ477" s="4">
        <f t="shared" si="100"/>
        <v>0</v>
      </c>
      <c r="AR477" s="4"/>
      <c r="AS477" s="4"/>
      <c r="AT477" s="4"/>
      <c r="AU477" s="4"/>
      <c r="AV477" s="4">
        <f t="shared" si="101"/>
        <v>0</v>
      </c>
      <c r="AW477" s="4">
        <f t="shared" si="102"/>
        <v>0</v>
      </c>
      <c r="AX477" s="4">
        <f t="shared" si="103"/>
        <v>2</v>
      </c>
      <c r="AY477" s="4"/>
      <c r="AZ477" s="4">
        <v>1</v>
      </c>
      <c r="BA477" s="4">
        <f t="shared" si="104"/>
        <v>10</v>
      </c>
      <c r="BB477" s="4">
        <f t="shared" si="105"/>
        <v>0</v>
      </c>
      <c r="BC477" s="4">
        <f t="shared" si="106"/>
        <v>0</v>
      </c>
      <c r="BD477" s="4">
        <f t="shared" si="107"/>
        <v>1</v>
      </c>
      <c r="BE477" s="4">
        <f t="shared" si="108"/>
        <v>1</v>
      </c>
      <c r="BF477" s="4">
        <f t="shared" si="109"/>
        <v>0</v>
      </c>
      <c r="BG477" s="4">
        <f t="shared" si="110"/>
        <v>2</v>
      </c>
      <c r="BH477" s="4">
        <f t="shared" si="111"/>
        <v>12</v>
      </c>
      <c r="BI477" s="1" t="s">
        <v>99</v>
      </c>
    </row>
    <row r="478" spans="1:62" x14ac:dyDescent="0.25">
      <c r="A478" s="4">
        <v>2894</v>
      </c>
      <c r="B478" s="4" t="s">
        <v>691</v>
      </c>
      <c r="C478" s="4" t="s">
        <v>692</v>
      </c>
      <c r="D478" s="4" t="s">
        <v>693</v>
      </c>
      <c r="E478" s="4">
        <v>3</v>
      </c>
      <c r="F478" s="4">
        <v>25</v>
      </c>
      <c r="G478" s="4">
        <v>5</v>
      </c>
      <c r="H478" s="4" t="s">
        <v>694</v>
      </c>
      <c r="I478" s="4">
        <v>53280</v>
      </c>
      <c r="J478" s="4">
        <v>1000</v>
      </c>
      <c r="K478" s="4"/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1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 s="4"/>
      <c r="AL478" s="5">
        <v>211000</v>
      </c>
      <c r="AM478" s="5">
        <v>199000</v>
      </c>
      <c r="AN478" s="4"/>
      <c r="AO478" s="4">
        <f t="shared" si="98"/>
        <v>0</v>
      </c>
      <c r="AP478" s="4">
        <f t="shared" si="99"/>
        <v>0</v>
      </c>
      <c r="AQ478" s="4">
        <f t="shared" si="100"/>
        <v>0</v>
      </c>
      <c r="AR478" s="4"/>
      <c r="AS478" s="4"/>
      <c r="AT478" s="4"/>
      <c r="AU478" s="4"/>
      <c r="AV478" s="4">
        <f t="shared" si="101"/>
        <v>0</v>
      </c>
      <c r="AW478" s="4">
        <f t="shared" si="102"/>
        <v>0</v>
      </c>
      <c r="AX478" s="4">
        <f t="shared" si="103"/>
        <v>1</v>
      </c>
      <c r="AY478" s="4"/>
      <c r="AZ478" s="4">
        <v>1</v>
      </c>
      <c r="BA478" s="4">
        <f t="shared" si="104"/>
        <v>7</v>
      </c>
      <c r="BB478" s="4">
        <f t="shared" si="105"/>
        <v>0</v>
      </c>
      <c r="BC478" s="4">
        <f t="shared" si="106"/>
        <v>0</v>
      </c>
      <c r="BD478" s="4">
        <f t="shared" si="107"/>
        <v>1</v>
      </c>
      <c r="BE478" s="4">
        <f t="shared" si="108"/>
        <v>0</v>
      </c>
      <c r="BF478" s="4">
        <f t="shared" si="109"/>
        <v>1</v>
      </c>
      <c r="BG478" s="4">
        <f t="shared" si="110"/>
        <v>3</v>
      </c>
      <c r="BH478" s="4">
        <f t="shared" si="111"/>
        <v>10</v>
      </c>
      <c r="BI478" s="1" t="s">
        <v>99</v>
      </c>
    </row>
    <row r="479" spans="1:62" x14ac:dyDescent="0.25">
      <c r="A479" s="4">
        <v>2897</v>
      </c>
      <c r="B479" s="4" t="s">
        <v>691</v>
      </c>
      <c r="C479" s="4" t="s">
        <v>692</v>
      </c>
      <c r="D479" s="4" t="s">
        <v>695</v>
      </c>
      <c r="E479" s="4">
        <v>3</v>
      </c>
      <c r="F479" s="4">
        <v>11</v>
      </c>
      <c r="G479" s="4">
        <v>3</v>
      </c>
      <c r="H479" s="4" t="s">
        <v>131</v>
      </c>
      <c r="I479" s="4">
        <v>21600</v>
      </c>
      <c r="J479" s="4">
        <v>1500</v>
      </c>
      <c r="K479" s="4"/>
      <c r="L479" s="4">
        <v>1</v>
      </c>
      <c r="M479" s="4">
        <v>1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 s="4"/>
      <c r="AL479" s="5">
        <v>178000</v>
      </c>
      <c r="AM479" s="5">
        <v>144000</v>
      </c>
      <c r="AN479" s="4"/>
      <c r="AO479" s="4">
        <f t="shared" si="98"/>
        <v>2</v>
      </c>
      <c r="AP479" s="4">
        <f t="shared" si="99"/>
        <v>0</v>
      </c>
      <c r="AQ479" s="4">
        <f t="shared" si="100"/>
        <v>0</v>
      </c>
      <c r="AR479" s="4"/>
      <c r="AS479" s="4"/>
      <c r="AT479" s="4"/>
      <c r="AU479" s="4"/>
      <c r="AV479" s="4">
        <f t="shared" si="101"/>
        <v>0</v>
      </c>
      <c r="AW479" s="4">
        <f t="shared" si="102"/>
        <v>0</v>
      </c>
      <c r="AX479" s="4">
        <f t="shared" si="103"/>
        <v>0</v>
      </c>
      <c r="AY479" s="4"/>
      <c r="AZ479" s="4">
        <v>1</v>
      </c>
      <c r="BA479" s="4">
        <f t="shared" si="104"/>
        <v>12</v>
      </c>
      <c r="BB479" s="4">
        <f t="shared" si="105"/>
        <v>0</v>
      </c>
      <c r="BC479" s="4">
        <f t="shared" si="106"/>
        <v>0</v>
      </c>
      <c r="BD479" s="4">
        <f t="shared" si="107"/>
        <v>1</v>
      </c>
      <c r="BE479" s="4">
        <f t="shared" si="108"/>
        <v>0</v>
      </c>
      <c r="BF479" s="4">
        <f t="shared" si="109"/>
        <v>1</v>
      </c>
      <c r="BG479" s="4">
        <f t="shared" si="110"/>
        <v>3</v>
      </c>
      <c r="BH479" s="4">
        <f t="shared" si="111"/>
        <v>15</v>
      </c>
      <c r="BI479" s="1" t="s">
        <v>99</v>
      </c>
    </row>
    <row r="480" spans="1:62" x14ac:dyDescent="0.25">
      <c r="A480" s="4">
        <v>2898</v>
      </c>
      <c r="B480" s="4" t="s">
        <v>691</v>
      </c>
      <c r="C480" s="4" t="s">
        <v>692</v>
      </c>
      <c r="D480" s="4" t="s">
        <v>696</v>
      </c>
      <c r="E480" s="4">
        <v>3</v>
      </c>
      <c r="F480" s="4">
        <v>5</v>
      </c>
      <c r="G480" s="4">
        <v>3</v>
      </c>
      <c r="H480" s="4" t="s">
        <v>131</v>
      </c>
      <c r="I480" s="4">
        <v>21600</v>
      </c>
      <c r="J480" s="4">
        <v>500</v>
      </c>
      <c r="K480" s="4"/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 s="4"/>
      <c r="AL480" s="5">
        <v>210000</v>
      </c>
      <c r="AM480" s="5">
        <v>168000</v>
      </c>
      <c r="AN480" s="4"/>
      <c r="AO480" s="4">
        <f t="shared" si="98"/>
        <v>0</v>
      </c>
      <c r="AP480" s="4">
        <f t="shared" si="99"/>
        <v>0</v>
      </c>
      <c r="AQ480" s="4">
        <f t="shared" si="100"/>
        <v>0</v>
      </c>
      <c r="AR480" s="4"/>
      <c r="AS480" s="4"/>
      <c r="AT480" s="4"/>
      <c r="AU480" s="4"/>
      <c r="AV480" s="4">
        <f t="shared" si="101"/>
        <v>0</v>
      </c>
      <c r="AW480" s="4">
        <f t="shared" si="102"/>
        <v>0</v>
      </c>
      <c r="AX480" s="4">
        <f t="shared" si="103"/>
        <v>0</v>
      </c>
      <c r="AY480" s="4"/>
      <c r="AZ480" s="4">
        <v>1</v>
      </c>
      <c r="BA480" s="4">
        <f t="shared" si="104"/>
        <v>4</v>
      </c>
      <c r="BB480" s="4">
        <f t="shared" si="105"/>
        <v>0</v>
      </c>
      <c r="BC480" s="4">
        <f t="shared" si="106"/>
        <v>0</v>
      </c>
      <c r="BD480" s="4">
        <f t="shared" si="107"/>
        <v>1</v>
      </c>
      <c r="BE480" s="4">
        <f t="shared" si="108"/>
        <v>1</v>
      </c>
      <c r="BF480" s="4">
        <f t="shared" si="109"/>
        <v>1</v>
      </c>
      <c r="BG480" s="4">
        <f t="shared" si="110"/>
        <v>4</v>
      </c>
      <c r="BH480" s="4">
        <f t="shared" si="111"/>
        <v>8</v>
      </c>
      <c r="BI480" s="1" t="s">
        <v>143</v>
      </c>
      <c r="BJ480">
        <v>2</v>
      </c>
    </row>
    <row r="481" spans="1:62" x14ac:dyDescent="0.25">
      <c r="A481" s="4">
        <v>2900</v>
      </c>
      <c r="B481" s="4" t="s">
        <v>691</v>
      </c>
      <c r="C481" s="4" t="s">
        <v>692</v>
      </c>
      <c r="D481" s="4" t="s">
        <v>697</v>
      </c>
      <c r="E481" s="4">
        <v>3</v>
      </c>
      <c r="F481" s="4">
        <v>5</v>
      </c>
      <c r="G481" s="4">
        <v>3</v>
      </c>
      <c r="H481" s="4" t="s">
        <v>273</v>
      </c>
      <c r="I481" s="4">
        <v>14400</v>
      </c>
      <c r="J481" s="4">
        <v>300</v>
      </c>
      <c r="K481" s="4"/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 s="4"/>
      <c r="AL481" s="5">
        <v>70300000</v>
      </c>
      <c r="AM481" s="5">
        <v>1940000</v>
      </c>
      <c r="AN481" s="4"/>
      <c r="AO481" s="4">
        <f t="shared" si="98"/>
        <v>0</v>
      </c>
      <c r="AP481" s="4">
        <f t="shared" si="99"/>
        <v>0</v>
      </c>
      <c r="AQ481" s="4">
        <f t="shared" si="100"/>
        <v>0</v>
      </c>
      <c r="AR481" s="4"/>
      <c r="AS481" s="4"/>
      <c r="AT481" s="4"/>
      <c r="AU481" s="4"/>
      <c r="AV481" s="4">
        <f t="shared" si="101"/>
        <v>0</v>
      </c>
      <c r="AW481" s="4">
        <f t="shared" si="102"/>
        <v>0</v>
      </c>
      <c r="AX481" s="4">
        <f t="shared" si="103"/>
        <v>0</v>
      </c>
      <c r="AY481" s="4"/>
      <c r="AZ481" s="4">
        <v>1</v>
      </c>
      <c r="BA481" s="4">
        <f t="shared" si="104"/>
        <v>4</v>
      </c>
      <c r="BB481" s="4">
        <f t="shared" si="105"/>
        <v>0</v>
      </c>
      <c r="BC481" s="4">
        <f t="shared" si="106"/>
        <v>0</v>
      </c>
      <c r="BD481" s="4">
        <f t="shared" si="107"/>
        <v>1</v>
      </c>
      <c r="BE481" s="4">
        <f t="shared" si="108"/>
        <v>1</v>
      </c>
      <c r="BF481" s="4">
        <f t="shared" si="109"/>
        <v>1</v>
      </c>
      <c r="BG481" s="4">
        <f t="shared" si="110"/>
        <v>4</v>
      </c>
      <c r="BH481" s="4">
        <f t="shared" si="111"/>
        <v>8</v>
      </c>
      <c r="BI481" s="1" t="s">
        <v>99</v>
      </c>
    </row>
    <row r="482" spans="1:62" x14ac:dyDescent="0.25">
      <c r="A482" s="4">
        <v>2903</v>
      </c>
      <c r="B482" s="4" t="s">
        <v>691</v>
      </c>
      <c r="C482" s="4" t="s">
        <v>692</v>
      </c>
      <c r="D482" s="4" t="s">
        <v>698</v>
      </c>
      <c r="E482" s="4">
        <v>3</v>
      </c>
      <c r="F482" s="4">
        <v>6</v>
      </c>
      <c r="G482" s="4">
        <v>3</v>
      </c>
      <c r="H482" s="4" t="s">
        <v>273</v>
      </c>
      <c r="I482" s="4">
        <v>14400</v>
      </c>
      <c r="J482" s="4">
        <v>300</v>
      </c>
      <c r="K482" s="4"/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 s="4"/>
      <c r="AL482" s="5">
        <v>2450000</v>
      </c>
      <c r="AM482" s="5">
        <v>1640000</v>
      </c>
      <c r="AN482" s="4"/>
      <c r="AO482" s="4">
        <f t="shared" si="98"/>
        <v>0</v>
      </c>
      <c r="AP482" s="4">
        <f t="shared" si="99"/>
        <v>0</v>
      </c>
      <c r="AQ482" s="4">
        <f t="shared" si="100"/>
        <v>0</v>
      </c>
      <c r="AR482" s="4"/>
      <c r="AS482" s="4"/>
      <c r="AT482" s="4"/>
      <c r="AU482" s="4"/>
      <c r="AV482" s="4">
        <f t="shared" si="101"/>
        <v>0</v>
      </c>
      <c r="AW482" s="4">
        <f t="shared" si="102"/>
        <v>0</v>
      </c>
      <c r="AX482" s="4">
        <f t="shared" si="103"/>
        <v>0</v>
      </c>
      <c r="AY482" s="4"/>
      <c r="AZ482" s="4">
        <v>1</v>
      </c>
      <c r="BA482" s="4">
        <f t="shared" si="104"/>
        <v>4</v>
      </c>
      <c r="BB482" s="4">
        <f t="shared" si="105"/>
        <v>0</v>
      </c>
      <c r="BC482" s="4">
        <f t="shared" si="106"/>
        <v>0</v>
      </c>
      <c r="BD482" s="4">
        <f t="shared" si="107"/>
        <v>1</v>
      </c>
      <c r="BE482" s="4">
        <f t="shared" si="108"/>
        <v>1</v>
      </c>
      <c r="BF482" s="4">
        <f t="shared" si="109"/>
        <v>1</v>
      </c>
      <c r="BG482" s="4">
        <f t="shared" si="110"/>
        <v>4</v>
      </c>
      <c r="BH482" s="4">
        <f t="shared" si="111"/>
        <v>8</v>
      </c>
      <c r="BI482" s="1" t="s">
        <v>99</v>
      </c>
    </row>
    <row r="483" spans="1:62" x14ac:dyDescent="0.25">
      <c r="A483" s="4">
        <v>2907</v>
      </c>
      <c r="B483" s="4" t="s">
        <v>691</v>
      </c>
      <c r="C483" s="4" t="s">
        <v>692</v>
      </c>
      <c r="D483" s="4" t="s">
        <v>699</v>
      </c>
      <c r="E483" s="4">
        <v>2</v>
      </c>
      <c r="F483" s="4">
        <v>6</v>
      </c>
      <c r="G483" s="4">
        <v>4</v>
      </c>
      <c r="H483" s="4" t="s">
        <v>700</v>
      </c>
      <c r="I483" s="4">
        <v>11520</v>
      </c>
      <c r="J483" s="4">
        <v>0</v>
      </c>
      <c r="K483" s="4"/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 s="4"/>
      <c r="AL483" s="5">
        <v>753000</v>
      </c>
      <c r="AM483" s="5">
        <v>1300000</v>
      </c>
      <c r="AN483" s="4"/>
      <c r="AO483" s="4">
        <f t="shared" si="98"/>
        <v>0</v>
      </c>
      <c r="AP483" s="4">
        <f t="shared" si="99"/>
        <v>0</v>
      </c>
      <c r="AQ483" s="4">
        <f t="shared" si="100"/>
        <v>0</v>
      </c>
      <c r="AR483" s="4"/>
      <c r="AS483" s="4"/>
      <c r="AT483" s="4"/>
      <c r="AU483" s="4"/>
      <c r="AV483" s="4">
        <f t="shared" si="101"/>
        <v>0</v>
      </c>
      <c r="AW483" s="4">
        <f t="shared" si="102"/>
        <v>0</v>
      </c>
      <c r="AX483" s="4">
        <f t="shared" si="103"/>
        <v>0</v>
      </c>
      <c r="AY483" s="4"/>
      <c r="AZ483" s="4">
        <v>1</v>
      </c>
      <c r="BA483" s="4">
        <f t="shared" si="104"/>
        <v>4</v>
      </c>
      <c r="BB483" s="4">
        <f t="shared" si="105"/>
        <v>0</v>
      </c>
      <c r="BC483" s="4">
        <f t="shared" si="106"/>
        <v>1</v>
      </c>
      <c r="BD483" s="4">
        <f t="shared" si="107"/>
        <v>1</v>
      </c>
      <c r="BE483" s="4">
        <f t="shared" si="108"/>
        <v>0</v>
      </c>
      <c r="BF483" s="4">
        <f t="shared" si="109"/>
        <v>1</v>
      </c>
      <c r="BG483" s="4">
        <f t="shared" si="110"/>
        <v>4</v>
      </c>
      <c r="BH483" s="4">
        <f t="shared" si="111"/>
        <v>8</v>
      </c>
      <c r="BI483" s="1" t="s">
        <v>99</v>
      </c>
    </row>
    <row r="484" spans="1:62" x14ac:dyDescent="0.25">
      <c r="A484" s="4">
        <v>2909</v>
      </c>
      <c r="B484" s="4" t="s">
        <v>691</v>
      </c>
      <c r="C484" s="4" t="s">
        <v>692</v>
      </c>
      <c r="D484" s="4" t="s">
        <v>701</v>
      </c>
      <c r="E484" s="4">
        <v>3</v>
      </c>
      <c r="F484" s="4">
        <v>10</v>
      </c>
      <c r="G484" s="4">
        <v>3</v>
      </c>
      <c r="H484" s="4" t="s">
        <v>306</v>
      </c>
      <c r="I484" s="4">
        <v>30240</v>
      </c>
      <c r="J484" s="4">
        <v>0</v>
      </c>
      <c r="K484" s="4"/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1</v>
      </c>
      <c r="AA484" s="4">
        <v>0</v>
      </c>
      <c r="AB484" s="4">
        <v>0</v>
      </c>
      <c r="AC484" s="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 s="4"/>
      <c r="AL484" s="5">
        <v>1630</v>
      </c>
      <c r="AM484" s="5">
        <v>1270</v>
      </c>
      <c r="AN484" s="4"/>
      <c r="AO484" s="4">
        <f t="shared" si="98"/>
        <v>0</v>
      </c>
      <c r="AP484" s="4">
        <f t="shared" si="99"/>
        <v>0</v>
      </c>
      <c r="AQ484" s="4">
        <f t="shared" si="100"/>
        <v>0</v>
      </c>
      <c r="AR484" s="4"/>
      <c r="AS484" s="4"/>
      <c r="AT484" s="4"/>
      <c r="AU484" s="4"/>
      <c r="AV484" s="4">
        <f t="shared" si="101"/>
        <v>0</v>
      </c>
      <c r="AW484" s="4">
        <f t="shared" si="102"/>
        <v>0</v>
      </c>
      <c r="AX484" s="4">
        <f t="shared" si="103"/>
        <v>1</v>
      </c>
      <c r="AY484" s="4"/>
      <c r="AZ484" s="4">
        <v>1</v>
      </c>
      <c r="BA484" s="4">
        <f t="shared" si="104"/>
        <v>7</v>
      </c>
      <c r="BB484" s="4">
        <f t="shared" si="105"/>
        <v>0</v>
      </c>
      <c r="BC484" s="4">
        <f t="shared" si="106"/>
        <v>0</v>
      </c>
      <c r="BD484" s="4">
        <f t="shared" si="107"/>
        <v>1</v>
      </c>
      <c r="BE484" s="4">
        <f t="shared" si="108"/>
        <v>0</v>
      </c>
      <c r="BF484" s="4">
        <f t="shared" si="109"/>
        <v>1</v>
      </c>
      <c r="BG484" s="4">
        <f t="shared" si="110"/>
        <v>3</v>
      </c>
      <c r="BH484" s="4">
        <f t="shared" si="111"/>
        <v>10</v>
      </c>
      <c r="BI484" s="1" t="s">
        <v>99</v>
      </c>
    </row>
    <row r="485" spans="1:62" x14ac:dyDescent="0.25">
      <c r="A485" s="4">
        <v>2914</v>
      </c>
      <c r="B485" s="4" t="s">
        <v>691</v>
      </c>
      <c r="C485" s="4" t="s">
        <v>692</v>
      </c>
      <c r="D485" s="4" t="s">
        <v>702</v>
      </c>
      <c r="E485" s="4">
        <v>3</v>
      </c>
      <c r="F485" s="4">
        <v>17</v>
      </c>
      <c r="G485" s="4">
        <v>8</v>
      </c>
      <c r="H485" s="4" t="s">
        <v>306</v>
      </c>
      <c r="I485" s="4">
        <v>30240</v>
      </c>
      <c r="J485" s="4">
        <v>500</v>
      </c>
      <c r="K485" s="4"/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 s="4"/>
      <c r="AL485" s="5">
        <v>277000</v>
      </c>
      <c r="AM485" s="5">
        <v>224000</v>
      </c>
      <c r="AN485" s="4"/>
      <c r="AO485" s="4">
        <f t="shared" si="98"/>
        <v>0</v>
      </c>
      <c r="AP485" s="4">
        <f t="shared" si="99"/>
        <v>0</v>
      </c>
      <c r="AQ485" s="4">
        <f t="shared" si="100"/>
        <v>0</v>
      </c>
      <c r="AR485" s="4"/>
      <c r="AS485" s="4"/>
      <c r="AT485" s="4"/>
      <c r="AU485" s="4"/>
      <c r="AV485" s="4">
        <f t="shared" si="101"/>
        <v>0</v>
      </c>
      <c r="AW485" s="4">
        <f t="shared" si="102"/>
        <v>0</v>
      </c>
      <c r="AX485" s="4">
        <f t="shared" si="103"/>
        <v>0</v>
      </c>
      <c r="AY485" s="4"/>
      <c r="AZ485" s="4">
        <v>1</v>
      </c>
      <c r="BA485" s="4">
        <f t="shared" si="104"/>
        <v>4</v>
      </c>
      <c r="BB485" s="4">
        <f t="shared" si="105"/>
        <v>0</v>
      </c>
      <c r="BC485" s="4">
        <f t="shared" si="106"/>
        <v>0</v>
      </c>
      <c r="BD485" s="4">
        <f t="shared" si="107"/>
        <v>1</v>
      </c>
      <c r="BE485" s="4">
        <f t="shared" si="108"/>
        <v>1</v>
      </c>
      <c r="BF485" s="4">
        <f t="shared" si="109"/>
        <v>1</v>
      </c>
      <c r="BG485" s="4">
        <f t="shared" si="110"/>
        <v>4</v>
      </c>
      <c r="BH485" s="4">
        <f t="shared" si="111"/>
        <v>8</v>
      </c>
      <c r="BI485" s="1" t="s">
        <v>99</v>
      </c>
    </row>
    <row r="486" spans="1:62" x14ac:dyDescent="0.25">
      <c r="A486" s="4">
        <v>2915</v>
      </c>
      <c r="B486" s="4" t="s">
        <v>691</v>
      </c>
      <c r="C486" s="4" t="s">
        <v>692</v>
      </c>
      <c r="D486" s="4" t="s">
        <v>703</v>
      </c>
      <c r="E486" s="4">
        <v>3</v>
      </c>
      <c r="F486" s="4">
        <v>8</v>
      </c>
      <c r="G486" s="4">
        <v>3</v>
      </c>
      <c r="H486" s="4" t="s">
        <v>306</v>
      </c>
      <c r="I486" s="4">
        <v>30240</v>
      </c>
      <c r="J486" s="4">
        <v>500</v>
      </c>
      <c r="K486" s="4"/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 s="4"/>
      <c r="AL486" s="5">
        <v>345000</v>
      </c>
      <c r="AM486" s="5">
        <v>254000</v>
      </c>
      <c r="AN486" s="4"/>
      <c r="AO486" s="4">
        <f t="shared" si="98"/>
        <v>0</v>
      </c>
      <c r="AP486" s="4">
        <f t="shared" si="99"/>
        <v>0</v>
      </c>
      <c r="AQ486" s="4">
        <f t="shared" si="100"/>
        <v>0</v>
      </c>
      <c r="AR486" s="4"/>
      <c r="AS486" s="4"/>
      <c r="AT486" s="4"/>
      <c r="AU486" s="4"/>
      <c r="AV486" s="4">
        <f t="shared" si="101"/>
        <v>0</v>
      </c>
      <c r="AW486" s="4">
        <f t="shared" si="102"/>
        <v>0</v>
      </c>
      <c r="AX486" s="4">
        <f t="shared" si="103"/>
        <v>0</v>
      </c>
      <c r="AY486" s="4"/>
      <c r="AZ486" s="4">
        <v>1</v>
      </c>
      <c r="BA486" s="4">
        <f t="shared" si="104"/>
        <v>4</v>
      </c>
      <c r="BB486" s="4">
        <f t="shared" si="105"/>
        <v>0</v>
      </c>
      <c r="BC486" s="4">
        <f t="shared" si="106"/>
        <v>0</v>
      </c>
      <c r="BD486" s="4">
        <f t="shared" si="107"/>
        <v>1</v>
      </c>
      <c r="BE486" s="4">
        <f t="shared" si="108"/>
        <v>1</v>
      </c>
      <c r="BF486" s="4">
        <f t="shared" si="109"/>
        <v>1</v>
      </c>
      <c r="BG486" s="4">
        <f t="shared" si="110"/>
        <v>4</v>
      </c>
      <c r="BH486" s="4">
        <f t="shared" si="111"/>
        <v>8</v>
      </c>
      <c r="BI486" s="1" t="s">
        <v>99</v>
      </c>
    </row>
    <row r="487" spans="1:62" x14ac:dyDescent="0.25">
      <c r="A487" s="4">
        <v>2916</v>
      </c>
      <c r="B487" s="4" t="s">
        <v>691</v>
      </c>
      <c r="C487" s="4" t="s">
        <v>692</v>
      </c>
      <c r="D487" s="4" t="s">
        <v>704</v>
      </c>
      <c r="E487" s="4">
        <v>3</v>
      </c>
      <c r="F487" s="4">
        <v>16</v>
      </c>
      <c r="G487" s="4">
        <v>8</v>
      </c>
      <c r="H487" s="4" t="s">
        <v>306</v>
      </c>
      <c r="I487" s="4">
        <v>30240</v>
      </c>
      <c r="J487" s="4">
        <v>500</v>
      </c>
      <c r="K487" s="4"/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 s="4"/>
      <c r="AL487" s="5">
        <v>159000</v>
      </c>
      <c r="AM487" s="5">
        <v>148000</v>
      </c>
      <c r="AN487" s="4"/>
      <c r="AO487" s="4">
        <f t="shared" si="98"/>
        <v>0</v>
      </c>
      <c r="AP487" s="4">
        <f t="shared" si="99"/>
        <v>0</v>
      </c>
      <c r="AQ487" s="4">
        <f t="shared" si="100"/>
        <v>0</v>
      </c>
      <c r="AR487" s="4"/>
      <c r="AS487" s="4"/>
      <c r="AT487" s="4"/>
      <c r="AU487" s="4"/>
      <c r="AV487" s="4">
        <f t="shared" si="101"/>
        <v>0</v>
      </c>
      <c r="AW487" s="4">
        <f t="shared" si="102"/>
        <v>0</v>
      </c>
      <c r="AX487" s="4">
        <f t="shared" si="103"/>
        <v>0</v>
      </c>
      <c r="AY487" s="4"/>
      <c r="AZ487" s="4">
        <v>1</v>
      </c>
      <c r="BA487" s="4">
        <f t="shared" si="104"/>
        <v>4</v>
      </c>
      <c r="BB487" s="4">
        <f t="shared" si="105"/>
        <v>0</v>
      </c>
      <c r="BC487" s="4">
        <f t="shared" si="106"/>
        <v>0</v>
      </c>
      <c r="BD487" s="4">
        <f t="shared" si="107"/>
        <v>1</v>
      </c>
      <c r="BE487" s="4">
        <f t="shared" si="108"/>
        <v>1</v>
      </c>
      <c r="BF487" s="4">
        <f t="shared" si="109"/>
        <v>1</v>
      </c>
      <c r="BG487" s="4">
        <f t="shared" si="110"/>
        <v>4</v>
      </c>
      <c r="BH487" s="4">
        <f t="shared" si="111"/>
        <v>8</v>
      </c>
      <c r="BI487" s="1" t="s">
        <v>99</v>
      </c>
    </row>
    <row r="488" spans="1:62" x14ac:dyDescent="0.25">
      <c r="A488" s="4">
        <v>2917</v>
      </c>
      <c r="B488" s="4" t="s">
        <v>691</v>
      </c>
      <c r="C488" s="4" t="s">
        <v>692</v>
      </c>
      <c r="D488" s="4" t="s">
        <v>705</v>
      </c>
      <c r="E488" s="4">
        <v>3</v>
      </c>
      <c r="F488" s="4">
        <v>8</v>
      </c>
      <c r="G488" s="4">
        <v>3</v>
      </c>
      <c r="H488" s="4" t="s">
        <v>306</v>
      </c>
      <c r="I488" s="4">
        <v>30240</v>
      </c>
      <c r="J488" s="4">
        <v>2000</v>
      </c>
      <c r="K488" s="4"/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1</v>
      </c>
      <c r="AA488" s="4">
        <v>0</v>
      </c>
      <c r="AB488" s="4">
        <v>0</v>
      </c>
      <c r="AC488" s="4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 s="4"/>
      <c r="AL488" s="5">
        <v>406000</v>
      </c>
      <c r="AM488" s="5">
        <v>356000</v>
      </c>
      <c r="AN488" s="4"/>
      <c r="AO488" s="4">
        <f t="shared" si="98"/>
        <v>0</v>
      </c>
      <c r="AP488" s="4">
        <f t="shared" si="99"/>
        <v>0</v>
      </c>
      <c r="AQ488" s="4">
        <f t="shared" si="100"/>
        <v>0</v>
      </c>
      <c r="AR488" s="4"/>
      <c r="AS488" s="4"/>
      <c r="AT488" s="4"/>
      <c r="AU488" s="4"/>
      <c r="AV488" s="4">
        <f t="shared" si="101"/>
        <v>0</v>
      </c>
      <c r="AW488" s="4">
        <f t="shared" si="102"/>
        <v>0</v>
      </c>
      <c r="AX488" s="4">
        <f t="shared" si="103"/>
        <v>1</v>
      </c>
      <c r="AY488" s="4"/>
      <c r="AZ488" s="4">
        <v>1</v>
      </c>
      <c r="BA488" s="4">
        <f t="shared" si="104"/>
        <v>7</v>
      </c>
      <c r="BB488" s="4">
        <f t="shared" si="105"/>
        <v>0</v>
      </c>
      <c r="BC488" s="4">
        <f t="shared" si="106"/>
        <v>0</v>
      </c>
      <c r="BD488" s="4">
        <f t="shared" si="107"/>
        <v>1</v>
      </c>
      <c r="BE488" s="4">
        <f t="shared" si="108"/>
        <v>0</v>
      </c>
      <c r="BF488" s="4">
        <f t="shared" si="109"/>
        <v>1</v>
      </c>
      <c r="BG488" s="4">
        <f t="shared" si="110"/>
        <v>3</v>
      </c>
      <c r="BH488" s="4">
        <f t="shared" si="111"/>
        <v>10</v>
      </c>
      <c r="BI488" s="1" t="s">
        <v>99</v>
      </c>
    </row>
    <row r="489" spans="1:62" x14ac:dyDescent="0.25">
      <c r="A489" s="4">
        <v>2918</v>
      </c>
      <c r="B489" s="4" t="s">
        <v>691</v>
      </c>
      <c r="C489" s="4" t="s">
        <v>692</v>
      </c>
      <c r="D489" s="4" t="s">
        <v>706</v>
      </c>
      <c r="E489" s="4">
        <v>3</v>
      </c>
      <c r="F489" s="4">
        <v>11</v>
      </c>
      <c r="G489" s="4">
        <v>4</v>
      </c>
      <c r="H489" s="4" t="s">
        <v>306</v>
      </c>
      <c r="I489" s="4">
        <v>30240</v>
      </c>
      <c r="J489" s="4">
        <v>500</v>
      </c>
      <c r="K489" s="4"/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 s="4"/>
      <c r="AL489" s="5">
        <v>374000</v>
      </c>
      <c r="AM489" s="5">
        <v>325000</v>
      </c>
      <c r="AN489" s="4"/>
      <c r="AO489" s="4">
        <f t="shared" si="98"/>
        <v>0</v>
      </c>
      <c r="AP489" s="4">
        <f t="shared" si="99"/>
        <v>0</v>
      </c>
      <c r="AQ489" s="4">
        <f t="shared" si="100"/>
        <v>0</v>
      </c>
      <c r="AR489" s="4"/>
      <c r="AS489" s="4"/>
      <c r="AT489" s="4"/>
      <c r="AU489" s="4"/>
      <c r="AV489" s="4">
        <f t="shared" si="101"/>
        <v>0</v>
      </c>
      <c r="AW489" s="4">
        <f t="shared" si="102"/>
        <v>0</v>
      </c>
      <c r="AX489" s="4">
        <f t="shared" si="103"/>
        <v>0</v>
      </c>
      <c r="AY489" s="4"/>
      <c r="AZ489" s="4">
        <v>1</v>
      </c>
      <c r="BA489" s="4">
        <f t="shared" si="104"/>
        <v>4</v>
      </c>
      <c r="BB489" s="4">
        <f t="shared" si="105"/>
        <v>0</v>
      </c>
      <c r="BC489" s="4">
        <f t="shared" si="106"/>
        <v>0</v>
      </c>
      <c r="BD489" s="4">
        <f t="shared" si="107"/>
        <v>1</v>
      </c>
      <c r="BE489" s="4">
        <f t="shared" si="108"/>
        <v>1</v>
      </c>
      <c r="BF489" s="4">
        <f t="shared" si="109"/>
        <v>1</v>
      </c>
      <c r="BG489" s="4">
        <f t="shared" si="110"/>
        <v>4</v>
      </c>
      <c r="BH489" s="4">
        <f t="shared" si="111"/>
        <v>8</v>
      </c>
      <c r="BI489" s="1" t="s">
        <v>99</v>
      </c>
    </row>
    <row r="490" spans="1:62" x14ac:dyDescent="0.25">
      <c r="A490" s="4">
        <v>2919</v>
      </c>
      <c r="B490" s="4" t="s">
        <v>691</v>
      </c>
      <c r="C490" s="4" t="s">
        <v>692</v>
      </c>
      <c r="D490" s="4" t="s">
        <v>707</v>
      </c>
      <c r="E490" s="4">
        <v>3</v>
      </c>
      <c r="F490" s="4">
        <v>12</v>
      </c>
      <c r="G490" s="4">
        <v>4</v>
      </c>
      <c r="H490" s="4" t="s">
        <v>306</v>
      </c>
      <c r="I490" s="4">
        <v>30240</v>
      </c>
      <c r="J490" s="4">
        <v>500</v>
      </c>
      <c r="K490" s="4"/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 s="4"/>
      <c r="AL490" s="5">
        <v>394000</v>
      </c>
      <c r="AM490" s="5">
        <v>328000</v>
      </c>
      <c r="AN490" s="4"/>
      <c r="AO490" s="4">
        <f t="shared" si="98"/>
        <v>0</v>
      </c>
      <c r="AP490" s="4">
        <f t="shared" si="99"/>
        <v>0</v>
      </c>
      <c r="AQ490" s="4">
        <f t="shared" si="100"/>
        <v>0</v>
      </c>
      <c r="AR490" s="4"/>
      <c r="AS490" s="4"/>
      <c r="AT490" s="4"/>
      <c r="AU490" s="4"/>
      <c r="AV490" s="4">
        <f t="shared" si="101"/>
        <v>0</v>
      </c>
      <c r="AW490" s="4">
        <f t="shared" si="102"/>
        <v>0</v>
      </c>
      <c r="AX490" s="4">
        <f t="shared" si="103"/>
        <v>0</v>
      </c>
      <c r="AY490" s="4"/>
      <c r="AZ490" s="4">
        <v>1</v>
      </c>
      <c r="BA490" s="4">
        <f t="shared" si="104"/>
        <v>4</v>
      </c>
      <c r="BB490" s="4">
        <f t="shared" si="105"/>
        <v>0</v>
      </c>
      <c r="BC490" s="4">
        <f t="shared" si="106"/>
        <v>0</v>
      </c>
      <c r="BD490" s="4">
        <f t="shared" si="107"/>
        <v>1</v>
      </c>
      <c r="BE490" s="4">
        <f t="shared" si="108"/>
        <v>1</v>
      </c>
      <c r="BF490" s="4">
        <f t="shared" si="109"/>
        <v>1</v>
      </c>
      <c r="BG490" s="4">
        <f t="shared" si="110"/>
        <v>4</v>
      </c>
      <c r="BH490" s="4">
        <f t="shared" si="111"/>
        <v>8</v>
      </c>
      <c r="BI490" s="1" t="s">
        <v>99</v>
      </c>
    </row>
    <row r="491" spans="1:62" x14ac:dyDescent="0.25">
      <c r="A491" s="4">
        <v>2920</v>
      </c>
      <c r="B491" s="4" t="s">
        <v>691</v>
      </c>
      <c r="C491" s="4" t="s">
        <v>692</v>
      </c>
      <c r="D491" s="4" t="s">
        <v>708</v>
      </c>
      <c r="E491" s="4">
        <v>3</v>
      </c>
      <c r="F491" s="4">
        <v>11</v>
      </c>
      <c r="G491" s="4">
        <v>4</v>
      </c>
      <c r="H491" s="4" t="s">
        <v>306</v>
      </c>
      <c r="I491" s="4">
        <v>30240</v>
      </c>
      <c r="J491" s="4">
        <v>500</v>
      </c>
      <c r="K491" s="4"/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1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 s="4"/>
      <c r="AL491" s="5">
        <v>740000</v>
      </c>
      <c r="AM491" s="5">
        <v>662000</v>
      </c>
      <c r="AN491" s="4"/>
      <c r="AO491" s="4">
        <f t="shared" si="98"/>
        <v>0</v>
      </c>
      <c r="AP491" s="4">
        <f t="shared" si="99"/>
        <v>1</v>
      </c>
      <c r="AQ491" s="4">
        <f t="shared" si="100"/>
        <v>0</v>
      </c>
      <c r="AR491" s="4"/>
      <c r="AS491" s="4"/>
      <c r="AT491" s="4"/>
      <c r="AU491" s="4"/>
      <c r="AV491" s="4">
        <f t="shared" si="101"/>
        <v>0</v>
      </c>
      <c r="AW491" s="4">
        <f t="shared" si="102"/>
        <v>0</v>
      </c>
      <c r="AX491" s="4">
        <f t="shared" si="103"/>
        <v>0</v>
      </c>
      <c r="AY491" s="4"/>
      <c r="AZ491" s="4">
        <v>1</v>
      </c>
      <c r="BA491" s="4">
        <f t="shared" si="104"/>
        <v>8</v>
      </c>
      <c r="BB491" s="4">
        <f t="shared" si="105"/>
        <v>0</v>
      </c>
      <c r="BC491" s="4">
        <f t="shared" si="106"/>
        <v>0</v>
      </c>
      <c r="BD491" s="4">
        <f t="shared" si="107"/>
        <v>1</v>
      </c>
      <c r="BE491" s="4">
        <f t="shared" si="108"/>
        <v>1</v>
      </c>
      <c r="BF491" s="4">
        <f t="shared" si="109"/>
        <v>1</v>
      </c>
      <c r="BG491" s="4">
        <f t="shared" si="110"/>
        <v>4</v>
      </c>
      <c r="BH491" s="4">
        <f t="shared" si="111"/>
        <v>12</v>
      </c>
      <c r="BI491" s="1" t="s">
        <v>99</v>
      </c>
    </row>
    <row r="492" spans="1:62" x14ac:dyDescent="0.25">
      <c r="A492" s="4">
        <v>2921</v>
      </c>
      <c r="B492" s="4" t="s">
        <v>691</v>
      </c>
      <c r="C492" s="4" t="s">
        <v>692</v>
      </c>
      <c r="D492" s="4" t="s">
        <v>709</v>
      </c>
      <c r="E492" s="4">
        <v>0</v>
      </c>
      <c r="F492" s="4">
        <v>0</v>
      </c>
      <c r="G492" s="4">
        <v>0</v>
      </c>
      <c r="H492" s="4"/>
      <c r="I492" s="4">
        <v>0</v>
      </c>
      <c r="J492" s="4">
        <v>0</v>
      </c>
      <c r="K492" s="4"/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1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 s="4"/>
      <c r="AL492" s="5">
        <v>33900</v>
      </c>
      <c r="AM492" s="5">
        <v>37000</v>
      </c>
      <c r="AN492" s="4"/>
      <c r="AO492" s="4">
        <f t="shared" si="98"/>
        <v>0</v>
      </c>
      <c r="AP492" s="4">
        <f t="shared" si="99"/>
        <v>1</v>
      </c>
      <c r="AQ492" s="4">
        <f t="shared" si="100"/>
        <v>0</v>
      </c>
      <c r="AR492" s="4"/>
      <c r="AS492" s="4"/>
      <c r="AT492" s="4"/>
      <c r="AU492" s="4"/>
      <c r="AV492" s="4">
        <f t="shared" si="101"/>
        <v>0</v>
      </c>
      <c r="AW492" s="4">
        <f t="shared" si="102"/>
        <v>0</v>
      </c>
      <c r="AX492" s="4">
        <f t="shared" si="103"/>
        <v>0</v>
      </c>
      <c r="AY492" s="4"/>
      <c r="AZ492" s="4">
        <v>1</v>
      </c>
      <c r="BA492" s="4">
        <f t="shared" si="104"/>
        <v>8</v>
      </c>
      <c r="BB492" s="4">
        <f t="shared" si="105"/>
        <v>0</v>
      </c>
      <c r="BC492" s="4">
        <f t="shared" si="106"/>
        <v>0</v>
      </c>
      <c r="BD492" s="4">
        <f t="shared" si="107"/>
        <v>0</v>
      </c>
      <c r="BE492" s="4">
        <f t="shared" si="108"/>
        <v>0</v>
      </c>
      <c r="BF492" s="4">
        <f t="shared" si="109"/>
        <v>0</v>
      </c>
      <c r="BG492" s="4">
        <f t="shared" si="110"/>
        <v>0</v>
      </c>
      <c r="BH492" s="4">
        <f t="shared" si="111"/>
        <v>8</v>
      </c>
      <c r="BI492" s="1" t="s">
        <v>99</v>
      </c>
    </row>
    <row r="493" spans="1:62" x14ac:dyDescent="0.25">
      <c r="A493" s="4">
        <v>2923</v>
      </c>
      <c r="B493" s="4" t="s">
        <v>691</v>
      </c>
      <c r="C493" s="4" t="s">
        <v>692</v>
      </c>
      <c r="D493" s="4" t="s">
        <v>710</v>
      </c>
      <c r="E493" s="4">
        <v>3</v>
      </c>
      <c r="F493" s="4">
        <v>12</v>
      </c>
      <c r="G493" s="4">
        <v>4</v>
      </c>
      <c r="H493" s="4" t="s">
        <v>131</v>
      </c>
      <c r="I493" s="4">
        <v>21600</v>
      </c>
      <c r="J493" s="4">
        <v>500</v>
      </c>
      <c r="K493" s="4"/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 s="4"/>
      <c r="AL493" s="5">
        <v>3220000</v>
      </c>
      <c r="AM493" s="5">
        <v>2550000</v>
      </c>
      <c r="AN493" s="4"/>
      <c r="AO493" s="4">
        <f t="shared" si="98"/>
        <v>0</v>
      </c>
      <c r="AP493" s="4">
        <f t="shared" si="99"/>
        <v>0</v>
      </c>
      <c r="AQ493" s="4">
        <f t="shared" si="100"/>
        <v>0</v>
      </c>
      <c r="AR493" s="4"/>
      <c r="AS493" s="4"/>
      <c r="AT493" s="4"/>
      <c r="AU493" s="4"/>
      <c r="AV493" s="4">
        <f t="shared" si="101"/>
        <v>0</v>
      </c>
      <c r="AW493" s="4">
        <f t="shared" si="102"/>
        <v>0</v>
      </c>
      <c r="AX493" s="4">
        <f t="shared" si="103"/>
        <v>0</v>
      </c>
      <c r="AY493" s="4"/>
      <c r="AZ493" s="4">
        <v>1</v>
      </c>
      <c r="BA493" s="4">
        <f t="shared" si="104"/>
        <v>4</v>
      </c>
      <c r="BB493" s="4">
        <f t="shared" si="105"/>
        <v>0</v>
      </c>
      <c r="BC493" s="4">
        <f t="shared" si="106"/>
        <v>0</v>
      </c>
      <c r="BD493" s="4">
        <f t="shared" si="107"/>
        <v>1</v>
      </c>
      <c r="BE493" s="4">
        <f t="shared" si="108"/>
        <v>1</v>
      </c>
      <c r="BF493" s="4">
        <f t="shared" si="109"/>
        <v>1</v>
      </c>
      <c r="BG493" s="4">
        <f t="shared" si="110"/>
        <v>4</v>
      </c>
      <c r="BH493" s="4">
        <f t="shared" si="111"/>
        <v>8</v>
      </c>
      <c r="BI493" s="1" t="s">
        <v>99</v>
      </c>
    </row>
    <row r="494" spans="1:62" x14ac:dyDescent="0.25">
      <c r="A494" s="4">
        <v>2924</v>
      </c>
      <c r="B494" s="4" t="s">
        <v>691</v>
      </c>
      <c r="C494" s="4" t="s">
        <v>692</v>
      </c>
      <c r="D494" s="4" t="s">
        <v>711</v>
      </c>
      <c r="E494" s="4">
        <v>3</v>
      </c>
      <c r="F494" s="4">
        <v>12</v>
      </c>
      <c r="G494" s="4">
        <v>4</v>
      </c>
      <c r="H494" s="4" t="s">
        <v>503</v>
      </c>
      <c r="I494" s="4">
        <v>15840</v>
      </c>
      <c r="J494" s="4">
        <v>500</v>
      </c>
      <c r="K494" s="4"/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 s="4"/>
      <c r="AL494" s="5">
        <v>296000</v>
      </c>
      <c r="AM494" s="5">
        <v>239000</v>
      </c>
      <c r="AN494" s="4"/>
      <c r="AO494" s="4">
        <f t="shared" si="98"/>
        <v>0</v>
      </c>
      <c r="AP494" s="4">
        <f t="shared" si="99"/>
        <v>0</v>
      </c>
      <c r="AQ494" s="4">
        <f t="shared" si="100"/>
        <v>0</v>
      </c>
      <c r="AR494" s="4"/>
      <c r="AS494" s="4"/>
      <c r="AT494" s="4"/>
      <c r="AU494" s="4"/>
      <c r="AV494" s="4">
        <f t="shared" si="101"/>
        <v>0</v>
      </c>
      <c r="AW494" s="4">
        <f t="shared" si="102"/>
        <v>0</v>
      </c>
      <c r="AX494" s="4">
        <f t="shared" si="103"/>
        <v>0</v>
      </c>
      <c r="AY494" s="4"/>
      <c r="AZ494" s="4">
        <v>1</v>
      </c>
      <c r="BA494" s="4">
        <f t="shared" si="104"/>
        <v>4</v>
      </c>
      <c r="BB494" s="4">
        <f t="shared" si="105"/>
        <v>0</v>
      </c>
      <c r="BC494" s="4">
        <f t="shared" si="106"/>
        <v>0</v>
      </c>
      <c r="BD494" s="4">
        <f t="shared" si="107"/>
        <v>1</v>
      </c>
      <c r="BE494" s="4">
        <f t="shared" si="108"/>
        <v>1</v>
      </c>
      <c r="BF494" s="4">
        <f t="shared" si="109"/>
        <v>1</v>
      </c>
      <c r="BG494" s="4">
        <f t="shared" si="110"/>
        <v>4</v>
      </c>
      <c r="BH494" s="4">
        <f t="shared" si="111"/>
        <v>8</v>
      </c>
      <c r="BI494" s="1" t="s">
        <v>99</v>
      </c>
    </row>
    <row r="495" spans="1:62" x14ac:dyDescent="0.25">
      <c r="A495" s="4">
        <v>2925</v>
      </c>
      <c r="B495" s="4" t="s">
        <v>691</v>
      </c>
      <c r="C495" s="4" t="s">
        <v>692</v>
      </c>
      <c r="D495" s="4" t="s">
        <v>712</v>
      </c>
      <c r="E495" s="4">
        <v>3</v>
      </c>
      <c r="F495" s="4">
        <v>7</v>
      </c>
      <c r="G495" s="4">
        <v>6</v>
      </c>
      <c r="H495" s="4" t="s">
        <v>668</v>
      </c>
      <c r="I495" s="4">
        <v>18720</v>
      </c>
      <c r="J495" s="4">
        <v>2000</v>
      </c>
      <c r="K495" s="4"/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1</v>
      </c>
      <c r="AA495" s="4">
        <v>0</v>
      </c>
      <c r="AB495" s="4">
        <v>0</v>
      </c>
      <c r="AC495" s="4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 s="4"/>
      <c r="AL495" s="5">
        <v>5680000</v>
      </c>
      <c r="AM495" s="5">
        <v>3000000</v>
      </c>
      <c r="AN495" s="4"/>
      <c r="AO495" s="4">
        <f t="shared" si="98"/>
        <v>0</v>
      </c>
      <c r="AP495" s="4">
        <f t="shared" si="99"/>
        <v>0</v>
      </c>
      <c r="AQ495" s="4">
        <f t="shared" si="100"/>
        <v>0</v>
      </c>
      <c r="AR495" s="4"/>
      <c r="AS495" s="4"/>
      <c r="AT495" s="4"/>
      <c r="AU495" s="4"/>
      <c r="AV495" s="4">
        <f t="shared" si="101"/>
        <v>0</v>
      </c>
      <c r="AW495" s="4">
        <f t="shared" si="102"/>
        <v>0</v>
      </c>
      <c r="AX495" s="4">
        <f t="shared" si="103"/>
        <v>1</v>
      </c>
      <c r="AY495" s="4"/>
      <c r="AZ495" s="4">
        <v>1</v>
      </c>
      <c r="BA495" s="4">
        <f t="shared" si="104"/>
        <v>7</v>
      </c>
      <c r="BB495" s="4">
        <f t="shared" si="105"/>
        <v>0</v>
      </c>
      <c r="BC495" s="4">
        <f t="shared" si="106"/>
        <v>0</v>
      </c>
      <c r="BD495" s="4">
        <f t="shared" si="107"/>
        <v>1</v>
      </c>
      <c r="BE495" s="4">
        <f t="shared" si="108"/>
        <v>0</v>
      </c>
      <c r="BF495" s="4">
        <f t="shared" si="109"/>
        <v>1</v>
      </c>
      <c r="BG495" s="4">
        <f t="shared" si="110"/>
        <v>3</v>
      </c>
      <c r="BH495" s="4">
        <f t="shared" si="111"/>
        <v>10</v>
      </c>
      <c r="BI495" s="1" t="s">
        <v>99</v>
      </c>
    </row>
    <row r="496" spans="1:62" x14ac:dyDescent="0.25">
      <c r="A496" s="4">
        <v>2927</v>
      </c>
      <c r="B496" s="4" t="s">
        <v>691</v>
      </c>
      <c r="C496" s="4" t="s">
        <v>692</v>
      </c>
      <c r="D496" s="4" t="s">
        <v>713</v>
      </c>
      <c r="E496" s="4">
        <v>3</v>
      </c>
      <c r="F496" s="4">
        <v>12</v>
      </c>
      <c r="G496" s="4">
        <v>4</v>
      </c>
      <c r="H496" s="4" t="s">
        <v>145</v>
      </c>
      <c r="I496" s="4">
        <v>4320</v>
      </c>
      <c r="J496" s="4">
        <v>0</v>
      </c>
      <c r="K496" s="4"/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 s="4"/>
      <c r="AL496" s="5">
        <v>3810000</v>
      </c>
      <c r="AM496" s="5">
        <v>3290000</v>
      </c>
      <c r="AN496" s="4"/>
      <c r="AO496" s="4">
        <f t="shared" si="98"/>
        <v>0</v>
      </c>
      <c r="AP496" s="4">
        <f t="shared" si="99"/>
        <v>0</v>
      </c>
      <c r="AQ496" s="4">
        <f t="shared" si="100"/>
        <v>0</v>
      </c>
      <c r="AR496" s="4"/>
      <c r="AS496" s="4"/>
      <c r="AT496" s="4"/>
      <c r="AU496" s="4"/>
      <c r="AV496" s="4">
        <f t="shared" si="101"/>
        <v>0</v>
      </c>
      <c r="AW496" s="4">
        <f t="shared" si="102"/>
        <v>0</v>
      </c>
      <c r="AX496" s="4">
        <f t="shared" si="103"/>
        <v>0</v>
      </c>
      <c r="AY496" s="4"/>
      <c r="AZ496" s="4">
        <v>1</v>
      </c>
      <c r="BA496" s="4">
        <f t="shared" si="104"/>
        <v>4</v>
      </c>
      <c r="BB496" s="4">
        <f t="shared" si="105"/>
        <v>1</v>
      </c>
      <c r="BC496" s="4">
        <f t="shared" si="106"/>
        <v>0</v>
      </c>
      <c r="BD496" s="4">
        <f t="shared" si="107"/>
        <v>1</v>
      </c>
      <c r="BE496" s="4">
        <f t="shared" si="108"/>
        <v>0</v>
      </c>
      <c r="BF496" s="4">
        <f t="shared" si="109"/>
        <v>1</v>
      </c>
      <c r="BG496" s="4">
        <f t="shared" si="110"/>
        <v>4</v>
      </c>
      <c r="BH496" s="4">
        <f t="shared" si="111"/>
        <v>8</v>
      </c>
      <c r="BI496" s="1" t="s">
        <v>143</v>
      </c>
      <c r="BJ496">
        <v>2</v>
      </c>
    </row>
    <row r="497" spans="1:62" x14ac:dyDescent="0.25">
      <c r="A497" s="4">
        <v>2928</v>
      </c>
      <c r="B497" s="4" t="s">
        <v>691</v>
      </c>
      <c r="C497" s="4" t="s">
        <v>692</v>
      </c>
      <c r="D497" s="4" t="s">
        <v>714</v>
      </c>
      <c r="E497" s="4">
        <v>3</v>
      </c>
      <c r="F497" s="4">
        <v>10</v>
      </c>
      <c r="G497" s="4">
        <v>5</v>
      </c>
      <c r="H497" s="4" t="s">
        <v>700</v>
      </c>
      <c r="I497" s="4">
        <v>11520</v>
      </c>
      <c r="J497" s="4">
        <v>0</v>
      </c>
      <c r="K497" s="4"/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 s="4"/>
      <c r="AL497" s="5">
        <v>4600000</v>
      </c>
      <c r="AM497" s="5">
        <v>9840000</v>
      </c>
      <c r="AN497" s="4"/>
      <c r="AO497" s="4">
        <f t="shared" si="98"/>
        <v>0</v>
      </c>
      <c r="AP497" s="4">
        <f t="shared" si="99"/>
        <v>0</v>
      </c>
      <c r="AQ497" s="4">
        <f t="shared" si="100"/>
        <v>0</v>
      </c>
      <c r="AR497" s="4"/>
      <c r="AS497" s="4"/>
      <c r="AT497" s="4"/>
      <c r="AU497" s="4"/>
      <c r="AV497" s="4">
        <f t="shared" si="101"/>
        <v>0</v>
      </c>
      <c r="AW497" s="4">
        <f t="shared" si="102"/>
        <v>0</v>
      </c>
      <c r="AX497" s="4">
        <f t="shared" si="103"/>
        <v>0</v>
      </c>
      <c r="AY497" s="4"/>
      <c r="AZ497" s="4">
        <v>1</v>
      </c>
      <c r="BA497" s="4">
        <f t="shared" si="104"/>
        <v>4</v>
      </c>
      <c r="BB497" s="4">
        <f t="shared" si="105"/>
        <v>1</v>
      </c>
      <c r="BC497" s="4">
        <f t="shared" si="106"/>
        <v>1</v>
      </c>
      <c r="BD497" s="4">
        <f t="shared" si="107"/>
        <v>1</v>
      </c>
      <c r="BE497" s="4">
        <f t="shared" si="108"/>
        <v>0</v>
      </c>
      <c r="BF497" s="4">
        <f t="shared" si="109"/>
        <v>1</v>
      </c>
      <c r="BG497" s="4">
        <f t="shared" si="110"/>
        <v>5</v>
      </c>
      <c r="BH497" s="4">
        <f t="shared" si="111"/>
        <v>9</v>
      </c>
      <c r="BI497" s="1" t="s">
        <v>143</v>
      </c>
      <c r="BJ497">
        <v>2</v>
      </c>
    </row>
    <row r="498" spans="1:62" x14ac:dyDescent="0.25">
      <c r="A498" s="4">
        <v>2929</v>
      </c>
      <c r="B498" s="4" t="s">
        <v>691</v>
      </c>
      <c r="C498" s="4" t="s">
        <v>692</v>
      </c>
      <c r="D498" s="4" t="s">
        <v>715</v>
      </c>
      <c r="E498" s="4">
        <v>3</v>
      </c>
      <c r="F498" s="4">
        <v>8</v>
      </c>
      <c r="G498" s="4">
        <v>3</v>
      </c>
      <c r="H498" s="4" t="s">
        <v>273</v>
      </c>
      <c r="I498" s="4">
        <v>14400</v>
      </c>
      <c r="J498" s="4">
        <v>0</v>
      </c>
      <c r="K498" s="4"/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1</v>
      </c>
      <c r="AB498" s="4">
        <v>0</v>
      </c>
      <c r="AC498" s="4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 s="4"/>
      <c r="AL498" s="5">
        <v>172000</v>
      </c>
      <c r="AM498" s="5">
        <v>171000</v>
      </c>
      <c r="AN498" s="4"/>
      <c r="AO498" s="4">
        <f t="shared" si="98"/>
        <v>0</v>
      </c>
      <c r="AP498" s="4">
        <f t="shared" si="99"/>
        <v>0</v>
      </c>
      <c r="AQ498" s="4">
        <f t="shared" si="100"/>
        <v>0</v>
      </c>
      <c r="AR498" s="4"/>
      <c r="AS498" s="4"/>
      <c r="AT498" s="4"/>
      <c r="AU498" s="4"/>
      <c r="AV498" s="4">
        <f t="shared" si="101"/>
        <v>0</v>
      </c>
      <c r="AW498" s="4">
        <f t="shared" si="102"/>
        <v>0</v>
      </c>
      <c r="AX498" s="4">
        <f t="shared" si="103"/>
        <v>1</v>
      </c>
      <c r="AY498" s="4"/>
      <c r="AZ498" s="4">
        <v>1</v>
      </c>
      <c r="BA498" s="4">
        <f t="shared" si="104"/>
        <v>7</v>
      </c>
      <c r="BB498" s="4">
        <f t="shared" si="105"/>
        <v>0</v>
      </c>
      <c r="BC498" s="4">
        <f t="shared" si="106"/>
        <v>0</v>
      </c>
      <c r="BD498" s="4">
        <f t="shared" si="107"/>
        <v>1</v>
      </c>
      <c r="BE498" s="4">
        <f t="shared" si="108"/>
        <v>0</v>
      </c>
      <c r="BF498" s="4">
        <f t="shared" si="109"/>
        <v>1</v>
      </c>
      <c r="BG498" s="4">
        <f t="shared" si="110"/>
        <v>3</v>
      </c>
      <c r="BH498" s="4">
        <f t="shared" si="111"/>
        <v>10</v>
      </c>
      <c r="BI498" s="1" t="s">
        <v>99</v>
      </c>
    </row>
    <row r="499" spans="1:62" x14ac:dyDescent="0.25">
      <c r="A499" s="4">
        <v>2930</v>
      </c>
      <c r="B499" s="4" t="s">
        <v>691</v>
      </c>
      <c r="C499" s="4" t="s">
        <v>692</v>
      </c>
      <c r="D499" s="4" t="s">
        <v>716</v>
      </c>
      <c r="E499" s="4">
        <v>3</v>
      </c>
      <c r="F499" s="4">
        <v>9</v>
      </c>
      <c r="G499" s="4">
        <v>2</v>
      </c>
      <c r="H499" s="4" t="s">
        <v>503</v>
      </c>
      <c r="I499" s="4">
        <v>15840</v>
      </c>
      <c r="J499" s="4">
        <v>0</v>
      </c>
      <c r="K499" s="4"/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1</v>
      </c>
      <c r="AA499" s="4">
        <v>0</v>
      </c>
      <c r="AB499" s="4">
        <v>0</v>
      </c>
      <c r="AC499" s="4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 s="4"/>
      <c r="AL499" s="5">
        <v>187000</v>
      </c>
      <c r="AM499" s="5">
        <v>256000</v>
      </c>
      <c r="AN499" s="4"/>
      <c r="AO499" s="4">
        <f t="shared" si="98"/>
        <v>0</v>
      </c>
      <c r="AP499" s="4">
        <f t="shared" si="99"/>
        <v>0</v>
      </c>
      <c r="AQ499" s="4">
        <f t="shared" si="100"/>
        <v>0</v>
      </c>
      <c r="AR499" s="4"/>
      <c r="AS499" s="4"/>
      <c r="AT499" s="4"/>
      <c r="AU499" s="4"/>
      <c r="AV499" s="4">
        <f t="shared" si="101"/>
        <v>0</v>
      </c>
      <c r="AW499" s="4">
        <f t="shared" si="102"/>
        <v>0</v>
      </c>
      <c r="AX499" s="4">
        <f t="shared" si="103"/>
        <v>1</v>
      </c>
      <c r="AY499" s="4"/>
      <c r="AZ499" s="4">
        <v>1</v>
      </c>
      <c r="BA499" s="4">
        <f t="shared" si="104"/>
        <v>7</v>
      </c>
      <c r="BB499" s="4">
        <f t="shared" si="105"/>
        <v>0</v>
      </c>
      <c r="BC499" s="4">
        <f t="shared" si="106"/>
        <v>0</v>
      </c>
      <c r="BD499" s="4">
        <f t="shared" si="107"/>
        <v>1</v>
      </c>
      <c r="BE499" s="4">
        <f t="shared" si="108"/>
        <v>0</v>
      </c>
      <c r="BF499" s="4">
        <f t="shared" si="109"/>
        <v>0</v>
      </c>
      <c r="BG499" s="4">
        <f t="shared" si="110"/>
        <v>1</v>
      </c>
      <c r="BH499" s="4">
        <f t="shared" si="111"/>
        <v>8</v>
      </c>
      <c r="BI499" s="1" t="s">
        <v>99</v>
      </c>
    </row>
    <row r="500" spans="1:62" x14ac:dyDescent="0.25">
      <c r="A500" s="4">
        <v>2935</v>
      </c>
      <c r="B500" s="4" t="s">
        <v>691</v>
      </c>
      <c r="C500" s="4" t="s">
        <v>692</v>
      </c>
      <c r="D500" s="4" t="s">
        <v>717</v>
      </c>
      <c r="E500" s="4">
        <v>8</v>
      </c>
      <c r="F500" s="4">
        <v>15</v>
      </c>
      <c r="G500" s="4">
        <v>2</v>
      </c>
      <c r="H500" s="4" t="s">
        <v>131</v>
      </c>
      <c r="I500" s="4">
        <v>21600</v>
      </c>
      <c r="J500" s="4">
        <v>0</v>
      </c>
      <c r="K500" s="4"/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1</v>
      </c>
      <c r="AA500" s="4">
        <v>0</v>
      </c>
      <c r="AB500" s="4">
        <v>0</v>
      </c>
      <c r="AC500" s="4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 s="4"/>
      <c r="AL500" s="5">
        <v>172000</v>
      </c>
      <c r="AM500" s="5">
        <v>149000</v>
      </c>
      <c r="AN500" s="4"/>
      <c r="AO500" s="4">
        <f t="shared" si="98"/>
        <v>0</v>
      </c>
      <c r="AP500" s="4">
        <f t="shared" si="99"/>
        <v>0</v>
      </c>
      <c r="AQ500" s="4">
        <f t="shared" si="100"/>
        <v>0</v>
      </c>
      <c r="AR500" s="4"/>
      <c r="AS500" s="4"/>
      <c r="AT500" s="4"/>
      <c r="AU500" s="4"/>
      <c r="AV500" s="4">
        <f t="shared" si="101"/>
        <v>0</v>
      </c>
      <c r="AW500" s="4">
        <f t="shared" si="102"/>
        <v>0</v>
      </c>
      <c r="AX500" s="4">
        <f t="shared" si="103"/>
        <v>1</v>
      </c>
      <c r="AY500" s="4"/>
      <c r="AZ500" s="4">
        <v>1</v>
      </c>
      <c r="BA500" s="4">
        <f t="shared" si="104"/>
        <v>7</v>
      </c>
      <c r="BB500" s="4">
        <f t="shared" si="105"/>
        <v>0</v>
      </c>
      <c r="BC500" s="4">
        <f t="shared" si="106"/>
        <v>0</v>
      </c>
      <c r="BD500" s="4">
        <f t="shared" si="107"/>
        <v>1</v>
      </c>
      <c r="BE500" s="4">
        <f t="shared" si="108"/>
        <v>0</v>
      </c>
      <c r="BF500" s="4">
        <f t="shared" si="109"/>
        <v>0</v>
      </c>
      <c r="BG500" s="4">
        <f t="shared" si="110"/>
        <v>1</v>
      </c>
      <c r="BH500" s="4">
        <f t="shared" si="111"/>
        <v>8</v>
      </c>
      <c r="BI500" s="1" t="s">
        <v>99</v>
      </c>
    </row>
    <row r="501" spans="1:62" x14ac:dyDescent="0.25">
      <c r="A501" s="4">
        <v>2936</v>
      </c>
      <c r="B501" s="4" t="s">
        <v>691</v>
      </c>
      <c r="C501" s="4" t="s">
        <v>692</v>
      </c>
      <c r="D501" s="4" t="s">
        <v>718</v>
      </c>
      <c r="E501" s="4">
        <v>3</v>
      </c>
      <c r="F501" s="4">
        <v>6</v>
      </c>
      <c r="G501" s="4">
        <v>4</v>
      </c>
      <c r="H501" s="4" t="s">
        <v>139</v>
      </c>
      <c r="I501" s="4">
        <v>10080</v>
      </c>
      <c r="J501" s="4">
        <v>0</v>
      </c>
      <c r="K501" s="4"/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1</v>
      </c>
      <c r="AA501" s="4">
        <v>0</v>
      </c>
      <c r="AB501" s="4">
        <v>0</v>
      </c>
      <c r="AC501" s="4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 s="4"/>
      <c r="AL501" s="5">
        <v>17000</v>
      </c>
      <c r="AM501" s="5">
        <v>15900</v>
      </c>
      <c r="AN501" s="4"/>
      <c r="AO501" s="4">
        <f t="shared" si="98"/>
        <v>0</v>
      </c>
      <c r="AP501" s="4">
        <f t="shared" si="99"/>
        <v>0</v>
      </c>
      <c r="AQ501" s="4">
        <f t="shared" si="100"/>
        <v>0</v>
      </c>
      <c r="AR501" s="4"/>
      <c r="AS501" s="4"/>
      <c r="AT501" s="4"/>
      <c r="AU501" s="4"/>
      <c r="AV501" s="4">
        <f t="shared" si="101"/>
        <v>0</v>
      </c>
      <c r="AW501" s="4">
        <f t="shared" si="102"/>
        <v>0</v>
      </c>
      <c r="AX501" s="4">
        <f t="shared" si="103"/>
        <v>1</v>
      </c>
      <c r="AY501" s="4"/>
      <c r="AZ501" s="4"/>
      <c r="BA501" s="4">
        <f t="shared" si="104"/>
        <v>3</v>
      </c>
      <c r="BB501" s="4">
        <f t="shared" si="105"/>
        <v>0</v>
      </c>
      <c r="BC501" s="4">
        <f t="shared" si="106"/>
        <v>0</v>
      </c>
      <c r="BD501" s="4">
        <f t="shared" si="107"/>
        <v>1</v>
      </c>
      <c r="BE501" s="4">
        <f t="shared" si="108"/>
        <v>0</v>
      </c>
      <c r="BF501" s="4">
        <f t="shared" si="109"/>
        <v>1</v>
      </c>
      <c r="BG501" s="4">
        <f t="shared" si="110"/>
        <v>3</v>
      </c>
      <c r="BH501" s="4">
        <f t="shared" si="111"/>
        <v>6</v>
      </c>
      <c r="BI501" s="1" t="s">
        <v>99</v>
      </c>
    </row>
    <row r="502" spans="1:62" x14ac:dyDescent="0.25">
      <c r="A502" s="4">
        <v>2937</v>
      </c>
      <c r="B502" s="4" t="s">
        <v>691</v>
      </c>
      <c r="C502" s="4" t="s">
        <v>692</v>
      </c>
      <c r="D502" s="4" t="s">
        <v>719</v>
      </c>
      <c r="E502" s="4">
        <v>3</v>
      </c>
      <c r="F502" s="4">
        <v>3</v>
      </c>
      <c r="G502" s="4">
        <v>3</v>
      </c>
      <c r="H502" s="4" t="s">
        <v>139</v>
      </c>
      <c r="I502" s="4">
        <v>10080</v>
      </c>
      <c r="J502" s="4">
        <v>0</v>
      </c>
      <c r="K502" s="4"/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1</v>
      </c>
      <c r="AA502" s="4">
        <v>0</v>
      </c>
      <c r="AB502" s="4">
        <v>0</v>
      </c>
      <c r="AC502" s="4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 s="4"/>
      <c r="AL502" s="5">
        <v>21000</v>
      </c>
      <c r="AM502" s="5">
        <v>18900</v>
      </c>
      <c r="AN502" s="4"/>
      <c r="AO502" s="4">
        <f t="shared" si="98"/>
        <v>0</v>
      </c>
      <c r="AP502" s="4">
        <f t="shared" si="99"/>
        <v>0</v>
      </c>
      <c r="AQ502" s="4">
        <f t="shared" si="100"/>
        <v>0</v>
      </c>
      <c r="AR502" s="4"/>
      <c r="AS502" s="4"/>
      <c r="AT502" s="4"/>
      <c r="AU502" s="4"/>
      <c r="AV502" s="4">
        <f t="shared" si="101"/>
        <v>0</v>
      </c>
      <c r="AW502" s="4">
        <f t="shared" si="102"/>
        <v>0</v>
      </c>
      <c r="AX502" s="4">
        <f t="shared" si="103"/>
        <v>1</v>
      </c>
      <c r="AY502" s="4"/>
      <c r="AZ502" s="4"/>
      <c r="BA502" s="4">
        <f t="shared" si="104"/>
        <v>3</v>
      </c>
      <c r="BB502" s="4">
        <f t="shared" si="105"/>
        <v>0</v>
      </c>
      <c r="BC502" s="4">
        <f t="shared" si="106"/>
        <v>0</v>
      </c>
      <c r="BD502" s="4">
        <f t="shared" si="107"/>
        <v>1</v>
      </c>
      <c r="BE502" s="4">
        <f t="shared" si="108"/>
        <v>0</v>
      </c>
      <c r="BF502" s="4">
        <f t="shared" si="109"/>
        <v>1</v>
      </c>
      <c r="BG502" s="4">
        <f t="shared" si="110"/>
        <v>3</v>
      </c>
      <c r="BH502" s="4">
        <f t="shared" si="111"/>
        <v>6</v>
      </c>
      <c r="BI502" s="1" t="s">
        <v>99</v>
      </c>
    </row>
    <row r="503" spans="1:62" x14ac:dyDescent="0.25">
      <c r="A503" s="4">
        <v>2938</v>
      </c>
      <c r="B503" s="4" t="s">
        <v>691</v>
      </c>
      <c r="C503" s="4" t="s">
        <v>692</v>
      </c>
      <c r="D503" s="4" t="s">
        <v>720</v>
      </c>
      <c r="E503" s="4">
        <v>3</v>
      </c>
      <c r="F503" s="4">
        <v>15</v>
      </c>
      <c r="G503" s="4">
        <v>10</v>
      </c>
      <c r="H503" s="4" t="s">
        <v>89</v>
      </c>
      <c r="I503" s="4">
        <v>12960</v>
      </c>
      <c r="J503" s="4">
        <v>0</v>
      </c>
      <c r="K503" s="4"/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1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 s="4"/>
      <c r="AL503" s="5">
        <v>2830000</v>
      </c>
      <c r="AM503" s="5">
        <v>1520000</v>
      </c>
      <c r="AN503" s="4"/>
      <c r="AO503" s="4">
        <f t="shared" si="98"/>
        <v>1</v>
      </c>
      <c r="AP503" s="4">
        <f t="shared" si="99"/>
        <v>0</v>
      </c>
      <c r="AQ503" s="4">
        <f t="shared" si="100"/>
        <v>0</v>
      </c>
      <c r="AR503" s="4"/>
      <c r="AS503" s="4"/>
      <c r="AT503" s="4"/>
      <c r="AU503" s="4"/>
      <c r="AV503" s="4">
        <f t="shared" si="101"/>
        <v>0</v>
      </c>
      <c r="AW503" s="4">
        <f t="shared" si="102"/>
        <v>0</v>
      </c>
      <c r="AX503" s="4">
        <f t="shared" si="103"/>
        <v>0</v>
      </c>
      <c r="AY503" s="4"/>
      <c r="AZ503" s="4"/>
      <c r="BA503" s="4">
        <f t="shared" si="104"/>
        <v>4</v>
      </c>
      <c r="BB503" s="4">
        <f t="shared" si="105"/>
        <v>0</v>
      </c>
      <c r="BC503" s="4">
        <f t="shared" si="106"/>
        <v>0</v>
      </c>
      <c r="BD503" s="4">
        <f t="shared" si="107"/>
        <v>1</v>
      </c>
      <c r="BE503" s="4">
        <f t="shared" si="108"/>
        <v>0</v>
      </c>
      <c r="BF503" s="4">
        <f t="shared" si="109"/>
        <v>1</v>
      </c>
      <c r="BG503" s="4">
        <f t="shared" si="110"/>
        <v>3</v>
      </c>
      <c r="BH503" s="4">
        <f t="shared" si="111"/>
        <v>7</v>
      </c>
      <c r="BI503" s="1" t="s">
        <v>143</v>
      </c>
      <c r="BJ503">
        <v>2</v>
      </c>
    </row>
    <row r="504" spans="1:62" x14ac:dyDescent="0.25">
      <c r="A504" s="4">
        <v>2941</v>
      </c>
      <c r="B504" s="4" t="s">
        <v>691</v>
      </c>
      <c r="C504" s="4" t="s">
        <v>692</v>
      </c>
      <c r="D504" s="4" t="s">
        <v>721</v>
      </c>
      <c r="E504" s="4">
        <v>3</v>
      </c>
      <c r="F504" s="4">
        <v>5</v>
      </c>
      <c r="G504" s="4">
        <v>3</v>
      </c>
      <c r="H504" s="4" t="s">
        <v>306</v>
      </c>
      <c r="I504" s="4">
        <v>30240</v>
      </c>
      <c r="J504" s="4">
        <v>100</v>
      </c>
      <c r="K504" s="4"/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1</v>
      </c>
      <c r="AB504" s="4">
        <v>0</v>
      </c>
      <c r="AC504" s="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 s="4"/>
      <c r="AL504" s="5">
        <v>272000</v>
      </c>
      <c r="AM504" s="5">
        <v>244000</v>
      </c>
      <c r="AN504" s="4"/>
      <c r="AO504" s="4">
        <f t="shared" si="98"/>
        <v>0</v>
      </c>
      <c r="AP504" s="4">
        <f t="shared" si="99"/>
        <v>0</v>
      </c>
      <c r="AQ504" s="4">
        <f t="shared" si="100"/>
        <v>0</v>
      </c>
      <c r="AR504" s="4"/>
      <c r="AS504" s="4"/>
      <c r="AT504" s="4"/>
      <c r="AU504" s="4"/>
      <c r="AV504" s="4">
        <f t="shared" si="101"/>
        <v>0</v>
      </c>
      <c r="AW504" s="4">
        <f t="shared" si="102"/>
        <v>0</v>
      </c>
      <c r="AX504" s="4">
        <f t="shared" si="103"/>
        <v>2</v>
      </c>
      <c r="AY504" s="4"/>
      <c r="AZ504" s="4"/>
      <c r="BA504" s="4">
        <f t="shared" si="104"/>
        <v>6</v>
      </c>
      <c r="BB504" s="4">
        <f t="shared" si="105"/>
        <v>0</v>
      </c>
      <c r="BC504" s="4">
        <f t="shared" si="106"/>
        <v>0</v>
      </c>
      <c r="BD504" s="4">
        <f t="shared" si="107"/>
        <v>1</v>
      </c>
      <c r="BE504" s="4">
        <f t="shared" si="108"/>
        <v>0</v>
      </c>
      <c r="BF504" s="4">
        <f t="shared" si="109"/>
        <v>1</v>
      </c>
      <c r="BG504" s="4">
        <f t="shared" si="110"/>
        <v>3</v>
      </c>
      <c r="BH504" s="4">
        <f t="shared" si="111"/>
        <v>9</v>
      </c>
      <c r="BI504" s="1" t="s">
        <v>143</v>
      </c>
      <c r="BJ504">
        <v>2</v>
      </c>
    </row>
    <row r="505" spans="1:62" x14ac:dyDescent="0.25">
      <c r="A505" s="4">
        <v>2942</v>
      </c>
      <c r="B505" s="4" t="s">
        <v>691</v>
      </c>
      <c r="C505" s="4" t="s">
        <v>692</v>
      </c>
      <c r="D505" s="4" t="s">
        <v>722</v>
      </c>
      <c r="E505" s="4">
        <v>3</v>
      </c>
      <c r="F505" s="4">
        <v>13</v>
      </c>
      <c r="G505" s="4">
        <v>6</v>
      </c>
      <c r="H505" s="4" t="s">
        <v>106</v>
      </c>
      <c r="I505" s="4">
        <v>43200</v>
      </c>
      <c r="J505" s="4">
        <v>300</v>
      </c>
      <c r="K505" s="4"/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 s="4"/>
      <c r="AL505" s="5">
        <v>1030000</v>
      </c>
      <c r="AM505" s="5">
        <v>2140000</v>
      </c>
      <c r="AN505" s="4"/>
      <c r="AO505" s="4">
        <f t="shared" si="98"/>
        <v>0</v>
      </c>
      <c r="AP505" s="4">
        <f t="shared" si="99"/>
        <v>0</v>
      </c>
      <c r="AQ505" s="4">
        <f t="shared" si="100"/>
        <v>0</v>
      </c>
      <c r="AR505" s="4"/>
      <c r="AS505" s="4"/>
      <c r="AT505" s="4"/>
      <c r="AU505" s="4"/>
      <c r="AV505" s="4">
        <f t="shared" si="101"/>
        <v>0</v>
      </c>
      <c r="AW505" s="4">
        <f t="shared" si="102"/>
        <v>0</v>
      </c>
      <c r="AX505" s="4">
        <f t="shared" si="103"/>
        <v>0</v>
      </c>
      <c r="AY505" s="4"/>
      <c r="AZ505" s="4"/>
      <c r="BA505" s="4">
        <f t="shared" si="104"/>
        <v>0</v>
      </c>
      <c r="BB505" s="4">
        <f t="shared" si="105"/>
        <v>0</v>
      </c>
      <c r="BC505" s="4">
        <f t="shared" si="106"/>
        <v>1</v>
      </c>
      <c r="BD505" s="4">
        <f t="shared" si="107"/>
        <v>1</v>
      </c>
      <c r="BE505" s="4">
        <f t="shared" si="108"/>
        <v>1</v>
      </c>
      <c r="BF505" s="4">
        <f t="shared" si="109"/>
        <v>1</v>
      </c>
      <c r="BG505" s="4">
        <f t="shared" si="110"/>
        <v>0</v>
      </c>
      <c r="BH505" s="4">
        <f t="shared" si="111"/>
        <v>0</v>
      </c>
      <c r="BI505" s="1" t="s">
        <v>99</v>
      </c>
    </row>
    <row r="506" spans="1:62" x14ac:dyDescent="0.25">
      <c r="A506" s="4">
        <v>2944</v>
      </c>
      <c r="B506" s="4" t="s">
        <v>691</v>
      </c>
      <c r="C506" s="4" t="s">
        <v>692</v>
      </c>
      <c r="D506" s="4" t="s">
        <v>723</v>
      </c>
      <c r="E506" s="4">
        <v>3</v>
      </c>
      <c r="F506" s="4">
        <v>21</v>
      </c>
      <c r="G506" s="4">
        <v>15</v>
      </c>
      <c r="H506" s="4" t="s">
        <v>131</v>
      </c>
      <c r="I506" s="4">
        <v>21600</v>
      </c>
      <c r="J506" s="4">
        <v>100</v>
      </c>
      <c r="K506" s="4"/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1</v>
      </c>
      <c r="AB506" s="4">
        <v>0</v>
      </c>
      <c r="AC506" s="4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 s="4"/>
      <c r="AL506" s="5">
        <v>322000</v>
      </c>
      <c r="AM506" s="5">
        <v>267000</v>
      </c>
      <c r="AN506" s="4"/>
      <c r="AO506" s="4">
        <f t="shared" si="98"/>
        <v>0</v>
      </c>
      <c r="AP506" s="4">
        <f t="shared" si="99"/>
        <v>0</v>
      </c>
      <c r="AQ506" s="4">
        <f t="shared" si="100"/>
        <v>0</v>
      </c>
      <c r="AR506" s="4"/>
      <c r="AS506" s="4"/>
      <c r="AT506" s="4"/>
      <c r="AU506" s="4"/>
      <c r="AV506" s="4">
        <f t="shared" si="101"/>
        <v>0</v>
      </c>
      <c r="AW506" s="4">
        <f t="shared" si="102"/>
        <v>0</v>
      </c>
      <c r="AX506" s="4">
        <f t="shared" si="103"/>
        <v>1</v>
      </c>
      <c r="AY506" s="4"/>
      <c r="AZ506" s="4"/>
      <c r="BA506" s="4">
        <f t="shared" si="104"/>
        <v>3</v>
      </c>
      <c r="BB506" s="4">
        <f t="shared" si="105"/>
        <v>0</v>
      </c>
      <c r="BC506" s="4">
        <f t="shared" si="106"/>
        <v>0</v>
      </c>
      <c r="BD506" s="4">
        <f t="shared" si="107"/>
        <v>1</v>
      </c>
      <c r="BE506" s="4">
        <f t="shared" si="108"/>
        <v>0</v>
      </c>
      <c r="BF506" s="4">
        <f t="shared" si="109"/>
        <v>1</v>
      </c>
      <c r="BG506" s="4">
        <f t="shared" si="110"/>
        <v>3</v>
      </c>
      <c r="BH506" s="4">
        <f t="shared" si="111"/>
        <v>6</v>
      </c>
      <c r="BI506" s="1" t="s">
        <v>99</v>
      </c>
    </row>
    <row r="507" spans="1:62" x14ac:dyDescent="0.25">
      <c r="A507" s="4">
        <v>2945</v>
      </c>
      <c r="B507" s="4" t="s">
        <v>691</v>
      </c>
      <c r="C507" s="4" t="s">
        <v>692</v>
      </c>
      <c r="D507" s="4" t="s">
        <v>724</v>
      </c>
      <c r="E507" s="4">
        <v>6</v>
      </c>
      <c r="F507" s="4">
        <v>14</v>
      </c>
      <c r="G507" s="4">
        <v>9</v>
      </c>
      <c r="H507" s="4" t="s">
        <v>106</v>
      </c>
      <c r="I507" s="4">
        <v>43200</v>
      </c>
      <c r="J507" s="4">
        <v>750</v>
      </c>
      <c r="K507" s="4"/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1</v>
      </c>
      <c r="AB507" s="4">
        <v>0</v>
      </c>
      <c r="AC507" s="4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 s="4"/>
      <c r="AL507" s="5">
        <v>83700</v>
      </c>
      <c r="AM507" s="5">
        <v>814000</v>
      </c>
      <c r="AN507" s="4"/>
      <c r="AO507" s="4">
        <f t="shared" si="98"/>
        <v>0</v>
      </c>
      <c r="AP507" s="4">
        <f t="shared" si="99"/>
        <v>0</v>
      </c>
      <c r="AQ507" s="4">
        <f t="shared" si="100"/>
        <v>0</v>
      </c>
      <c r="AR507" s="4"/>
      <c r="AS507" s="4"/>
      <c r="AT507" s="4"/>
      <c r="AU507" s="4"/>
      <c r="AV507" s="4">
        <f t="shared" si="101"/>
        <v>0</v>
      </c>
      <c r="AW507" s="4">
        <f t="shared" si="102"/>
        <v>0</v>
      </c>
      <c r="AX507" s="4">
        <f t="shared" si="103"/>
        <v>1</v>
      </c>
      <c r="AY507" s="4"/>
      <c r="AZ507" s="4"/>
      <c r="BA507" s="4">
        <f t="shared" si="104"/>
        <v>3</v>
      </c>
      <c r="BB507" s="4">
        <f t="shared" si="105"/>
        <v>0</v>
      </c>
      <c r="BC507" s="4">
        <f t="shared" si="106"/>
        <v>1</v>
      </c>
      <c r="BD507" s="4">
        <f t="shared" si="107"/>
        <v>1</v>
      </c>
      <c r="BE507" s="4">
        <f t="shared" si="108"/>
        <v>1</v>
      </c>
      <c r="BF507" s="4">
        <f t="shared" si="109"/>
        <v>1</v>
      </c>
      <c r="BG507" s="4">
        <f t="shared" si="110"/>
        <v>5</v>
      </c>
      <c r="BH507" s="4">
        <f t="shared" si="111"/>
        <v>8</v>
      </c>
      <c r="BI507" s="1" t="s">
        <v>99</v>
      </c>
    </row>
    <row r="508" spans="1:62" x14ac:dyDescent="0.25">
      <c r="A508" s="4">
        <v>2946</v>
      </c>
      <c r="B508" s="4" t="s">
        <v>691</v>
      </c>
      <c r="C508" s="4" t="s">
        <v>692</v>
      </c>
      <c r="D508" s="4" t="s">
        <v>725</v>
      </c>
      <c r="E508" s="4">
        <v>3</v>
      </c>
      <c r="F508" s="4">
        <v>9</v>
      </c>
      <c r="G508" s="4">
        <v>5</v>
      </c>
      <c r="H508" s="4" t="s">
        <v>106</v>
      </c>
      <c r="I508" s="4">
        <v>43200</v>
      </c>
      <c r="J508" s="4">
        <v>300</v>
      </c>
      <c r="K508" s="4"/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1</v>
      </c>
      <c r="AB508" s="4">
        <v>0</v>
      </c>
      <c r="AC508" s="4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 s="4"/>
      <c r="AL508" s="5">
        <v>6250000</v>
      </c>
      <c r="AM508" s="5">
        <v>3800000</v>
      </c>
      <c r="AN508" s="4"/>
      <c r="AO508" s="4">
        <f t="shared" si="98"/>
        <v>0</v>
      </c>
      <c r="AP508" s="4">
        <f t="shared" si="99"/>
        <v>0</v>
      </c>
      <c r="AQ508" s="4">
        <f t="shared" si="100"/>
        <v>0</v>
      </c>
      <c r="AR508" s="4"/>
      <c r="AS508" s="4"/>
      <c r="AT508" s="4"/>
      <c r="AU508" s="4"/>
      <c r="AV508" s="4">
        <f t="shared" si="101"/>
        <v>0</v>
      </c>
      <c r="AW508" s="4">
        <f t="shared" si="102"/>
        <v>0</v>
      </c>
      <c r="AX508" s="4">
        <f t="shared" si="103"/>
        <v>2</v>
      </c>
      <c r="AY508" s="4"/>
      <c r="AZ508" s="4"/>
      <c r="BA508" s="4">
        <f t="shared" si="104"/>
        <v>6</v>
      </c>
      <c r="BB508" s="4">
        <f t="shared" si="105"/>
        <v>1</v>
      </c>
      <c r="BC508" s="4">
        <f t="shared" si="106"/>
        <v>0</v>
      </c>
      <c r="BD508" s="4">
        <f t="shared" si="107"/>
        <v>1</v>
      </c>
      <c r="BE508" s="4">
        <f t="shared" si="108"/>
        <v>1</v>
      </c>
      <c r="BF508" s="4">
        <f t="shared" si="109"/>
        <v>1</v>
      </c>
      <c r="BG508" s="4">
        <f t="shared" si="110"/>
        <v>5</v>
      </c>
      <c r="BH508" s="4">
        <f t="shared" si="111"/>
        <v>11</v>
      </c>
      <c r="BI508" s="1" t="s">
        <v>99</v>
      </c>
    </row>
    <row r="509" spans="1:62" x14ac:dyDescent="0.25">
      <c r="A509" s="4">
        <v>2947</v>
      </c>
      <c r="B509" s="4" t="s">
        <v>691</v>
      </c>
      <c r="C509" s="4" t="s">
        <v>692</v>
      </c>
      <c r="D509" s="4" t="s">
        <v>726</v>
      </c>
      <c r="E509" s="4">
        <v>3</v>
      </c>
      <c r="F509" s="4">
        <v>9</v>
      </c>
      <c r="G509" s="4">
        <v>6</v>
      </c>
      <c r="H509" s="4" t="s">
        <v>131</v>
      </c>
      <c r="I509" s="4">
        <v>21600</v>
      </c>
      <c r="J509" s="4">
        <v>0</v>
      </c>
      <c r="K509" s="4"/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1</v>
      </c>
      <c r="AB509" s="4">
        <v>0</v>
      </c>
      <c r="AC509" s="4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 s="4"/>
      <c r="AL509" s="5">
        <v>443000</v>
      </c>
      <c r="AM509" s="5">
        <v>394000</v>
      </c>
      <c r="AN509" s="4"/>
      <c r="AO509" s="4">
        <f t="shared" si="98"/>
        <v>0</v>
      </c>
      <c r="AP509" s="4">
        <f t="shared" si="99"/>
        <v>0</v>
      </c>
      <c r="AQ509" s="4">
        <f t="shared" si="100"/>
        <v>0</v>
      </c>
      <c r="AR509" s="4"/>
      <c r="AS509" s="4"/>
      <c r="AT509" s="4"/>
      <c r="AU509" s="4"/>
      <c r="AV509" s="4">
        <f t="shared" si="101"/>
        <v>0</v>
      </c>
      <c r="AW509" s="4">
        <f t="shared" si="102"/>
        <v>0</v>
      </c>
      <c r="AX509" s="4">
        <f t="shared" si="103"/>
        <v>1</v>
      </c>
      <c r="AY509" s="4"/>
      <c r="AZ509" s="4"/>
      <c r="BA509" s="4">
        <f t="shared" si="104"/>
        <v>3</v>
      </c>
      <c r="BB509" s="4">
        <f t="shared" si="105"/>
        <v>0</v>
      </c>
      <c r="BC509" s="4">
        <f t="shared" si="106"/>
        <v>0</v>
      </c>
      <c r="BD509" s="4">
        <f t="shared" si="107"/>
        <v>1</v>
      </c>
      <c r="BE509" s="4">
        <f t="shared" si="108"/>
        <v>0</v>
      </c>
      <c r="BF509" s="4">
        <f t="shared" si="109"/>
        <v>1</v>
      </c>
      <c r="BG509" s="4">
        <f t="shared" si="110"/>
        <v>3</v>
      </c>
      <c r="BH509" s="4">
        <f t="shared" si="111"/>
        <v>6</v>
      </c>
      <c r="BI509" s="1" t="s">
        <v>99</v>
      </c>
    </row>
    <row r="510" spans="1:62" x14ac:dyDescent="0.25">
      <c r="A510" s="4">
        <v>2948</v>
      </c>
      <c r="B510" s="4" t="s">
        <v>691</v>
      </c>
      <c r="C510" s="4" t="s">
        <v>692</v>
      </c>
      <c r="D510" s="4" t="s">
        <v>727</v>
      </c>
      <c r="E510" s="4">
        <v>3</v>
      </c>
      <c r="F510" s="4">
        <v>7</v>
      </c>
      <c r="G510" s="4">
        <v>5</v>
      </c>
      <c r="H510" s="4" t="s">
        <v>106</v>
      </c>
      <c r="I510" s="4">
        <v>43200</v>
      </c>
      <c r="J510" s="4">
        <v>0</v>
      </c>
      <c r="K510" s="4"/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1</v>
      </c>
      <c r="AB510" s="4">
        <v>0</v>
      </c>
      <c r="AC510" s="4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 s="4"/>
      <c r="AL510" s="5">
        <v>26300</v>
      </c>
      <c r="AM510" s="5">
        <v>24700</v>
      </c>
      <c r="AN510" s="4"/>
      <c r="AO510" s="4">
        <f t="shared" si="98"/>
        <v>0</v>
      </c>
      <c r="AP510" s="4">
        <f t="shared" si="99"/>
        <v>0</v>
      </c>
      <c r="AQ510" s="4">
        <f t="shared" si="100"/>
        <v>0</v>
      </c>
      <c r="AR510" s="4"/>
      <c r="AS510" s="4"/>
      <c r="AT510" s="4"/>
      <c r="AU510" s="4"/>
      <c r="AV510" s="4">
        <f t="shared" si="101"/>
        <v>0</v>
      </c>
      <c r="AW510" s="4">
        <f t="shared" si="102"/>
        <v>0</v>
      </c>
      <c r="AX510" s="4">
        <f t="shared" si="103"/>
        <v>1</v>
      </c>
      <c r="AY510" s="4"/>
      <c r="AZ510" s="4"/>
      <c r="BA510" s="4">
        <f t="shared" si="104"/>
        <v>3</v>
      </c>
      <c r="BB510" s="4">
        <f t="shared" si="105"/>
        <v>0</v>
      </c>
      <c r="BC510" s="4">
        <f t="shared" si="106"/>
        <v>0</v>
      </c>
      <c r="BD510" s="4">
        <f t="shared" si="107"/>
        <v>1</v>
      </c>
      <c r="BE510" s="4">
        <f t="shared" si="108"/>
        <v>0</v>
      </c>
      <c r="BF510" s="4">
        <f t="shared" si="109"/>
        <v>1</v>
      </c>
      <c r="BG510" s="4">
        <f t="shared" si="110"/>
        <v>3</v>
      </c>
      <c r="BH510" s="4">
        <f t="shared" si="111"/>
        <v>6</v>
      </c>
      <c r="BI510" s="1" t="s">
        <v>99</v>
      </c>
    </row>
    <row r="511" spans="1:62" x14ac:dyDescent="0.25">
      <c r="A511" s="4">
        <v>2951</v>
      </c>
      <c r="B511" s="4" t="s">
        <v>691</v>
      </c>
      <c r="C511" s="4" t="s">
        <v>692</v>
      </c>
      <c r="D511" s="4" t="s">
        <v>728</v>
      </c>
      <c r="E511" s="4">
        <v>3</v>
      </c>
      <c r="F511" s="4">
        <v>16</v>
      </c>
      <c r="G511" s="4">
        <v>12</v>
      </c>
      <c r="H511" s="4" t="s">
        <v>131</v>
      </c>
      <c r="I511" s="4">
        <v>21600</v>
      </c>
      <c r="J511" s="4">
        <v>0</v>
      </c>
      <c r="K511" s="4"/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1</v>
      </c>
      <c r="AB511" s="4">
        <v>0</v>
      </c>
      <c r="AC511" s="4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 s="4"/>
      <c r="AL511" s="5">
        <v>8270</v>
      </c>
      <c r="AM511" s="5">
        <v>7580</v>
      </c>
      <c r="AN511" s="4"/>
      <c r="AO511" s="4">
        <f t="shared" si="98"/>
        <v>0</v>
      </c>
      <c r="AP511" s="4">
        <f t="shared" si="99"/>
        <v>0</v>
      </c>
      <c r="AQ511" s="4">
        <f t="shared" si="100"/>
        <v>0</v>
      </c>
      <c r="AR511" s="4"/>
      <c r="AS511" s="4"/>
      <c r="AT511" s="4"/>
      <c r="AU511" s="4"/>
      <c r="AV511" s="4">
        <f t="shared" si="101"/>
        <v>0</v>
      </c>
      <c r="AW511" s="4">
        <f t="shared" si="102"/>
        <v>0</v>
      </c>
      <c r="AX511" s="4">
        <f t="shared" si="103"/>
        <v>1</v>
      </c>
      <c r="AY511" s="4"/>
      <c r="AZ511" s="4"/>
      <c r="BA511" s="4">
        <f t="shared" si="104"/>
        <v>3</v>
      </c>
      <c r="BB511" s="4">
        <f t="shared" si="105"/>
        <v>0</v>
      </c>
      <c r="BC511" s="4">
        <f t="shared" si="106"/>
        <v>0</v>
      </c>
      <c r="BD511" s="4">
        <f t="shared" si="107"/>
        <v>1</v>
      </c>
      <c r="BE511" s="4">
        <f t="shared" si="108"/>
        <v>0</v>
      </c>
      <c r="BF511" s="4">
        <f t="shared" si="109"/>
        <v>1</v>
      </c>
      <c r="BG511" s="4">
        <f t="shared" si="110"/>
        <v>3</v>
      </c>
      <c r="BH511" s="4">
        <f t="shared" si="111"/>
        <v>6</v>
      </c>
      <c r="BI511" s="1" t="s">
        <v>99</v>
      </c>
    </row>
    <row r="512" spans="1:62" x14ac:dyDescent="0.25">
      <c r="A512" s="4">
        <v>2952</v>
      </c>
      <c r="B512" s="4" t="s">
        <v>691</v>
      </c>
      <c r="C512" s="4" t="s">
        <v>692</v>
      </c>
      <c r="D512" s="4" t="s">
        <v>729</v>
      </c>
      <c r="E512" s="4">
        <v>3</v>
      </c>
      <c r="F512" s="4">
        <v>12</v>
      </c>
      <c r="G512" s="4">
        <v>11</v>
      </c>
      <c r="H512" s="4" t="s">
        <v>131</v>
      </c>
      <c r="I512" s="4">
        <v>21600</v>
      </c>
      <c r="J512" s="4">
        <v>0.1</v>
      </c>
      <c r="K512" s="4"/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1</v>
      </c>
      <c r="AB512" s="4">
        <v>0</v>
      </c>
      <c r="AC512" s="4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 s="4"/>
      <c r="AL512" s="5">
        <v>33000</v>
      </c>
      <c r="AM512" s="5">
        <v>26200</v>
      </c>
      <c r="AN512" s="4"/>
      <c r="AO512" s="4">
        <f t="shared" si="98"/>
        <v>0</v>
      </c>
      <c r="AP512" s="4">
        <f t="shared" si="99"/>
        <v>0</v>
      </c>
      <c r="AQ512" s="4">
        <f t="shared" si="100"/>
        <v>0</v>
      </c>
      <c r="AR512" s="4"/>
      <c r="AS512" s="4"/>
      <c r="AT512" s="4"/>
      <c r="AU512" s="4"/>
      <c r="AV512" s="4">
        <f t="shared" si="101"/>
        <v>0</v>
      </c>
      <c r="AW512" s="4">
        <f t="shared" si="102"/>
        <v>0</v>
      </c>
      <c r="AX512" s="4">
        <f t="shared" si="103"/>
        <v>1</v>
      </c>
      <c r="AY512" s="4"/>
      <c r="AZ512" s="4"/>
      <c r="BA512" s="4">
        <f t="shared" si="104"/>
        <v>3</v>
      </c>
      <c r="BB512" s="4">
        <f t="shared" si="105"/>
        <v>0</v>
      </c>
      <c r="BC512" s="4">
        <f t="shared" si="106"/>
        <v>0</v>
      </c>
      <c r="BD512" s="4">
        <f t="shared" si="107"/>
        <v>1</v>
      </c>
      <c r="BE512" s="4">
        <f t="shared" si="108"/>
        <v>0</v>
      </c>
      <c r="BF512" s="4">
        <f t="shared" si="109"/>
        <v>1</v>
      </c>
      <c r="BG512" s="4">
        <f t="shared" si="110"/>
        <v>3</v>
      </c>
      <c r="BH512" s="4">
        <f t="shared" si="111"/>
        <v>6</v>
      </c>
      <c r="BI512" s="1" t="s">
        <v>99</v>
      </c>
    </row>
    <row r="513" spans="1:62" x14ac:dyDescent="0.25">
      <c r="A513" s="4">
        <v>2953</v>
      </c>
      <c r="B513" s="4" t="s">
        <v>691</v>
      </c>
      <c r="C513" s="4" t="s">
        <v>692</v>
      </c>
      <c r="D513" s="4" t="s">
        <v>730</v>
      </c>
      <c r="E513" s="4">
        <v>3</v>
      </c>
      <c r="F513" s="4">
        <v>12</v>
      </c>
      <c r="G513" s="4">
        <v>10</v>
      </c>
      <c r="H513" s="4" t="s">
        <v>131</v>
      </c>
      <c r="I513" s="4">
        <v>21600</v>
      </c>
      <c r="J513" s="4">
        <v>0</v>
      </c>
      <c r="K513" s="4"/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1</v>
      </c>
      <c r="AB513" s="4">
        <v>0</v>
      </c>
      <c r="AC513" s="4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 s="4"/>
      <c r="AL513" s="5">
        <v>677000</v>
      </c>
      <c r="AM513" s="5">
        <v>661000</v>
      </c>
      <c r="AN513" s="4"/>
      <c r="AO513" s="4">
        <f t="shared" si="98"/>
        <v>0</v>
      </c>
      <c r="AP513" s="4">
        <f t="shared" si="99"/>
        <v>0</v>
      </c>
      <c r="AQ513" s="4">
        <f t="shared" si="100"/>
        <v>0</v>
      </c>
      <c r="AR513" s="4"/>
      <c r="AS513" s="4"/>
      <c r="AT513" s="4"/>
      <c r="AU513" s="4"/>
      <c r="AV513" s="4">
        <f t="shared" si="101"/>
        <v>0</v>
      </c>
      <c r="AW513" s="4">
        <f t="shared" si="102"/>
        <v>0</v>
      </c>
      <c r="AX513" s="4">
        <f t="shared" si="103"/>
        <v>1</v>
      </c>
      <c r="AY513" s="4"/>
      <c r="AZ513" s="4"/>
      <c r="BA513" s="4">
        <f t="shared" si="104"/>
        <v>3</v>
      </c>
      <c r="BB513" s="4">
        <f t="shared" si="105"/>
        <v>0</v>
      </c>
      <c r="BC513" s="4">
        <f t="shared" si="106"/>
        <v>0</v>
      </c>
      <c r="BD513" s="4">
        <f t="shared" si="107"/>
        <v>1</v>
      </c>
      <c r="BE513" s="4">
        <f t="shared" si="108"/>
        <v>0</v>
      </c>
      <c r="BF513" s="4">
        <f t="shared" si="109"/>
        <v>1</v>
      </c>
      <c r="BG513" s="4">
        <f t="shared" si="110"/>
        <v>3</v>
      </c>
      <c r="BH513" s="4">
        <f t="shared" si="111"/>
        <v>6</v>
      </c>
      <c r="BI513" s="1" t="s">
        <v>99</v>
      </c>
    </row>
    <row r="514" spans="1:62" x14ac:dyDescent="0.25">
      <c r="A514" s="4">
        <v>2954</v>
      </c>
      <c r="B514" s="4" t="s">
        <v>691</v>
      </c>
      <c r="C514" s="4" t="s">
        <v>692</v>
      </c>
      <c r="D514" s="4" t="s">
        <v>731</v>
      </c>
      <c r="E514" s="4">
        <v>3</v>
      </c>
      <c r="F514" s="4">
        <v>26</v>
      </c>
      <c r="G514" s="4">
        <v>4</v>
      </c>
      <c r="H514" s="4" t="s">
        <v>694</v>
      </c>
      <c r="I514" s="4">
        <v>53280</v>
      </c>
      <c r="J514" s="4">
        <v>3000</v>
      </c>
      <c r="K514" s="4"/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1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 s="4"/>
      <c r="AL514" s="5">
        <v>173000</v>
      </c>
      <c r="AM514" s="5">
        <v>162000</v>
      </c>
      <c r="AN514" s="4"/>
      <c r="AO514" s="4">
        <f t="shared" si="98"/>
        <v>0</v>
      </c>
      <c r="AP514" s="4">
        <f t="shared" si="99"/>
        <v>0</v>
      </c>
      <c r="AQ514" s="4">
        <f t="shared" si="100"/>
        <v>0</v>
      </c>
      <c r="AR514" s="4"/>
      <c r="AS514" s="4"/>
      <c r="AT514" s="4"/>
      <c r="AU514" s="4"/>
      <c r="AV514" s="4">
        <f t="shared" si="101"/>
        <v>0</v>
      </c>
      <c r="AW514" s="4">
        <f t="shared" si="102"/>
        <v>0</v>
      </c>
      <c r="AX514" s="4">
        <f t="shared" si="103"/>
        <v>1</v>
      </c>
      <c r="AY514" s="4"/>
      <c r="AZ514" s="4"/>
      <c r="BA514" s="4">
        <f t="shared" si="104"/>
        <v>3</v>
      </c>
      <c r="BB514" s="4">
        <f t="shared" si="105"/>
        <v>0</v>
      </c>
      <c r="BC514" s="4">
        <f t="shared" si="106"/>
        <v>0</v>
      </c>
      <c r="BD514" s="4">
        <f t="shared" si="107"/>
        <v>1</v>
      </c>
      <c r="BE514" s="4">
        <f t="shared" si="108"/>
        <v>0</v>
      </c>
      <c r="BF514" s="4">
        <f t="shared" si="109"/>
        <v>1</v>
      </c>
      <c r="BG514" s="4">
        <f t="shared" si="110"/>
        <v>3</v>
      </c>
      <c r="BH514" s="4">
        <f t="shared" si="111"/>
        <v>6</v>
      </c>
      <c r="BI514" s="1" t="s">
        <v>99</v>
      </c>
    </row>
    <row r="515" spans="1:62" x14ac:dyDescent="0.25">
      <c r="A515" s="4">
        <v>3043</v>
      </c>
      <c r="B515" s="4" t="s">
        <v>732</v>
      </c>
      <c r="C515" s="4" t="s">
        <v>733</v>
      </c>
      <c r="D515" s="4" t="s">
        <v>734</v>
      </c>
      <c r="E515" s="4">
        <v>4</v>
      </c>
      <c r="F515" s="4">
        <v>9</v>
      </c>
      <c r="G515" s="4">
        <v>3</v>
      </c>
      <c r="H515" s="4" t="s">
        <v>606</v>
      </c>
      <c r="I515" s="4">
        <v>96480</v>
      </c>
      <c r="J515" s="4">
        <v>300</v>
      </c>
      <c r="K515" s="4"/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 s="4"/>
      <c r="AL515" s="5">
        <v>6290000</v>
      </c>
      <c r="AM515" s="5">
        <v>4650000</v>
      </c>
      <c r="AN515" s="4"/>
      <c r="AO515" s="4">
        <f t="shared" si="98"/>
        <v>0</v>
      </c>
      <c r="AP515" s="4">
        <f t="shared" si="99"/>
        <v>0</v>
      </c>
      <c r="AQ515" s="4">
        <f t="shared" si="100"/>
        <v>0</v>
      </c>
      <c r="AR515" s="4"/>
      <c r="AS515" s="4"/>
      <c r="AT515" s="4"/>
      <c r="AU515" s="4"/>
      <c r="AV515" s="4">
        <f t="shared" si="101"/>
        <v>0</v>
      </c>
      <c r="AW515" s="4">
        <f t="shared" si="102"/>
        <v>0</v>
      </c>
      <c r="AX515" s="4">
        <f t="shared" si="103"/>
        <v>1</v>
      </c>
      <c r="AY515" s="4"/>
      <c r="AZ515" s="4">
        <v>1</v>
      </c>
      <c r="BA515" s="4">
        <f t="shared" si="104"/>
        <v>7</v>
      </c>
      <c r="BB515" s="4">
        <f t="shared" si="105"/>
        <v>1</v>
      </c>
      <c r="BC515" s="4">
        <f t="shared" si="106"/>
        <v>0</v>
      </c>
      <c r="BD515" s="4">
        <f t="shared" si="107"/>
        <v>1</v>
      </c>
      <c r="BE515" s="4">
        <f t="shared" si="108"/>
        <v>1</v>
      </c>
      <c r="BF515" s="4">
        <f t="shared" si="109"/>
        <v>1</v>
      </c>
      <c r="BG515" s="4">
        <f t="shared" si="110"/>
        <v>5</v>
      </c>
      <c r="BH515" s="4">
        <f t="shared" si="111"/>
        <v>12</v>
      </c>
      <c r="BI515" s="1" t="s">
        <v>143</v>
      </c>
      <c r="BJ515">
        <v>2</v>
      </c>
    </row>
    <row r="516" spans="1:62" x14ac:dyDescent="0.25">
      <c r="A516" s="4">
        <v>3093</v>
      </c>
      <c r="B516" s="4" t="s">
        <v>735</v>
      </c>
      <c r="C516" s="4" t="s">
        <v>736</v>
      </c>
      <c r="D516" s="4" t="s">
        <v>737</v>
      </c>
      <c r="E516" s="4">
        <v>7</v>
      </c>
      <c r="F516" s="4">
        <v>14</v>
      </c>
      <c r="G516" s="4">
        <v>7</v>
      </c>
      <c r="H516" s="4" t="s">
        <v>400</v>
      </c>
      <c r="I516" s="4">
        <v>129600</v>
      </c>
      <c r="J516" s="4">
        <v>0</v>
      </c>
      <c r="K516" s="4"/>
      <c r="L516" s="4">
        <v>0</v>
      </c>
      <c r="M516" s="4">
        <v>0</v>
      </c>
      <c r="N516" s="4">
        <v>1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 s="4"/>
      <c r="AL516" s="5">
        <v>73800</v>
      </c>
      <c r="AM516" s="5">
        <v>130000</v>
      </c>
      <c r="AN516" s="4"/>
      <c r="AO516" s="4">
        <f t="shared" ref="AO516:AO544" si="112">SUM(L516:S516)</f>
        <v>1</v>
      </c>
      <c r="AP516" s="4">
        <f t="shared" ref="AP516:AP544" si="113">T516+U516</f>
        <v>0</v>
      </c>
      <c r="AQ516" s="4">
        <f t="shared" ref="AQ516:AQ544" si="114">W516</f>
        <v>0</v>
      </c>
      <c r="AR516" s="4"/>
      <c r="AS516" s="4"/>
      <c r="AT516" s="4"/>
      <c r="AU516" s="4"/>
      <c r="AV516" s="4">
        <f t="shared" ref="AV516:AV544" si="115">AI516+AJ516</f>
        <v>0</v>
      </c>
      <c r="AW516" s="4">
        <f t="shared" ref="AW516:AW544" si="116">V516</f>
        <v>0</v>
      </c>
      <c r="AX516" s="4">
        <f t="shared" ref="AX516:AX544" si="117">SUM(X516:AH516)</f>
        <v>0</v>
      </c>
      <c r="AY516" s="4"/>
      <c r="AZ516" s="4"/>
      <c r="BA516" s="4">
        <f t="shared" ref="BA516:BA544" si="118">AN516*4+AO516*4+AP516*4+AQ516*3+AR516*4+AS516*4+(AT516+AU516+AV516)*4+AW516*4+AX516*3-AY516*3+AZ516*4</f>
        <v>4</v>
      </c>
      <c r="BB516" s="4">
        <f t="shared" ref="BB516:BB544" si="119">IF(AM516&gt;3000000,1,0)</f>
        <v>0</v>
      </c>
      <c r="BC516" s="4">
        <f t="shared" ref="BC516:BC544" si="120">IF(AM516/AL516&gt;1.5,1,0)</f>
        <v>1</v>
      </c>
      <c r="BD516" s="4">
        <f t="shared" ref="BD516:BD544" si="121">IF(AND(I516&gt;1440,I516&lt;365*1440),1,0)</f>
        <v>1</v>
      </c>
      <c r="BE516" s="4">
        <f t="shared" ref="BE516:BE544" si="122">IF(AND(J516&gt;=200,J516&lt;1000),1,0)</f>
        <v>0</v>
      </c>
      <c r="BF516" s="4">
        <f t="shared" ref="BF516:BF544" si="123">IF(G516&gt;=3,1,0)</f>
        <v>1</v>
      </c>
      <c r="BG516" s="4">
        <f t="shared" ref="BG516:BG544" si="124">IF(BA516&gt;0,BB516+BC516+BD516+BE516+BF516*2,0)</f>
        <v>4</v>
      </c>
      <c r="BH516" s="4">
        <f t="shared" ref="BH516:BH544" si="125">BA516+BG516</f>
        <v>8</v>
      </c>
      <c r="BI516" s="1" t="s">
        <v>64</v>
      </c>
      <c r="BJ516">
        <v>3</v>
      </c>
    </row>
    <row r="517" spans="1:62" x14ac:dyDescent="0.25">
      <c r="A517" s="4">
        <v>3094</v>
      </c>
      <c r="B517" s="4" t="s">
        <v>735</v>
      </c>
      <c r="C517" s="4" t="s">
        <v>736</v>
      </c>
      <c r="D517" s="4" t="s">
        <v>738</v>
      </c>
      <c r="E517" s="4">
        <v>5</v>
      </c>
      <c r="F517" s="4">
        <v>13</v>
      </c>
      <c r="G517" s="4">
        <v>7</v>
      </c>
      <c r="H517" s="4" t="s">
        <v>213</v>
      </c>
      <c r="I517" s="4">
        <v>57600</v>
      </c>
      <c r="J517" s="4">
        <v>0</v>
      </c>
      <c r="K517" s="4"/>
      <c r="L517" s="4">
        <v>0</v>
      </c>
      <c r="M517" s="4">
        <v>0</v>
      </c>
      <c r="N517" s="4">
        <v>1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 s="4"/>
      <c r="AL517" s="5">
        <v>131000</v>
      </c>
      <c r="AM517" s="5">
        <v>259000</v>
      </c>
      <c r="AN517" s="4"/>
      <c r="AO517" s="4">
        <f t="shared" si="112"/>
        <v>1</v>
      </c>
      <c r="AP517" s="4">
        <f t="shared" si="113"/>
        <v>0</v>
      </c>
      <c r="AQ517" s="4">
        <f t="shared" si="114"/>
        <v>0</v>
      </c>
      <c r="AR517" s="4"/>
      <c r="AS517" s="4"/>
      <c r="AT517" s="4"/>
      <c r="AU517" s="4"/>
      <c r="AV517" s="4">
        <f t="shared" si="115"/>
        <v>0</v>
      </c>
      <c r="AW517" s="4">
        <f t="shared" si="116"/>
        <v>0</v>
      </c>
      <c r="AX517" s="4">
        <f t="shared" si="117"/>
        <v>0</v>
      </c>
      <c r="AY517" s="4"/>
      <c r="AZ517" s="4">
        <v>1</v>
      </c>
      <c r="BA517" s="4">
        <f t="shared" si="118"/>
        <v>8</v>
      </c>
      <c r="BB517" s="4">
        <f t="shared" si="119"/>
        <v>0</v>
      </c>
      <c r="BC517" s="4">
        <f t="shared" si="120"/>
        <v>1</v>
      </c>
      <c r="BD517" s="4">
        <f t="shared" si="121"/>
        <v>1</v>
      </c>
      <c r="BE517" s="4">
        <f t="shared" si="122"/>
        <v>0</v>
      </c>
      <c r="BF517" s="4">
        <f t="shared" si="123"/>
        <v>1</v>
      </c>
      <c r="BG517" s="4">
        <f t="shared" si="124"/>
        <v>4</v>
      </c>
      <c r="BH517" s="4">
        <f t="shared" si="125"/>
        <v>12</v>
      </c>
      <c r="BI517" s="1" t="s">
        <v>64</v>
      </c>
      <c r="BJ517">
        <v>3</v>
      </c>
    </row>
    <row r="518" spans="1:62" x14ac:dyDescent="0.25">
      <c r="A518" s="4">
        <v>3095</v>
      </c>
      <c r="B518" s="4" t="s">
        <v>735</v>
      </c>
      <c r="C518" s="4" t="s">
        <v>736</v>
      </c>
      <c r="D518" s="4" t="s">
        <v>739</v>
      </c>
      <c r="E518" s="4">
        <v>5</v>
      </c>
      <c r="F518" s="4">
        <v>14</v>
      </c>
      <c r="G518" s="4">
        <v>8</v>
      </c>
      <c r="H518" s="4" t="s">
        <v>116</v>
      </c>
      <c r="I518" s="4">
        <v>86400</v>
      </c>
      <c r="J518" s="4">
        <v>0</v>
      </c>
      <c r="K518" s="4"/>
      <c r="L518" s="4">
        <v>0</v>
      </c>
      <c r="M518" s="4">
        <v>0</v>
      </c>
      <c r="N518" s="4">
        <v>1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 s="4"/>
      <c r="AL518" s="5">
        <v>58000</v>
      </c>
      <c r="AM518" s="5">
        <v>95500</v>
      </c>
      <c r="AN518" s="4"/>
      <c r="AO518" s="4">
        <f t="shared" si="112"/>
        <v>1</v>
      </c>
      <c r="AP518" s="4">
        <f t="shared" si="113"/>
        <v>0</v>
      </c>
      <c r="AQ518" s="4">
        <f t="shared" si="114"/>
        <v>0</v>
      </c>
      <c r="AR518" s="4"/>
      <c r="AS518" s="4"/>
      <c r="AT518" s="4"/>
      <c r="AU518" s="4"/>
      <c r="AV518" s="4">
        <f t="shared" si="115"/>
        <v>0</v>
      </c>
      <c r="AW518" s="4">
        <f t="shared" si="116"/>
        <v>0</v>
      </c>
      <c r="AX518" s="4">
        <f t="shared" si="117"/>
        <v>0</v>
      </c>
      <c r="AY518" s="4"/>
      <c r="AZ518" s="4">
        <v>1</v>
      </c>
      <c r="BA518" s="4">
        <f t="shared" si="118"/>
        <v>8</v>
      </c>
      <c r="BB518" s="4">
        <f t="shared" si="119"/>
        <v>0</v>
      </c>
      <c r="BC518" s="4">
        <f t="shared" si="120"/>
        <v>1</v>
      </c>
      <c r="BD518" s="4">
        <f t="shared" si="121"/>
        <v>1</v>
      </c>
      <c r="BE518" s="4">
        <f t="shared" si="122"/>
        <v>0</v>
      </c>
      <c r="BF518" s="4">
        <f t="shared" si="123"/>
        <v>1</v>
      </c>
      <c r="BG518" s="4">
        <f t="shared" si="124"/>
        <v>4</v>
      </c>
      <c r="BH518" s="4">
        <f t="shared" si="125"/>
        <v>12</v>
      </c>
      <c r="BI518" s="1" t="s">
        <v>64</v>
      </c>
      <c r="BJ518">
        <v>3</v>
      </c>
    </row>
    <row r="519" spans="1:62" x14ac:dyDescent="0.25">
      <c r="A519" s="4">
        <v>3096</v>
      </c>
      <c r="B519" s="4" t="s">
        <v>735</v>
      </c>
      <c r="C519" s="4" t="s">
        <v>736</v>
      </c>
      <c r="D519" s="4" t="s">
        <v>740</v>
      </c>
      <c r="E519" s="4">
        <v>5</v>
      </c>
      <c r="F519" s="4">
        <v>11</v>
      </c>
      <c r="G519" s="4">
        <v>5</v>
      </c>
      <c r="H519" s="4" t="s">
        <v>213</v>
      </c>
      <c r="I519" s="4">
        <v>57600</v>
      </c>
      <c r="J519" s="4">
        <v>0</v>
      </c>
      <c r="K519" s="4"/>
      <c r="L519" s="4">
        <v>0</v>
      </c>
      <c r="M519" s="4">
        <v>0</v>
      </c>
      <c r="N519" s="4">
        <v>1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 s="4"/>
      <c r="AL519" s="5">
        <v>122000</v>
      </c>
      <c r="AM519" s="5">
        <v>271000</v>
      </c>
      <c r="AN519" s="4"/>
      <c r="AO519" s="4">
        <f t="shared" si="112"/>
        <v>1</v>
      </c>
      <c r="AP519" s="4">
        <f t="shared" si="113"/>
        <v>0</v>
      </c>
      <c r="AQ519" s="4">
        <f t="shared" si="114"/>
        <v>0</v>
      </c>
      <c r="AR519" s="4"/>
      <c r="AS519" s="4"/>
      <c r="AT519" s="4"/>
      <c r="AU519" s="4"/>
      <c r="AV519" s="4">
        <f t="shared" si="115"/>
        <v>0</v>
      </c>
      <c r="AW519" s="4">
        <f t="shared" si="116"/>
        <v>0</v>
      </c>
      <c r="AX519" s="4">
        <f t="shared" si="117"/>
        <v>0</v>
      </c>
      <c r="AY519" s="4"/>
      <c r="AZ519" s="4">
        <v>1</v>
      </c>
      <c r="BA519" s="4">
        <f t="shared" si="118"/>
        <v>8</v>
      </c>
      <c r="BB519" s="4">
        <f t="shared" si="119"/>
        <v>0</v>
      </c>
      <c r="BC519" s="4">
        <f t="shared" si="120"/>
        <v>1</v>
      </c>
      <c r="BD519" s="4">
        <f t="shared" si="121"/>
        <v>1</v>
      </c>
      <c r="BE519" s="4">
        <f t="shared" si="122"/>
        <v>0</v>
      </c>
      <c r="BF519" s="4">
        <f t="shared" si="123"/>
        <v>1</v>
      </c>
      <c r="BG519" s="4">
        <f t="shared" si="124"/>
        <v>4</v>
      </c>
      <c r="BH519" s="4">
        <f t="shared" si="125"/>
        <v>12</v>
      </c>
      <c r="BI519" s="1" t="s">
        <v>64</v>
      </c>
      <c r="BJ519">
        <v>3</v>
      </c>
    </row>
    <row r="520" spans="1:62" x14ac:dyDescent="0.25">
      <c r="A520" s="4">
        <v>3098</v>
      </c>
      <c r="B520" s="4" t="s">
        <v>735</v>
      </c>
      <c r="C520" s="4" t="s">
        <v>736</v>
      </c>
      <c r="D520" s="4" t="s">
        <v>741</v>
      </c>
      <c r="E520" s="4">
        <v>7</v>
      </c>
      <c r="F520" s="4">
        <v>12</v>
      </c>
      <c r="G520" s="4">
        <v>6</v>
      </c>
      <c r="H520" s="4" t="s">
        <v>400</v>
      </c>
      <c r="I520" s="4">
        <v>129600</v>
      </c>
      <c r="J520" s="4">
        <v>0</v>
      </c>
      <c r="K520" s="4"/>
      <c r="L520" s="4">
        <v>0</v>
      </c>
      <c r="M520" s="4">
        <v>0</v>
      </c>
      <c r="N520" s="4">
        <v>1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 s="4"/>
      <c r="AL520" s="5">
        <v>68900</v>
      </c>
      <c r="AM520" s="5">
        <v>126000</v>
      </c>
      <c r="AN520" s="4"/>
      <c r="AO520" s="4">
        <f t="shared" si="112"/>
        <v>1</v>
      </c>
      <c r="AP520" s="4">
        <f t="shared" si="113"/>
        <v>0</v>
      </c>
      <c r="AQ520" s="4">
        <f t="shared" si="114"/>
        <v>0</v>
      </c>
      <c r="AR520" s="4"/>
      <c r="AS520" s="4"/>
      <c r="AT520" s="4"/>
      <c r="AU520" s="4"/>
      <c r="AV520" s="4">
        <f t="shared" si="115"/>
        <v>0</v>
      </c>
      <c r="AW520" s="4">
        <f t="shared" si="116"/>
        <v>0</v>
      </c>
      <c r="AX520" s="4">
        <f t="shared" si="117"/>
        <v>0</v>
      </c>
      <c r="AY520" s="4"/>
      <c r="AZ520" s="4"/>
      <c r="BA520" s="4">
        <f t="shared" si="118"/>
        <v>4</v>
      </c>
      <c r="BB520" s="4">
        <f t="shared" si="119"/>
        <v>0</v>
      </c>
      <c r="BC520" s="4">
        <f t="shared" si="120"/>
        <v>1</v>
      </c>
      <c r="BD520" s="4">
        <f t="shared" si="121"/>
        <v>1</v>
      </c>
      <c r="BE520" s="4">
        <f t="shared" si="122"/>
        <v>0</v>
      </c>
      <c r="BF520" s="4">
        <f t="shared" si="123"/>
        <v>1</v>
      </c>
      <c r="BG520" s="4">
        <f t="shared" si="124"/>
        <v>4</v>
      </c>
      <c r="BH520" s="4">
        <f t="shared" si="125"/>
        <v>8</v>
      </c>
      <c r="BI520" s="1" t="s">
        <v>64</v>
      </c>
      <c r="BJ520">
        <v>3</v>
      </c>
    </row>
    <row r="521" spans="1:62" x14ac:dyDescent="0.25">
      <c r="A521" s="4">
        <v>3171</v>
      </c>
      <c r="B521" s="4" t="s">
        <v>742</v>
      </c>
      <c r="C521" s="4" t="s">
        <v>743</v>
      </c>
      <c r="D521" s="4" t="s">
        <v>744</v>
      </c>
      <c r="E521" s="4">
        <v>2</v>
      </c>
      <c r="F521" s="4">
        <v>1</v>
      </c>
      <c r="G521" s="4">
        <v>1</v>
      </c>
      <c r="H521" s="4" t="s">
        <v>139</v>
      </c>
      <c r="I521" s="4">
        <v>10080</v>
      </c>
      <c r="J521" s="4">
        <v>50</v>
      </c>
      <c r="K521" s="4"/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1</v>
      </c>
      <c r="AA521" s="4">
        <v>0</v>
      </c>
      <c r="AB521" s="4">
        <v>0</v>
      </c>
      <c r="AC521" s="4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 s="4"/>
      <c r="AL521" s="5">
        <v>12400000</v>
      </c>
      <c r="AM521" s="5">
        <v>13200000</v>
      </c>
      <c r="AN521" s="4"/>
      <c r="AO521" s="4">
        <f t="shared" si="112"/>
        <v>0</v>
      </c>
      <c r="AP521" s="4">
        <f t="shared" si="113"/>
        <v>0</v>
      </c>
      <c r="AQ521" s="4">
        <f t="shared" si="114"/>
        <v>0</v>
      </c>
      <c r="AR521" s="4"/>
      <c r="AS521" s="4"/>
      <c r="AT521" s="4"/>
      <c r="AU521" s="4"/>
      <c r="AV521" s="4">
        <f t="shared" si="115"/>
        <v>0</v>
      </c>
      <c r="AW521" s="4">
        <f t="shared" si="116"/>
        <v>0</v>
      </c>
      <c r="AX521" s="4">
        <f t="shared" si="117"/>
        <v>2</v>
      </c>
      <c r="AY521" s="4"/>
      <c r="AZ521" s="4"/>
      <c r="BA521" s="4">
        <f t="shared" si="118"/>
        <v>6</v>
      </c>
      <c r="BB521" s="4">
        <f t="shared" si="119"/>
        <v>1</v>
      </c>
      <c r="BC521" s="4">
        <f t="shared" si="120"/>
        <v>0</v>
      </c>
      <c r="BD521" s="4">
        <f t="shared" si="121"/>
        <v>1</v>
      </c>
      <c r="BE521" s="4">
        <f t="shared" si="122"/>
        <v>0</v>
      </c>
      <c r="BF521" s="4">
        <f t="shared" si="123"/>
        <v>0</v>
      </c>
      <c r="BG521" s="4">
        <f t="shared" si="124"/>
        <v>2</v>
      </c>
      <c r="BH521" s="4">
        <f t="shared" si="125"/>
        <v>8</v>
      </c>
      <c r="BI521" s="1" t="s">
        <v>64</v>
      </c>
      <c r="BJ521">
        <v>3</v>
      </c>
    </row>
    <row r="522" spans="1:62" x14ac:dyDescent="0.25">
      <c r="A522" s="4">
        <v>3214</v>
      </c>
      <c r="B522" s="4" t="s">
        <v>742</v>
      </c>
      <c r="C522" s="4" t="s">
        <v>745</v>
      </c>
      <c r="D522" s="4" t="s">
        <v>746</v>
      </c>
      <c r="E522" s="4">
        <v>10</v>
      </c>
      <c r="F522" s="4">
        <v>51</v>
      </c>
      <c r="G522" s="4">
        <v>26</v>
      </c>
      <c r="H522" s="4" t="s">
        <v>400</v>
      </c>
      <c r="I522" s="4">
        <v>129600</v>
      </c>
      <c r="J522" s="4">
        <v>500</v>
      </c>
      <c r="K522" s="4"/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1</v>
      </c>
      <c r="U522" s="4">
        <v>0</v>
      </c>
      <c r="V522" s="4">
        <v>0</v>
      </c>
      <c r="W522" s="4">
        <v>0</v>
      </c>
      <c r="X522" s="4">
        <v>1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 s="4"/>
      <c r="AL522" s="5">
        <v>608000</v>
      </c>
      <c r="AM522" s="5">
        <v>498000</v>
      </c>
      <c r="AN522" s="4"/>
      <c r="AO522" s="4">
        <f t="shared" si="112"/>
        <v>0</v>
      </c>
      <c r="AP522" s="4">
        <f t="shared" si="113"/>
        <v>1</v>
      </c>
      <c r="AQ522" s="4">
        <f t="shared" si="114"/>
        <v>0</v>
      </c>
      <c r="AR522" s="4"/>
      <c r="AS522" s="4"/>
      <c r="AT522" s="4"/>
      <c r="AU522" s="4"/>
      <c r="AV522" s="4">
        <f t="shared" si="115"/>
        <v>0</v>
      </c>
      <c r="AW522" s="4">
        <f t="shared" si="116"/>
        <v>0</v>
      </c>
      <c r="AX522" s="4">
        <f t="shared" si="117"/>
        <v>1</v>
      </c>
      <c r="AY522" s="4"/>
      <c r="AZ522" s="4"/>
      <c r="BA522" s="4">
        <f t="shared" si="118"/>
        <v>7</v>
      </c>
      <c r="BB522" s="4">
        <f t="shared" si="119"/>
        <v>0</v>
      </c>
      <c r="BC522" s="4">
        <f t="shared" si="120"/>
        <v>0</v>
      </c>
      <c r="BD522" s="4">
        <f t="shared" si="121"/>
        <v>1</v>
      </c>
      <c r="BE522" s="4">
        <f t="shared" si="122"/>
        <v>1</v>
      </c>
      <c r="BF522" s="4">
        <f t="shared" si="123"/>
        <v>1</v>
      </c>
      <c r="BG522" s="4">
        <f t="shared" si="124"/>
        <v>4</v>
      </c>
      <c r="BH522" s="4">
        <f t="shared" si="125"/>
        <v>11</v>
      </c>
      <c r="BI522" s="1" t="s">
        <v>64</v>
      </c>
      <c r="BJ522">
        <v>3</v>
      </c>
    </row>
    <row r="523" spans="1:62" x14ac:dyDescent="0.25">
      <c r="A523" s="4">
        <v>3215</v>
      </c>
      <c r="B523" s="4" t="s">
        <v>742</v>
      </c>
      <c r="C523" s="4" t="s">
        <v>745</v>
      </c>
      <c r="D523" s="4" t="s">
        <v>747</v>
      </c>
      <c r="E523" s="4">
        <v>5</v>
      </c>
      <c r="F523" s="4">
        <v>17</v>
      </c>
      <c r="G523" s="4">
        <v>10</v>
      </c>
      <c r="H523" s="4" t="s">
        <v>748</v>
      </c>
      <c r="I523" s="4">
        <v>108000</v>
      </c>
      <c r="J523" s="4">
        <v>50000</v>
      </c>
      <c r="K523" s="4"/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1</v>
      </c>
      <c r="U523" s="4">
        <v>0</v>
      </c>
      <c r="V523" s="4">
        <v>0</v>
      </c>
      <c r="W523" s="4">
        <v>0</v>
      </c>
      <c r="X523" s="4">
        <v>1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 s="4"/>
      <c r="AL523" s="5">
        <v>15400000</v>
      </c>
      <c r="AM523" s="5">
        <v>7070000</v>
      </c>
      <c r="AN523" s="4"/>
      <c r="AO523" s="4">
        <f t="shared" si="112"/>
        <v>0</v>
      </c>
      <c r="AP523" s="4">
        <f t="shared" si="113"/>
        <v>1</v>
      </c>
      <c r="AQ523" s="4">
        <f t="shared" si="114"/>
        <v>0</v>
      </c>
      <c r="AR523" s="4"/>
      <c r="AS523" s="4"/>
      <c r="AT523" s="4"/>
      <c r="AU523" s="4"/>
      <c r="AV523" s="4">
        <f t="shared" si="115"/>
        <v>0</v>
      </c>
      <c r="AW523" s="4">
        <f t="shared" si="116"/>
        <v>0</v>
      </c>
      <c r="AX523" s="4">
        <f t="shared" si="117"/>
        <v>1</v>
      </c>
      <c r="AY523" s="4"/>
      <c r="AZ523" s="4">
        <v>1</v>
      </c>
      <c r="BA523" s="4">
        <f t="shared" si="118"/>
        <v>11</v>
      </c>
      <c r="BB523" s="4">
        <f t="shared" si="119"/>
        <v>1</v>
      </c>
      <c r="BC523" s="4">
        <f t="shared" si="120"/>
        <v>0</v>
      </c>
      <c r="BD523" s="4">
        <f t="shared" si="121"/>
        <v>1</v>
      </c>
      <c r="BE523" s="4">
        <f t="shared" si="122"/>
        <v>0</v>
      </c>
      <c r="BF523" s="4">
        <f t="shared" si="123"/>
        <v>1</v>
      </c>
      <c r="BG523" s="4">
        <f t="shared" si="124"/>
        <v>4</v>
      </c>
      <c r="BH523" s="4">
        <f t="shared" si="125"/>
        <v>15</v>
      </c>
      <c r="BI523" s="1" t="s">
        <v>64</v>
      </c>
      <c r="BJ523">
        <v>3</v>
      </c>
    </row>
    <row r="524" spans="1:62" x14ac:dyDescent="0.25">
      <c r="A524" s="4">
        <v>3216</v>
      </c>
      <c r="B524" s="4" t="s">
        <v>742</v>
      </c>
      <c r="C524" s="4" t="s">
        <v>745</v>
      </c>
      <c r="D524" s="4" t="s">
        <v>749</v>
      </c>
      <c r="E524" s="4">
        <v>5</v>
      </c>
      <c r="F524" s="4">
        <v>15</v>
      </c>
      <c r="G524" s="4">
        <v>7</v>
      </c>
      <c r="H524" s="4" t="s">
        <v>748</v>
      </c>
      <c r="I524" s="4">
        <v>108000</v>
      </c>
      <c r="J524" s="4">
        <v>50000</v>
      </c>
      <c r="K524" s="4"/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1</v>
      </c>
      <c r="U524" s="4">
        <v>0</v>
      </c>
      <c r="V524" s="4">
        <v>0</v>
      </c>
      <c r="W524" s="4">
        <v>0</v>
      </c>
      <c r="X524" s="4">
        <v>1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 s="4"/>
      <c r="AL524" s="5">
        <v>2640000</v>
      </c>
      <c r="AM524" s="5">
        <v>7630000</v>
      </c>
      <c r="AN524" s="4"/>
      <c r="AO524" s="4">
        <f t="shared" si="112"/>
        <v>0</v>
      </c>
      <c r="AP524" s="4">
        <f t="shared" si="113"/>
        <v>1</v>
      </c>
      <c r="AQ524" s="4">
        <f t="shared" si="114"/>
        <v>0</v>
      </c>
      <c r="AR524" s="4"/>
      <c r="AS524" s="4"/>
      <c r="AT524" s="4"/>
      <c r="AU524" s="4"/>
      <c r="AV524" s="4">
        <f t="shared" si="115"/>
        <v>0</v>
      </c>
      <c r="AW524" s="4">
        <f t="shared" si="116"/>
        <v>0</v>
      </c>
      <c r="AX524" s="4">
        <f t="shared" si="117"/>
        <v>1</v>
      </c>
      <c r="AY524" s="4"/>
      <c r="AZ524" s="4">
        <v>1</v>
      </c>
      <c r="BA524" s="4">
        <f t="shared" si="118"/>
        <v>11</v>
      </c>
      <c r="BB524" s="4">
        <f t="shared" si="119"/>
        <v>1</v>
      </c>
      <c r="BC524" s="4">
        <f t="shared" si="120"/>
        <v>1</v>
      </c>
      <c r="BD524" s="4">
        <f t="shared" si="121"/>
        <v>1</v>
      </c>
      <c r="BE524" s="4">
        <f t="shared" si="122"/>
        <v>0</v>
      </c>
      <c r="BF524" s="4">
        <f t="shared" si="123"/>
        <v>1</v>
      </c>
      <c r="BG524" s="4">
        <f t="shared" si="124"/>
        <v>5</v>
      </c>
      <c r="BH524" s="4">
        <f t="shared" si="125"/>
        <v>16</v>
      </c>
      <c r="BI524" s="1" t="s">
        <v>64</v>
      </c>
      <c r="BJ524">
        <v>3</v>
      </c>
    </row>
    <row r="525" spans="1:62" x14ac:dyDescent="0.25">
      <c r="A525" s="4">
        <v>3219</v>
      </c>
      <c r="B525" s="4" t="s">
        <v>742</v>
      </c>
      <c r="C525" s="4" t="s">
        <v>745</v>
      </c>
      <c r="D525" s="4" t="s">
        <v>750</v>
      </c>
      <c r="E525" s="4">
        <v>5</v>
      </c>
      <c r="F525" s="4">
        <v>13</v>
      </c>
      <c r="G525" s="4">
        <v>7</v>
      </c>
      <c r="H525" s="4" t="s">
        <v>748</v>
      </c>
      <c r="I525" s="4">
        <v>108000</v>
      </c>
      <c r="J525" s="4">
        <v>50000</v>
      </c>
      <c r="K525" s="4"/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1</v>
      </c>
      <c r="U525" s="4">
        <v>0</v>
      </c>
      <c r="V525" s="4">
        <v>0</v>
      </c>
      <c r="W525" s="4">
        <v>0</v>
      </c>
      <c r="X525" s="4">
        <v>1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 s="4"/>
      <c r="AL525" s="5">
        <v>5860000</v>
      </c>
      <c r="AM525" s="5">
        <v>7470000</v>
      </c>
      <c r="AN525" s="4"/>
      <c r="AO525" s="4">
        <f t="shared" si="112"/>
        <v>0</v>
      </c>
      <c r="AP525" s="4">
        <f t="shared" si="113"/>
        <v>1</v>
      </c>
      <c r="AQ525" s="4">
        <f t="shared" si="114"/>
        <v>0</v>
      </c>
      <c r="AR525" s="4"/>
      <c r="AS525" s="4"/>
      <c r="AT525" s="4"/>
      <c r="AU525" s="4"/>
      <c r="AV525" s="4">
        <f t="shared" si="115"/>
        <v>0</v>
      </c>
      <c r="AW525" s="4">
        <f t="shared" si="116"/>
        <v>0</v>
      </c>
      <c r="AX525" s="4">
        <f t="shared" si="117"/>
        <v>1</v>
      </c>
      <c r="AY525" s="4"/>
      <c r="AZ525" s="4">
        <v>1</v>
      </c>
      <c r="BA525" s="4">
        <f t="shared" si="118"/>
        <v>11</v>
      </c>
      <c r="BB525" s="4">
        <f t="shared" si="119"/>
        <v>1</v>
      </c>
      <c r="BC525" s="4">
        <f t="shared" si="120"/>
        <v>0</v>
      </c>
      <c r="BD525" s="4">
        <f t="shared" si="121"/>
        <v>1</v>
      </c>
      <c r="BE525" s="4">
        <f t="shared" si="122"/>
        <v>0</v>
      </c>
      <c r="BF525" s="4">
        <f t="shared" si="123"/>
        <v>1</v>
      </c>
      <c r="BG525" s="4">
        <f t="shared" si="124"/>
        <v>4</v>
      </c>
      <c r="BH525" s="4">
        <f t="shared" si="125"/>
        <v>15</v>
      </c>
      <c r="BI525" s="1" t="s">
        <v>64</v>
      </c>
      <c r="BJ525">
        <v>3</v>
      </c>
    </row>
    <row r="526" spans="1:62" x14ac:dyDescent="0.25">
      <c r="A526" s="4">
        <v>3222</v>
      </c>
      <c r="B526" s="4" t="s">
        <v>742</v>
      </c>
      <c r="C526" s="4" t="s">
        <v>745</v>
      </c>
      <c r="D526" s="4" t="s">
        <v>751</v>
      </c>
      <c r="E526" s="4">
        <v>5</v>
      </c>
      <c r="F526" s="4">
        <v>15</v>
      </c>
      <c r="G526" s="4">
        <v>10</v>
      </c>
      <c r="H526" s="4" t="s">
        <v>112</v>
      </c>
      <c r="I526" s="4">
        <v>0</v>
      </c>
      <c r="J526" s="4">
        <v>50000</v>
      </c>
      <c r="K526" s="4"/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1</v>
      </c>
      <c r="U526" s="4">
        <v>0</v>
      </c>
      <c r="V526" s="4">
        <v>0</v>
      </c>
      <c r="W526" s="4">
        <v>0</v>
      </c>
      <c r="X526" s="4">
        <v>1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 s="4"/>
      <c r="AL526" s="5">
        <v>2770000</v>
      </c>
      <c r="AM526" s="5">
        <v>2800000</v>
      </c>
      <c r="AN526" s="4"/>
      <c r="AO526" s="4">
        <f t="shared" si="112"/>
        <v>0</v>
      </c>
      <c r="AP526" s="4">
        <f t="shared" si="113"/>
        <v>1</v>
      </c>
      <c r="AQ526" s="4">
        <f t="shared" si="114"/>
        <v>0</v>
      </c>
      <c r="AR526" s="4"/>
      <c r="AS526" s="4"/>
      <c r="AT526" s="4"/>
      <c r="AU526" s="4"/>
      <c r="AV526" s="4">
        <f t="shared" si="115"/>
        <v>0</v>
      </c>
      <c r="AW526" s="4">
        <f t="shared" si="116"/>
        <v>0</v>
      </c>
      <c r="AX526" s="4">
        <f t="shared" si="117"/>
        <v>1</v>
      </c>
      <c r="AY526" s="4"/>
      <c r="AZ526" s="4">
        <v>1</v>
      </c>
      <c r="BA526" s="4">
        <f t="shared" si="118"/>
        <v>11</v>
      </c>
      <c r="BB526" s="4">
        <f t="shared" si="119"/>
        <v>0</v>
      </c>
      <c r="BC526" s="4">
        <f t="shared" si="120"/>
        <v>0</v>
      </c>
      <c r="BD526" s="4">
        <f t="shared" si="121"/>
        <v>0</v>
      </c>
      <c r="BE526" s="4">
        <f t="shared" si="122"/>
        <v>0</v>
      </c>
      <c r="BF526" s="4">
        <f t="shared" si="123"/>
        <v>1</v>
      </c>
      <c r="BG526" s="4">
        <f t="shared" si="124"/>
        <v>2</v>
      </c>
      <c r="BH526" s="4">
        <f t="shared" si="125"/>
        <v>13</v>
      </c>
      <c r="BI526" s="1" t="s">
        <v>64</v>
      </c>
      <c r="BJ526">
        <v>3</v>
      </c>
    </row>
    <row r="527" spans="1:62" x14ac:dyDescent="0.25">
      <c r="A527" s="4">
        <v>3224</v>
      </c>
      <c r="B527" s="4" t="s">
        <v>742</v>
      </c>
      <c r="C527" s="4" t="s">
        <v>745</v>
      </c>
      <c r="D527" s="4" t="s">
        <v>752</v>
      </c>
      <c r="E527" s="4">
        <v>8</v>
      </c>
      <c r="F527" s="4">
        <v>28</v>
      </c>
      <c r="G527" s="4">
        <v>19</v>
      </c>
      <c r="H527" s="4" t="s">
        <v>98</v>
      </c>
      <c r="I527" s="4">
        <v>64800</v>
      </c>
      <c r="J527" s="4">
        <v>20</v>
      </c>
      <c r="K527" s="4"/>
      <c r="L527" s="4">
        <v>1</v>
      </c>
      <c r="M527" s="4">
        <v>1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1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 s="4"/>
      <c r="AL527" s="5">
        <v>110000</v>
      </c>
      <c r="AM527" s="5">
        <v>112000</v>
      </c>
      <c r="AN527" s="4"/>
      <c r="AO527" s="4">
        <f t="shared" si="112"/>
        <v>2</v>
      </c>
      <c r="AP527" s="4">
        <f t="shared" si="113"/>
        <v>0</v>
      </c>
      <c r="AQ527" s="4">
        <f t="shared" si="114"/>
        <v>0</v>
      </c>
      <c r="AR527" s="4"/>
      <c r="AS527" s="4"/>
      <c r="AT527" s="4"/>
      <c r="AU527" s="4"/>
      <c r="AV527" s="4">
        <f t="shared" si="115"/>
        <v>0</v>
      </c>
      <c r="AW527" s="4">
        <f t="shared" si="116"/>
        <v>0</v>
      </c>
      <c r="AX527" s="4">
        <f t="shared" si="117"/>
        <v>1</v>
      </c>
      <c r="AY527" s="4"/>
      <c r="AZ527" s="4">
        <v>1</v>
      </c>
      <c r="BA527" s="4">
        <f t="shared" si="118"/>
        <v>15</v>
      </c>
      <c r="BB527" s="4">
        <f t="shared" si="119"/>
        <v>0</v>
      </c>
      <c r="BC527" s="4">
        <f t="shared" si="120"/>
        <v>0</v>
      </c>
      <c r="BD527" s="4">
        <f t="shared" si="121"/>
        <v>1</v>
      </c>
      <c r="BE527" s="4">
        <f t="shared" si="122"/>
        <v>0</v>
      </c>
      <c r="BF527" s="4">
        <f t="shared" si="123"/>
        <v>1</v>
      </c>
      <c r="BG527" s="4">
        <f t="shared" si="124"/>
        <v>3</v>
      </c>
      <c r="BH527" s="4">
        <f t="shared" si="125"/>
        <v>18</v>
      </c>
      <c r="BI527" s="1" t="s">
        <v>64</v>
      </c>
      <c r="BJ527">
        <v>3</v>
      </c>
    </row>
    <row r="528" spans="1:62" x14ac:dyDescent="0.25">
      <c r="A528" s="4">
        <v>3225</v>
      </c>
      <c r="B528" s="4" t="s">
        <v>742</v>
      </c>
      <c r="C528" s="4" t="s">
        <v>745</v>
      </c>
      <c r="D528" s="4" t="s">
        <v>753</v>
      </c>
      <c r="E528" s="4">
        <v>6</v>
      </c>
      <c r="F528" s="4">
        <v>34</v>
      </c>
      <c r="G528" s="4">
        <v>13</v>
      </c>
      <c r="H528" s="4" t="s">
        <v>748</v>
      </c>
      <c r="I528" s="4">
        <v>108000</v>
      </c>
      <c r="J528" s="4">
        <v>5000</v>
      </c>
      <c r="K528" s="4"/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1</v>
      </c>
      <c r="U528" s="4">
        <v>0</v>
      </c>
      <c r="V528" s="4">
        <v>0</v>
      </c>
      <c r="W528" s="4">
        <v>0</v>
      </c>
      <c r="X528" s="4">
        <v>1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 s="4"/>
      <c r="AL528" s="5">
        <v>7220000</v>
      </c>
      <c r="AM528" s="5">
        <v>15300000</v>
      </c>
      <c r="AN528" s="4"/>
      <c r="AO528" s="4">
        <f t="shared" si="112"/>
        <v>0</v>
      </c>
      <c r="AP528" s="4">
        <f t="shared" si="113"/>
        <v>1</v>
      </c>
      <c r="AQ528" s="4">
        <f t="shared" si="114"/>
        <v>0</v>
      </c>
      <c r="AR528" s="4"/>
      <c r="AS528" s="4"/>
      <c r="AT528" s="4"/>
      <c r="AU528" s="4"/>
      <c r="AV528" s="4">
        <f t="shared" si="115"/>
        <v>0</v>
      </c>
      <c r="AW528" s="4">
        <f t="shared" si="116"/>
        <v>0</v>
      </c>
      <c r="AX528" s="4">
        <f t="shared" si="117"/>
        <v>1</v>
      </c>
      <c r="AY528" s="4"/>
      <c r="AZ528" s="4">
        <v>1</v>
      </c>
      <c r="BA528" s="4">
        <f t="shared" si="118"/>
        <v>11</v>
      </c>
      <c r="BB528" s="4">
        <f t="shared" si="119"/>
        <v>1</v>
      </c>
      <c r="BC528" s="4">
        <f t="shared" si="120"/>
        <v>1</v>
      </c>
      <c r="BD528" s="4">
        <f t="shared" si="121"/>
        <v>1</v>
      </c>
      <c r="BE528" s="4">
        <f t="shared" si="122"/>
        <v>0</v>
      </c>
      <c r="BF528" s="4">
        <f t="shared" si="123"/>
        <v>1</v>
      </c>
      <c r="BG528" s="4">
        <f t="shared" si="124"/>
        <v>5</v>
      </c>
      <c r="BH528" s="4">
        <f t="shared" si="125"/>
        <v>16</v>
      </c>
      <c r="BI528" s="1" t="s">
        <v>64</v>
      </c>
      <c r="BJ528">
        <v>3</v>
      </c>
    </row>
    <row r="529" spans="1:62" x14ac:dyDescent="0.25">
      <c r="A529" s="4">
        <v>3389</v>
      </c>
      <c r="B529" s="4" t="s">
        <v>742</v>
      </c>
      <c r="C529" s="4" t="s">
        <v>754</v>
      </c>
      <c r="D529" s="4" t="s">
        <v>755</v>
      </c>
      <c r="E529" s="4">
        <v>4</v>
      </c>
      <c r="F529" s="4">
        <v>14</v>
      </c>
      <c r="G529" s="4">
        <v>7</v>
      </c>
      <c r="H529" s="4" t="s">
        <v>612</v>
      </c>
      <c r="I529" s="4">
        <v>172800</v>
      </c>
      <c r="J529" s="4">
        <v>5000</v>
      </c>
      <c r="K529" s="4"/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1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 s="4"/>
      <c r="AL529" s="5">
        <v>42600</v>
      </c>
      <c r="AM529" s="5">
        <v>42600</v>
      </c>
      <c r="AN529" s="4"/>
      <c r="AO529" s="4">
        <f t="shared" si="112"/>
        <v>0</v>
      </c>
      <c r="AP529" s="4">
        <f t="shared" si="113"/>
        <v>0</v>
      </c>
      <c r="AQ529" s="4">
        <f t="shared" si="114"/>
        <v>0</v>
      </c>
      <c r="AR529" s="4"/>
      <c r="AS529" s="4"/>
      <c r="AT529" s="4"/>
      <c r="AU529" s="4"/>
      <c r="AV529" s="4">
        <f t="shared" si="115"/>
        <v>0</v>
      </c>
      <c r="AW529" s="4">
        <f t="shared" si="116"/>
        <v>0</v>
      </c>
      <c r="AX529" s="4">
        <f t="shared" si="117"/>
        <v>2</v>
      </c>
      <c r="AY529" s="4"/>
      <c r="AZ529" s="4">
        <v>1</v>
      </c>
      <c r="BA529" s="4">
        <f t="shared" si="118"/>
        <v>10</v>
      </c>
      <c r="BB529" s="4">
        <f t="shared" si="119"/>
        <v>0</v>
      </c>
      <c r="BC529" s="4">
        <f t="shared" si="120"/>
        <v>0</v>
      </c>
      <c r="BD529" s="4">
        <f t="shared" si="121"/>
        <v>1</v>
      </c>
      <c r="BE529" s="4">
        <f t="shared" si="122"/>
        <v>0</v>
      </c>
      <c r="BF529" s="4">
        <f t="shared" si="123"/>
        <v>1</v>
      </c>
      <c r="BG529" s="4">
        <f t="shared" si="124"/>
        <v>3</v>
      </c>
      <c r="BH529" s="4">
        <f t="shared" si="125"/>
        <v>13</v>
      </c>
      <c r="BI529" s="1" t="s">
        <v>64</v>
      </c>
      <c r="BJ529">
        <v>3</v>
      </c>
    </row>
    <row r="530" spans="1:62" x14ac:dyDescent="0.25">
      <c r="A530" s="4">
        <v>3418</v>
      </c>
      <c r="B530" s="4" t="s">
        <v>742</v>
      </c>
      <c r="C530" s="4" t="s">
        <v>756</v>
      </c>
      <c r="D530" s="4" t="s">
        <v>757</v>
      </c>
      <c r="E530" s="4">
        <v>0</v>
      </c>
      <c r="F530" s="4">
        <v>0</v>
      </c>
      <c r="G530" s="4">
        <v>0</v>
      </c>
      <c r="H530" s="4"/>
      <c r="I530" s="4">
        <v>0</v>
      </c>
      <c r="J530" s="4">
        <v>0</v>
      </c>
      <c r="K530" s="4"/>
      <c r="L530" s="4">
        <v>0</v>
      </c>
      <c r="M530" s="4">
        <v>1</v>
      </c>
      <c r="N530" s="4">
        <v>1</v>
      </c>
      <c r="O530" s="4">
        <v>0</v>
      </c>
      <c r="P530" s="4">
        <v>1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 s="4"/>
      <c r="AL530" s="5">
        <v>47400</v>
      </c>
      <c r="AM530" s="5">
        <v>96000</v>
      </c>
      <c r="AN530" s="4"/>
      <c r="AO530" s="4">
        <f t="shared" si="112"/>
        <v>3</v>
      </c>
      <c r="AP530" s="4">
        <f t="shared" si="113"/>
        <v>0</v>
      </c>
      <c r="AQ530" s="4">
        <f t="shared" si="114"/>
        <v>0</v>
      </c>
      <c r="AR530" s="4"/>
      <c r="AS530" s="4"/>
      <c r="AT530" s="4"/>
      <c r="AU530" s="4"/>
      <c r="AV530" s="4">
        <f t="shared" si="115"/>
        <v>0</v>
      </c>
      <c r="AW530" s="4">
        <f t="shared" si="116"/>
        <v>0</v>
      </c>
      <c r="AX530" s="4">
        <f t="shared" si="117"/>
        <v>0</v>
      </c>
      <c r="AY530" s="4"/>
      <c r="AZ530" s="4">
        <v>1</v>
      </c>
      <c r="BA530" s="4">
        <f t="shared" si="118"/>
        <v>16</v>
      </c>
      <c r="BB530" s="4">
        <f t="shared" si="119"/>
        <v>0</v>
      </c>
      <c r="BC530" s="4">
        <f t="shared" si="120"/>
        <v>1</v>
      </c>
      <c r="BD530" s="4">
        <f t="shared" si="121"/>
        <v>0</v>
      </c>
      <c r="BE530" s="4">
        <f t="shared" si="122"/>
        <v>0</v>
      </c>
      <c r="BF530" s="4">
        <f t="shared" si="123"/>
        <v>0</v>
      </c>
      <c r="BG530" s="4">
        <f t="shared" si="124"/>
        <v>1</v>
      </c>
      <c r="BH530" s="4">
        <f t="shared" si="125"/>
        <v>17</v>
      </c>
      <c r="BI530" s="1" t="s">
        <v>64</v>
      </c>
    </row>
    <row r="531" spans="1:62" x14ac:dyDescent="0.25">
      <c r="A531" s="4">
        <v>3419</v>
      </c>
      <c r="B531" s="4" t="s">
        <v>742</v>
      </c>
      <c r="C531" s="4" t="s">
        <v>756</v>
      </c>
      <c r="D531" s="4" t="s">
        <v>758</v>
      </c>
      <c r="E531" s="4">
        <v>0</v>
      </c>
      <c r="F531" s="4">
        <v>0</v>
      </c>
      <c r="G531" s="4">
        <v>0</v>
      </c>
      <c r="H531" s="4"/>
      <c r="I531" s="4">
        <v>0</v>
      </c>
      <c r="J531" s="4">
        <v>0</v>
      </c>
      <c r="K531" s="4"/>
      <c r="L531" s="4">
        <v>0</v>
      </c>
      <c r="M531" s="4">
        <v>1</v>
      </c>
      <c r="N531" s="4">
        <v>1</v>
      </c>
      <c r="O531" s="4">
        <v>0</v>
      </c>
      <c r="P531" s="4">
        <v>1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 s="4"/>
      <c r="AL531" s="5">
        <v>65700</v>
      </c>
      <c r="AM531" s="5">
        <v>113000</v>
      </c>
      <c r="AN531" s="4"/>
      <c r="AO531" s="4">
        <f t="shared" si="112"/>
        <v>3</v>
      </c>
      <c r="AP531" s="4">
        <f t="shared" si="113"/>
        <v>0</v>
      </c>
      <c r="AQ531" s="4">
        <f t="shared" si="114"/>
        <v>0</v>
      </c>
      <c r="AR531" s="4"/>
      <c r="AS531" s="4"/>
      <c r="AT531" s="4"/>
      <c r="AU531" s="4"/>
      <c r="AV531" s="4">
        <f t="shared" si="115"/>
        <v>0</v>
      </c>
      <c r="AW531" s="4">
        <f t="shared" si="116"/>
        <v>0</v>
      </c>
      <c r="AX531" s="4">
        <f t="shared" si="117"/>
        <v>0</v>
      </c>
      <c r="AY531" s="4"/>
      <c r="AZ531" s="4">
        <v>1</v>
      </c>
      <c r="BA531" s="4">
        <f t="shared" si="118"/>
        <v>16</v>
      </c>
      <c r="BB531" s="4">
        <f t="shared" si="119"/>
        <v>0</v>
      </c>
      <c r="BC531" s="4">
        <f t="shared" si="120"/>
        <v>1</v>
      </c>
      <c r="BD531" s="4">
        <f t="shared" si="121"/>
        <v>0</v>
      </c>
      <c r="BE531" s="4">
        <f t="shared" si="122"/>
        <v>0</v>
      </c>
      <c r="BF531" s="4">
        <f t="shared" si="123"/>
        <v>0</v>
      </c>
      <c r="BG531" s="4">
        <f t="shared" si="124"/>
        <v>1</v>
      </c>
      <c r="BH531" s="4">
        <f t="shared" si="125"/>
        <v>17</v>
      </c>
      <c r="BI531" s="1" t="s">
        <v>143</v>
      </c>
      <c r="BJ531">
        <v>2</v>
      </c>
    </row>
    <row r="532" spans="1:62" x14ac:dyDescent="0.25">
      <c r="A532" s="4">
        <v>3420</v>
      </c>
      <c r="B532" s="4" t="s">
        <v>742</v>
      </c>
      <c r="C532" s="4" t="s">
        <v>756</v>
      </c>
      <c r="D532" s="4" t="s">
        <v>759</v>
      </c>
      <c r="E532" s="4">
        <v>8</v>
      </c>
      <c r="F532" s="4">
        <v>7</v>
      </c>
      <c r="G532" s="4">
        <v>0</v>
      </c>
      <c r="H532" s="4" t="s">
        <v>682</v>
      </c>
      <c r="I532" s="4">
        <v>0</v>
      </c>
      <c r="J532" s="4">
        <v>0</v>
      </c>
      <c r="K532" s="4"/>
      <c r="L532" s="4">
        <v>0</v>
      </c>
      <c r="M532" s="4">
        <v>1</v>
      </c>
      <c r="N532" s="4">
        <v>1</v>
      </c>
      <c r="O532" s="4">
        <v>0</v>
      </c>
      <c r="P532" s="4">
        <v>1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 s="4"/>
      <c r="AL532" s="5">
        <v>180000</v>
      </c>
      <c r="AM532" s="5">
        <v>164000</v>
      </c>
      <c r="AN532" s="4"/>
      <c r="AO532" s="4">
        <f t="shared" si="112"/>
        <v>3</v>
      </c>
      <c r="AP532" s="4">
        <f t="shared" si="113"/>
        <v>0</v>
      </c>
      <c r="AQ532" s="4">
        <f t="shared" si="114"/>
        <v>0</v>
      </c>
      <c r="AR532" s="4"/>
      <c r="AS532" s="4"/>
      <c r="AT532" s="4"/>
      <c r="AU532" s="4"/>
      <c r="AV532" s="4">
        <f t="shared" si="115"/>
        <v>0</v>
      </c>
      <c r="AW532" s="4">
        <f t="shared" si="116"/>
        <v>0</v>
      </c>
      <c r="AX532" s="4">
        <f t="shared" si="117"/>
        <v>0</v>
      </c>
      <c r="AY532" s="4"/>
      <c r="AZ532" s="4">
        <v>1</v>
      </c>
      <c r="BA532" s="4">
        <f t="shared" si="118"/>
        <v>16</v>
      </c>
      <c r="BB532" s="4">
        <f t="shared" si="119"/>
        <v>0</v>
      </c>
      <c r="BC532" s="4">
        <f t="shared" si="120"/>
        <v>0</v>
      </c>
      <c r="BD532" s="4">
        <f t="shared" si="121"/>
        <v>0</v>
      </c>
      <c r="BE532" s="4">
        <f t="shared" si="122"/>
        <v>0</v>
      </c>
      <c r="BF532" s="4">
        <f t="shared" si="123"/>
        <v>0</v>
      </c>
      <c r="BG532" s="4">
        <f t="shared" si="124"/>
        <v>0</v>
      </c>
      <c r="BH532" s="4">
        <f t="shared" si="125"/>
        <v>16</v>
      </c>
      <c r="BI532" s="1" t="s">
        <v>64</v>
      </c>
    </row>
    <row r="533" spans="1:62" x14ac:dyDescent="0.25">
      <c r="A533" s="4">
        <v>3421</v>
      </c>
      <c r="B533" s="4" t="s">
        <v>742</v>
      </c>
      <c r="C533" s="4" t="s">
        <v>756</v>
      </c>
      <c r="D533" s="4" t="s">
        <v>760</v>
      </c>
      <c r="E533" s="4">
        <v>0</v>
      </c>
      <c r="F533" s="4">
        <v>0</v>
      </c>
      <c r="G533" s="4">
        <v>0</v>
      </c>
      <c r="H533" s="4"/>
      <c r="I533" s="4">
        <v>0</v>
      </c>
      <c r="J533" s="4">
        <v>0</v>
      </c>
      <c r="K533" s="4"/>
      <c r="L533" s="4">
        <v>0</v>
      </c>
      <c r="M533" s="4">
        <v>1</v>
      </c>
      <c r="N533" s="4">
        <v>1</v>
      </c>
      <c r="O533" s="4">
        <v>0</v>
      </c>
      <c r="P533" s="4">
        <v>1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 s="4"/>
      <c r="AL533" s="5">
        <v>52200</v>
      </c>
      <c r="AM533" s="5">
        <v>51700</v>
      </c>
      <c r="AN533" s="4"/>
      <c r="AO533" s="4">
        <f t="shared" si="112"/>
        <v>3</v>
      </c>
      <c r="AP533" s="4">
        <f t="shared" si="113"/>
        <v>0</v>
      </c>
      <c r="AQ533" s="4">
        <f t="shared" si="114"/>
        <v>0</v>
      </c>
      <c r="AR533" s="4"/>
      <c r="AS533" s="4"/>
      <c r="AT533" s="4"/>
      <c r="AU533" s="4"/>
      <c r="AV533" s="4">
        <f t="shared" si="115"/>
        <v>0</v>
      </c>
      <c r="AW533" s="4">
        <f t="shared" si="116"/>
        <v>0</v>
      </c>
      <c r="AX533" s="4">
        <f t="shared" si="117"/>
        <v>0</v>
      </c>
      <c r="AY533" s="4"/>
      <c r="AZ533" s="4">
        <v>1</v>
      </c>
      <c r="BA533" s="4">
        <f t="shared" si="118"/>
        <v>16</v>
      </c>
      <c r="BB533" s="4">
        <f t="shared" si="119"/>
        <v>0</v>
      </c>
      <c r="BC533" s="4">
        <f t="shared" si="120"/>
        <v>0</v>
      </c>
      <c r="BD533" s="4">
        <f t="shared" si="121"/>
        <v>0</v>
      </c>
      <c r="BE533" s="4">
        <f t="shared" si="122"/>
        <v>0</v>
      </c>
      <c r="BF533" s="4">
        <f t="shared" si="123"/>
        <v>0</v>
      </c>
      <c r="BG533" s="4">
        <f t="shared" si="124"/>
        <v>0</v>
      </c>
      <c r="BH533" s="4">
        <f t="shared" si="125"/>
        <v>16</v>
      </c>
      <c r="BI533" s="1" t="s">
        <v>64</v>
      </c>
    </row>
    <row r="534" spans="1:62" x14ac:dyDescent="0.25">
      <c r="A534" s="4">
        <v>3422</v>
      </c>
      <c r="B534" s="4" t="s">
        <v>742</v>
      </c>
      <c r="C534" s="4" t="s">
        <v>756</v>
      </c>
      <c r="D534" s="4" t="s">
        <v>761</v>
      </c>
      <c r="E534" s="4">
        <v>8</v>
      </c>
      <c r="F534" s="4">
        <v>4</v>
      </c>
      <c r="G534" s="4">
        <v>2</v>
      </c>
      <c r="H534" s="4" t="s">
        <v>70</v>
      </c>
      <c r="I534" s="4">
        <v>33120</v>
      </c>
      <c r="J534" s="4">
        <v>0</v>
      </c>
      <c r="K534" s="4"/>
      <c r="L534" s="4">
        <v>0</v>
      </c>
      <c r="M534" s="4">
        <v>1</v>
      </c>
      <c r="N534" s="4">
        <v>1</v>
      </c>
      <c r="O534" s="4">
        <v>0</v>
      </c>
      <c r="P534" s="4">
        <v>1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 s="4"/>
      <c r="AL534" s="5">
        <v>199000</v>
      </c>
      <c r="AM534" s="5">
        <v>200000</v>
      </c>
      <c r="AN534" s="4"/>
      <c r="AO534" s="4">
        <f t="shared" si="112"/>
        <v>3</v>
      </c>
      <c r="AP534" s="4">
        <f t="shared" si="113"/>
        <v>0</v>
      </c>
      <c r="AQ534" s="4">
        <f t="shared" si="114"/>
        <v>0</v>
      </c>
      <c r="AR534" s="4"/>
      <c r="AS534" s="4"/>
      <c r="AT534" s="4"/>
      <c r="AU534" s="4"/>
      <c r="AV534" s="4">
        <f t="shared" si="115"/>
        <v>0</v>
      </c>
      <c r="AW534" s="4">
        <f t="shared" si="116"/>
        <v>0</v>
      </c>
      <c r="AX534" s="4">
        <f t="shared" si="117"/>
        <v>0</v>
      </c>
      <c r="AY534" s="4"/>
      <c r="AZ534" s="4">
        <v>1</v>
      </c>
      <c r="BA534" s="4">
        <f t="shared" si="118"/>
        <v>16</v>
      </c>
      <c r="BB534" s="4">
        <f t="shared" si="119"/>
        <v>0</v>
      </c>
      <c r="BC534" s="4">
        <f t="shared" si="120"/>
        <v>0</v>
      </c>
      <c r="BD534" s="4">
        <f t="shared" si="121"/>
        <v>1</v>
      </c>
      <c r="BE534" s="4">
        <f t="shared" si="122"/>
        <v>0</v>
      </c>
      <c r="BF534" s="4">
        <f t="shared" si="123"/>
        <v>0</v>
      </c>
      <c r="BG534" s="4">
        <f t="shared" si="124"/>
        <v>1</v>
      </c>
      <c r="BH534" s="4">
        <f t="shared" si="125"/>
        <v>17</v>
      </c>
      <c r="BI534" s="1" t="s">
        <v>64</v>
      </c>
    </row>
    <row r="535" spans="1:62" x14ac:dyDescent="0.25">
      <c r="A535" s="4">
        <v>3423</v>
      </c>
      <c r="B535" s="4" t="s">
        <v>742</v>
      </c>
      <c r="C535" s="4" t="s">
        <v>756</v>
      </c>
      <c r="D535" s="4" t="s">
        <v>762</v>
      </c>
      <c r="E535" s="4">
        <v>10</v>
      </c>
      <c r="F535" s="4">
        <v>15</v>
      </c>
      <c r="G535" s="4">
        <v>4</v>
      </c>
      <c r="H535" s="4" t="s">
        <v>276</v>
      </c>
      <c r="I535" s="4">
        <v>72000</v>
      </c>
      <c r="J535" s="4">
        <v>0</v>
      </c>
      <c r="K535" s="4"/>
      <c r="L535" s="4">
        <v>0</v>
      </c>
      <c r="M535" s="4">
        <v>1</v>
      </c>
      <c r="N535" s="4">
        <v>1</v>
      </c>
      <c r="O535" s="4">
        <v>0</v>
      </c>
      <c r="P535" s="4">
        <v>1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 s="4"/>
      <c r="AL535" s="5">
        <v>46000</v>
      </c>
      <c r="AM535" s="5">
        <v>83800</v>
      </c>
      <c r="AN535" s="4"/>
      <c r="AO535" s="4">
        <f t="shared" si="112"/>
        <v>3</v>
      </c>
      <c r="AP535" s="4">
        <f t="shared" si="113"/>
        <v>0</v>
      </c>
      <c r="AQ535" s="4">
        <f t="shared" si="114"/>
        <v>0</v>
      </c>
      <c r="AR535" s="4"/>
      <c r="AS535" s="4"/>
      <c r="AT535" s="4"/>
      <c r="AU535" s="4"/>
      <c r="AV535" s="4">
        <f t="shared" si="115"/>
        <v>0</v>
      </c>
      <c r="AW535" s="4">
        <f t="shared" si="116"/>
        <v>0</v>
      </c>
      <c r="AX535" s="4">
        <f t="shared" si="117"/>
        <v>0</v>
      </c>
      <c r="AY535" s="4"/>
      <c r="AZ535" s="4">
        <v>1</v>
      </c>
      <c r="BA535" s="4">
        <f t="shared" si="118"/>
        <v>16</v>
      </c>
      <c r="BB535" s="4">
        <f t="shared" si="119"/>
        <v>0</v>
      </c>
      <c r="BC535" s="4">
        <f t="shared" si="120"/>
        <v>1</v>
      </c>
      <c r="BD535" s="4">
        <f t="shared" si="121"/>
        <v>1</v>
      </c>
      <c r="BE535" s="4">
        <f t="shared" si="122"/>
        <v>0</v>
      </c>
      <c r="BF535" s="4">
        <f t="shared" si="123"/>
        <v>1</v>
      </c>
      <c r="BG535" s="4">
        <f t="shared" si="124"/>
        <v>4</v>
      </c>
      <c r="BH535" s="4">
        <f t="shared" si="125"/>
        <v>20</v>
      </c>
      <c r="BI535" s="1" t="s">
        <v>64</v>
      </c>
    </row>
    <row r="536" spans="1:62" x14ac:dyDescent="0.25">
      <c r="A536" s="4">
        <v>3424</v>
      </c>
      <c r="B536" s="4" t="s">
        <v>742</v>
      </c>
      <c r="C536" s="4" t="s">
        <v>756</v>
      </c>
      <c r="D536" s="4" t="s">
        <v>763</v>
      </c>
      <c r="E536" s="4">
        <v>12</v>
      </c>
      <c r="F536" s="4">
        <v>9</v>
      </c>
      <c r="G536" s="4">
        <v>6</v>
      </c>
      <c r="H536" s="4" t="s">
        <v>639</v>
      </c>
      <c r="I536" s="4">
        <v>148320</v>
      </c>
      <c r="J536" s="4">
        <v>0</v>
      </c>
      <c r="K536" s="4"/>
      <c r="L536" s="4">
        <v>0</v>
      </c>
      <c r="M536" s="4">
        <v>1</v>
      </c>
      <c r="N536" s="4">
        <v>1</v>
      </c>
      <c r="O536" s="4">
        <v>0</v>
      </c>
      <c r="P536" s="4">
        <v>1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 s="4"/>
      <c r="AL536" s="5">
        <v>83200</v>
      </c>
      <c r="AM536" s="5">
        <v>76900</v>
      </c>
      <c r="AN536" s="4"/>
      <c r="AO536" s="4">
        <f t="shared" si="112"/>
        <v>3</v>
      </c>
      <c r="AP536" s="4">
        <f t="shared" si="113"/>
        <v>0</v>
      </c>
      <c r="AQ536" s="4">
        <f t="shared" si="114"/>
        <v>0</v>
      </c>
      <c r="AR536" s="4"/>
      <c r="AS536" s="4"/>
      <c r="AT536" s="4"/>
      <c r="AU536" s="4"/>
      <c r="AV536" s="4">
        <f t="shared" si="115"/>
        <v>0</v>
      </c>
      <c r="AW536" s="4">
        <f t="shared" si="116"/>
        <v>0</v>
      </c>
      <c r="AX536" s="4">
        <f t="shared" si="117"/>
        <v>0</v>
      </c>
      <c r="AY536" s="4"/>
      <c r="AZ536" s="4">
        <v>1</v>
      </c>
      <c r="BA536" s="4">
        <f t="shared" si="118"/>
        <v>16</v>
      </c>
      <c r="BB536" s="4">
        <f t="shared" si="119"/>
        <v>0</v>
      </c>
      <c r="BC536" s="4">
        <f t="shared" si="120"/>
        <v>0</v>
      </c>
      <c r="BD536" s="4">
        <f t="shared" si="121"/>
        <v>1</v>
      </c>
      <c r="BE536" s="4">
        <f t="shared" si="122"/>
        <v>0</v>
      </c>
      <c r="BF536" s="4">
        <f t="shared" si="123"/>
        <v>1</v>
      </c>
      <c r="BG536" s="4">
        <f t="shared" si="124"/>
        <v>3</v>
      </c>
      <c r="BH536" s="4">
        <f t="shared" si="125"/>
        <v>19</v>
      </c>
      <c r="BI536" s="1" t="s">
        <v>64</v>
      </c>
    </row>
    <row r="537" spans="1:62" x14ac:dyDescent="0.25">
      <c r="A537" s="4">
        <v>3425</v>
      </c>
      <c r="B537" s="4" t="s">
        <v>742</v>
      </c>
      <c r="C537" s="4" t="s">
        <v>756</v>
      </c>
      <c r="D537" s="4" t="s">
        <v>764</v>
      </c>
      <c r="E537" s="4">
        <v>13</v>
      </c>
      <c r="F537" s="4">
        <v>9</v>
      </c>
      <c r="G537" s="4">
        <v>6</v>
      </c>
      <c r="H537" s="4" t="s">
        <v>400</v>
      </c>
      <c r="I537" s="4">
        <v>129600</v>
      </c>
      <c r="J537" s="4">
        <v>0</v>
      </c>
      <c r="K537" s="4"/>
      <c r="L537" s="4">
        <v>0</v>
      </c>
      <c r="M537" s="4">
        <v>1</v>
      </c>
      <c r="N537" s="4">
        <v>1</v>
      </c>
      <c r="O537" s="4">
        <v>0</v>
      </c>
      <c r="P537" s="4">
        <v>1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 s="4"/>
      <c r="AL537" s="5">
        <v>83300</v>
      </c>
      <c r="AM537" s="5">
        <v>78900</v>
      </c>
      <c r="AN537" s="4"/>
      <c r="AO537" s="4">
        <f t="shared" si="112"/>
        <v>3</v>
      </c>
      <c r="AP537" s="4">
        <f t="shared" si="113"/>
        <v>0</v>
      </c>
      <c r="AQ537" s="4">
        <f t="shared" si="114"/>
        <v>0</v>
      </c>
      <c r="AR537" s="4"/>
      <c r="AS537" s="4"/>
      <c r="AT537" s="4"/>
      <c r="AU537" s="4"/>
      <c r="AV537" s="4">
        <f t="shared" si="115"/>
        <v>0</v>
      </c>
      <c r="AW537" s="4">
        <f t="shared" si="116"/>
        <v>0</v>
      </c>
      <c r="AX537" s="4">
        <f t="shared" si="117"/>
        <v>0</v>
      </c>
      <c r="AY537" s="4"/>
      <c r="AZ537" s="4">
        <v>1</v>
      </c>
      <c r="BA537" s="4">
        <f t="shared" si="118"/>
        <v>16</v>
      </c>
      <c r="BB537" s="4">
        <f t="shared" si="119"/>
        <v>0</v>
      </c>
      <c r="BC537" s="4">
        <f t="shared" si="120"/>
        <v>0</v>
      </c>
      <c r="BD537" s="4">
        <f t="shared" si="121"/>
        <v>1</v>
      </c>
      <c r="BE537" s="4">
        <f t="shared" si="122"/>
        <v>0</v>
      </c>
      <c r="BF537" s="4">
        <f t="shared" si="123"/>
        <v>1</v>
      </c>
      <c r="BG537" s="4">
        <f t="shared" si="124"/>
        <v>3</v>
      </c>
      <c r="BH537" s="4">
        <f t="shared" si="125"/>
        <v>19</v>
      </c>
      <c r="BI537" s="1" t="s">
        <v>64</v>
      </c>
    </row>
    <row r="538" spans="1:62" x14ac:dyDescent="0.25">
      <c r="A538" s="4">
        <v>3426</v>
      </c>
      <c r="B538" s="4" t="s">
        <v>742</v>
      </c>
      <c r="C538" s="4" t="s">
        <v>756</v>
      </c>
      <c r="D538" s="4" t="s">
        <v>765</v>
      </c>
      <c r="E538" s="4">
        <v>0</v>
      </c>
      <c r="F538" s="4">
        <v>0</v>
      </c>
      <c r="G538" s="4">
        <v>0</v>
      </c>
      <c r="H538" s="4"/>
      <c r="I538" s="4">
        <v>0</v>
      </c>
      <c r="J538" s="4">
        <v>0</v>
      </c>
      <c r="K538" s="4"/>
      <c r="L538" s="4">
        <v>0</v>
      </c>
      <c r="M538" s="4">
        <v>1</v>
      </c>
      <c r="N538" s="4">
        <v>1</v>
      </c>
      <c r="O538" s="4">
        <v>0</v>
      </c>
      <c r="P538" s="4">
        <v>1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 s="4"/>
      <c r="AL538" s="5">
        <v>90400</v>
      </c>
      <c r="AM538" s="5">
        <v>83300</v>
      </c>
      <c r="AN538" s="4"/>
      <c r="AO538" s="4">
        <f t="shared" si="112"/>
        <v>3</v>
      </c>
      <c r="AP538" s="4">
        <f t="shared" si="113"/>
        <v>0</v>
      </c>
      <c r="AQ538" s="4">
        <f t="shared" si="114"/>
        <v>0</v>
      </c>
      <c r="AR538" s="4"/>
      <c r="AS538" s="4"/>
      <c r="AT538" s="4"/>
      <c r="AU538" s="4"/>
      <c r="AV538" s="4">
        <f t="shared" si="115"/>
        <v>0</v>
      </c>
      <c r="AW538" s="4">
        <f t="shared" si="116"/>
        <v>0</v>
      </c>
      <c r="AX538" s="4">
        <f t="shared" si="117"/>
        <v>0</v>
      </c>
      <c r="AY538" s="4"/>
      <c r="AZ538" s="4"/>
      <c r="BA538" s="4">
        <f t="shared" si="118"/>
        <v>12</v>
      </c>
      <c r="BB538" s="4">
        <f t="shared" si="119"/>
        <v>0</v>
      </c>
      <c r="BC538" s="4">
        <f t="shared" si="120"/>
        <v>0</v>
      </c>
      <c r="BD538" s="4">
        <f t="shared" si="121"/>
        <v>0</v>
      </c>
      <c r="BE538" s="4">
        <f t="shared" si="122"/>
        <v>0</v>
      </c>
      <c r="BF538" s="4">
        <f t="shared" si="123"/>
        <v>0</v>
      </c>
      <c r="BG538" s="4">
        <f t="shared" si="124"/>
        <v>0</v>
      </c>
      <c r="BH538" s="4">
        <f t="shared" si="125"/>
        <v>12</v>
      </c>
      <c r="BI538" s="1" t="s">
        <v>64</v>
      </c>
    </row>
    <row r="539" spans="1:62" x14ac:dyDescent="0.25">
      <c r="A539" s="4">
        <v>3427</v>
      </c>
      <c r="B539" s="4" t="s">
        <v>742</v>
      </c>
      <c r="C539" s="4" t="s">
        <v>756</v>
      </c>
      <c r="D539" s="4" t="s">
        <v>766</v>
      </c>
      <c r="E539" s="4">
        <v>11</v>
      </c>
      <c r="F539" s="4">
        <v>15</v>
      </c>
      <c r="G539" s="4">
        <v>3</v>
      </c>
      <c r="H539" s="4" t="s">
        <v>116</v>
      </c>
      <c r="I539" s="4">
        <v>86400</v>
      </c>
      <c r="J539" s="4">
        <v>0</v>
      </c>
      <c r="K539" s="4"/>
      <c r="L539" s="4">
        <v>0</v>
      </c>
      <c r="M539" s="4">
        <v>1</v>
      </c>
      <c r="N539" s="4">
        <v>1</v>
      </c>
      <c r="O539" s="4">
        <v>0</v>
      </c>
      <c r="P539" s="4">
        <v>1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 s="4"/>
      <c r="AL539" s="5">
        <v>52900</v>
      </c>
      <c r="AM539" s="5">
        <v>88000</v>
      </c>
      <c r="AN539" s="4"/>
      <c r="AO539" s="4">
        <f t="shared" si="112"/>
        <v>3</v>
      </c>
      <c r="AP539" s="4">
        <f t="shared" si="113"/>
        <v>0</v>
      </c>
      <c r="AQ539" s="4">
        <f t="shared" si="114"/>
        <v>0</v>
      </c>
      <c r="AR539" s="4"/>
      <c r="AS539" s="4"/>
      <c r="AT539" s="4"/>
      <c r="AU539" s="4"/>
      <c r="AV539" s="4">
        <f t="shared" si="115"/>
        <v>0</v>
      </c>
      <c r="AW539" s="4">
        <f t="shared" si="116"/>
        <v>0</v>
      </c>
      <c r="AX539" s="4">
        <f t="shared" si="117"/>
        <v>0</v>
      </c>
      <c r="AY539" s="4"/>
      <c r="AZ539" s="4"/>
      <c r="BA539" s="4">
        <f t="shared" si="118"/>
        <v>12</v>
      </c>
      <c r="BB539" s="4">
        <f t="shared" si="119"/>
        <v>0</v>
      </c>
      <c r="BC539" s="4">
        <f t="shared" si="120"/>
        <v>1</v>
      </c>
      <c r="BD539" s="4">
        <f t="shared" si="121"/>
        <v>1</v>
      </c>
      <c r="BE539" s="4">
        <f t="shared" si="122"/>
        <v>0</v>
      </c>
      <c r="BF539" s="4">
        <f t="shared" si="123"/>
        <v>1</v>
      </c>
      <c r="BG539" s="4">
        <f t="shared" si="124"/>
        <v>4</v>
      </c>
      <c r="BH539" s="4">
        <f t="shared" si="125"/>
        <v>16</v>
      </c>
      <c r="BI539" s="1" t="s">
        <v>64</v>
      </c>
    </row>
    <row r="540" spans="1:62" x14ac:dyDescent="0.25">
      <c r="A540" s="4">
        <v>3428</v>
      </c>
      <c r="B540" s="4" t="s">
        <v>742</v>
      </c>
      <c r="C540" s="4" t="s">
        <v>756</v>
      </c>
      <c r="D540" s="4" t="s">
        <v>767</v>
      </c>
      <c r="E540" s="4">
        <v>0</v>
      </c>
      <c r="F540" s="4">
        <v>0</v>
      </c>
      <c r="G540" s="4">
        <v>0</v>
      </c>
      <c r="H540" s="4"/>
      <c r="I540" s="4">
        <v>0</v>
      </c>
      <c r="J540" s="4">
        <v>0</v>
      </c>
      <c r="K540" s="4"/>
      <c r="L540" s="4">
        <v>0</v>
      </c>
      <c r="M540" s="4">
        <v>1</v>
      </c>
      <c r="N540" s="4">
        <v>1</v>
      </c>
      <c r="O540" s="4">
        <v>0</v>
      </c>
      <c r="P540" s="4">
        <v>1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 s="4"/>
      <c r="AL540" s="5">
        <v>93000</v>
      </c>
      <c r="AM540" s="5">
        <v>87600</v>
      </c>
      <c r="AN540" s="4"/>
      <c r="AO540" s="4">
        <f t="shared" si="112"/>
        <v>3</v>
      </c>
      <c r="AP540" s="4">
        <f t="shared" si="113"/>
        <v>0</v>
      </c>
      <c r="AQ540" s="4">
        <f t="shared" si="114"/>
        <v>0</v>
      </c>
      <c r="AR540" s="4"/>
      <c r="AS540" s="4"/>
      <c r="AT540" s="4"/>
      <c r="AU540" s="4"/>
      <c r="AV540" s="4">
        <f t="shared" si="115"/>
        <v>0</v>
      </c>
      <c r="AW540" s="4">
        <f t="shared" si="116"/>
        <v>0</v>
      </c>
      <c r="AX540" s="4">
        <f t="shared" si="117"/>
        <v>0</v>
      </c>
      <c r="AY540" s="4"/>
      <c r="AZ540" s="4"/>
      <c r="BA540" s="4">
        <f t="shared" si="118"/>
        <v>12</v>
      </c>
      <c r="BB540" s="4">
        <f t="shared" si="119"/>
        <v>0</v>
      </c>
      <c r="BC540" s="4">
        <f t="shared" si="120"/>
        <v>0</v>
      </c>
      <c r="BD540" s="4">
        <f t="shared" si="121"/>
        <v>0</v>
      </c>
      <c r="BE540" s="4">
        <f t="shared" si="122"/>
        <v>0</v>
      </c>
      <c r="BF540" s="4">
        <f t="shared" si="123"/>
        <v>0</v>
      </c>
      <c r="BG540" s="4">
        <f t="shared" si="124"/>
        <v>0</v>
      </c>
      <c r="BH540" s="4">
        <f t="shared" si="125"/>
        <v>12</v>
      </c>
      <c r="BI540" s="1" t="s">
        <v>64</v>
      </c>
    </row>
    <row r="541" spans="1:62" x14ac:dyDescent="0.25">
      <c r="A541" s="4">
        <v>3429</v>
      </c>
      <c r="B541" s="4" t="s">
        <v>742</v>
      </c>
      <c r="C541" s="4" t="s">
        <v>756</v>
      </c>
      <c r="D541" s="4" t="s">
        <v>768</v>
      </c>
      <c r="E541" s="4">
        <v>12</v>
      </c>
      <c r="F541" s="4">
        <v>5</v>
      </c>
      <c r="G541" s="4">
        <v>3</v>
      </c>
      <c r="H541" s="4" t="s">
        <v>769</v>
      </c>
      <c r="I541" s="4">
        <v>105120</v>
      </c>
      <c r="J541" s="4">
        <v>0</v>
      </c>
      <c r="K541" s="4"/>
      <c r="L541" s="4">
        <v>0</v>
      </c>
      <c r="M541" s="4">
        <v>1</v>
      </c>
      <c r="N541" s="4">
        <v>1</v>
      </c>
      <c r="O541" s="4">
        <v>0</v>
      </c>
      <c r="P541" s="4">
        <v>1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 s="4"/>
      <c r="AL541" s="5">
        <v>125000</v>
      </c>
      <c r="AM541" s="5">
        <v>112000</v>
      </c>
      <c r="AN541" s="4"/>
      <c r="AO541" s="4">
        <f t="shared" si="112"/>
        <v>3</v>
      </c>
      <c r="AP541" s="4">
        <f t="shared" si="113"/>
        <v>0</v>
      </c>
      <c r="AQ541" s="4">
        <f t="shared" si="114"/>
        <v>0</v>
      </c>
      <c r="AR541" s="4"/>
      <c r="AS541" s="4"/>
      <c r="AT541" s="4"/>
      <c r="AU541" s="4"/>
      <c r="AV541" s="4">
        <f t="shared" si="115"/>
        <v>0</v>
      </c>
      <c r="AW541" s="4">
        <f t="shared" si="116"/>
        <v>0</v>
      </c>
      <c r="AX541" s="4">
        <f t="shared" si="117"/>
        <v>0</v>
      </c>
      <c r="AY541" s="4"/>
      <c r="AZ541" s="4"/>
      <c r="BA541" s="4">
        <f t="shared" si="118"/>
        <v>12</v>
      </c>
      <c r="BB541" s="4">
        <f t="shared" si="119"/>
        <v>0</v>
      </c>
      <c r="BC541" s="4">
        <f t="shared" si="120"/>
        <v>0</v>
      </c>
      <c r="BD541" s="4">
        <f t="shared" si="121"/>
        <v>1</v>
      </c>
      <c r="BE541" s="4">
        <f t="shared" si="122"/>
        <v>0</v>
      </c>
      <c r="BF541" s="4">
        <f t="shared" si="123"/>
        <v>1</v>
      </c>
      <c r="BG541" s="4">
        <f t="shared" si="124"/>
        <v>3</v>
      </c>
      <c r="BH541" s="4">
        <f t="shared" si="125"/>
        <v>15</v>
      </c>
      <c r="BI541" s="1" t="s">
        <v>64</v>
      </c>
    </row>
    <row r="542" spans="1:62" x14ac:dyDescent="0.25">
      <c r="A542" s="4">
        <v>3430</v>
      </c>
      <c r="B542" s="4" t="s">
        <v>742</v>
      </c>
      <c r="C542" s="4" t="s">
        <v>756</v>
      </c>
      <c r="D542" s="4" t="s">
        <v>770</v>
      </c>
      <c r="E542" s="4">
        <v>11</v>
      </c>
      <c r="F542" s="4">
        <v>5</v>
      </c>
      <c r="G542" s="4">
        <v>3</v>
      </c>
      <c r="H542" s="4" t="s">
        <v>771</v>
      </c>
      <c r="I542" s="4">
        <v>100800</v>
      </c>
      <c r="J542" s="4">
        <v>0</v>
      </c>
      <c r="K542" s="4"/>
      <c r="L542" s="4">
        <v>0</v>
      </c>
      <c r="M542" s="4">
        <v>1</v>
      </c>
      <c r="N542" s="4">
        <v>1</v>
      </c>
      <c r="O542" s="4">
        <v>0</v>
      </c>
      <c r="P542" s="4">
        <v>1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 s="4"/>
      <c r="AL542" s="5">
        <v>112000</v>
      </c>
      <c r="AM542" s="5">
        <v>101000</v>
      </c>
      <c r="AN542" s="4"/>
      <c r="AO542" s="4">
        <f t="shared" si="112"/>
        <v>3</v>
      </c>
      <c r="AP542" s="4">
        <f t="shared" si="113"/>
        <v>0</v>
      </c>
      <c r="AQ542" s="4">
        <f t="shared" si="114"/>
        <v>0</v>
      </c>
      <c r="AR542" s="4"/>
      <c r="AS542" s="4"/>
      <c r="AT542" s="4"/>
      <c r="AU542" s="4"/>
      <c r="AV542" s="4">
        <f t="shared" si="115"/>
        <v>0</v>
      </c>
      <c r="AW542" s="4">
        <f t="shared" si="116"/>
        <v>0</v>
      </c>
      <c r="AX542" s="4">
        <f t="shared" si="117"/>
        <v>0</v>
      </c>
      <c r="AY542" s="4"/>
      <c r="AZ542" s="4"/>
      <c r="BA542" s="4">
        <f t="shared" si="118"/>
        <v>12</v>
      </c>
      <c r="BB542" s="4">
        <f t="shared" si="119"/>
        <v>0</v>
      </c>
      <c r="BC542" s="4">
        <f t="shared" si="120"/>
        <v>0</v>
      </c>
      <c r="BD542" s="4">
        <f t="shared" si="121"/>
        <v>1</v>
      </c>
      <c r="BE542" s="4">
        <f t="shared" si="122"/>
        <v>0</v>
      </c>
      <c r="BF542" s="4">
        <f t="shared" si="123"/>
        <v>1</v>
      </c>
      <c r="BG542" s="4">
        <f t="shared" si="124"/>
        <v>3</v>
      </c>
      <c r="BH542" s="4">
        <f t="shared" si="125"/>
        <v>15</v>
      </c>
      <c r="BI542" s="1" t="s">
        <v>64</v>
      </c>
    </row>
    <row r="543" spans="1:62" x14ac:dyDescent="0.25">
      <c r="A543" s="4">
        <v>3431</v>
      </c>
      <c r="B543" s="4" t="s">
        <v>742</v>
      </c>
      <c r="C543" s="4" t="s">
        <v>756</v>
      </c>
      <c r="D543" s="4" t="s">
        <v>772</v>
      </c>
      <c r="E543" s="4">
        <v>0</v>
      </c>
      <c r="F543" s="4">
        <v>0</v>
      </c>
      <c r="G543" s="4">
        <v>0</v>
      </c>
      <c r="H543" s="4"/>
      <c r="I543" s="4">
        <v>0</v>
      </c>
      <c r="J543" s="4">
        <v>0</v>
      </c>
      <c r="K543" s="4"/>
      <c r="L543" s="4">
        <v>0</v>
      </c>
      <c r="M543" s="4">
        <v>1</v>
      </c>
      <c r="N543" s="4">
        <v>1</v>
      </c>
      <c r="O543" s="4">
        <v>0</v>
      </c>
      <c r="P543" s="4">
        <v>1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 s="4"/>
      <c r="AL543" s="5">
        <v>89200</v>
      </c>
      <c r="AM543" s="5">
        <v>128000</v>
      </c>
      <c r="AN543" s="4"/>
      <c r="AO543" s="4">
        <f t="shared" si="112"/>
        <v>3</v>
      </c>
      <c r="AP543" s="4">
        <f t="shared" si="113"/>
        <v>0</v>
      </c>
      <c r="AQ543" s="4">
        <f t="shared" si="114"/>
        <v>0</v>
      </c>
      <c r="AR543" s="4"/>
      <c r="AS543" s="4"/>
      <c r="AT543" s="4"/>
      <c r="AU543" s="4"/>
      <c r="AV543" s="4">
        <f t="shared" si="115"/>
        <v>0</v>
      </c>
      <c r="AW543" s="4">
        <f t="shared" si="116"/>
        <v>0</v>
      </c>
      <c r="AX543" s="4">
        <f t="shared" si="117"/>
        <v>0</v>
      </c>
      <c r="AY543" s="4"/>
      <c r="AZ543" s="4"/>
      <c r="BA543" s="4">
        <f t="shared" si="118"/>
        <v>12</v>
      </c>
      <c r="BB543" s="4">
        <f t="shared" si="119"/>
        <v>0</v>
      </c>
      <c r="BC543" s="4">
        <f t="shared" si="120"/>
        <v>0</v>
      </c>
      <c r="BD543" s="4">
        <f t="shared" si="121"/>
        <v>0</v>
      </c>
      <c r="BE543" s="4">
        <f t="shared" si="122"/>
        <v>0</v>
      </c>
      <c r="BF543" s="4">
        <f t="shared" si="123"/>
        <v>0</v>
      </c>
      <c r="BG543" s="4">
        <f t="shared" si="124"/>
        <v>0</v>
      </c>
      <c r="BH543" s="4">
        <f t="shared" si="125"/>
        <v>12</v>
      </c>
      <c r="BI543" s="1" t="s">
        <v>143</v>
      </c>
      <c r="BJ543">
        <v>2</v>
      </c>
    </row>
    <row r="544" spans="1:62" x14ac:dyDescent="0.25">
      <c r="A544" s="4">
        <v>3432</v>
      </c>
      <c r="B544" s="4" t="s">
        <v>742</v>
      </c>
      <c r="C544" s="4" t="s">
        <v>756</v>
      </c>
      <c r="D544" s="4" t="s">
        <v>773</v>
      </c>
      <c r="E544" s="4">
        <v>0</v>
      </c>
      <c r="F544" s="4">
        <v>0</v>
      </c>
      <c r="G544" s="4">
        <v>0</v>
      </c>
      <c r="H544" s="4"/>
      <c r="I544" s="4">
        <v>0</v>
      </c>
      <c r="J544" s="4">
        <v>0</v>
      </c>
      <c r="K544" s="4"/>
      <c r="L544" s="4">
        <v>0</v>
      </c>
      <c r="M544" s="4">
        <v>1</v>
      </c>
      <c r="N544" s="4">
        <v>1</v>
      </c>
      <c r="O544" s="4">
        <v>0</v>
      </c>
      <c r="P544" s="4">
        <v>1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 s="4"/>
      <c r="AL544" s="5">
        <v>61700</v>
      </c>
      <c r="AM544" s="5">
        <v>55800</v>
      </c>
      <c r="AN544" s="4"/>
      <c r="AO544" s="4">
        <f t="shared" si="112"/>
        <v>3</v>
      </c>
      <c r="AP544" s="4">
        <f t="shared" si="113"/>
        <v>0</v>
      </c>
      <c r="AQ544" s="4">
        <f t="shared" si="114"/>
        <v>0</v>
      </c>
      <c r="AR544" s="4"/>
      <c r="AS544" s="4"/>
      <c r="AT544" s="4"/>
      <c r="AU544" s="4"/>
      <c r="AV544" s="4">
        <f t="shared" si="115"/>
        <v>0</v>
      </c>
      <c r="AW544" s="4">
        <f t="shared" si="116"/>
        <v>0</v>
      </c>
      <c r="AX544" s="4">
        <f t="shared" si="117"/>
        <v>0</v>
      </c>
      <c r="AY544" s="4"/>
      <c r="AZ544" s="4"/>
      <c r="BA544" s="4">
        <f t="shared" si="118"/>
        <v>12</v>
      </c>
      <c r="BB544" s="4">
        <f t="shared" si="119"/>
        <v>0</v>
      </c>
      <c r="BC544" s="4">
        <f t="shared" si="120"/>
        <v>0</v>
      </c>
      <c r="BD544" s="4">
        <f t="shared" si="121"/>
        <v>0</v>
      </c>
      <c r="BE544" s="4">
        <f t="shared" si="122"/>
        <v>0</v>
      </c>
      <c r="BF544" s="4">
        <f t="shared" si="123"/>
        <v>0</v>
      </c>
      <c r="BG544" s="4">
        <f t="shared" si="124"/>
        <v>0</v>
      </c>
      <c r="BH544" s="4">
        <f t="shared" si="125"/>
        <v>12</v>
      </c>
      <c r="BI544" s="1" t="s">
        <v>64</v>
      </c>
    </row>
  </sheetData>
  <autoFilter ref="BI1:BI544" xr:uid="{A7655AE0-D029-48C1-9EA0-D051D51DFEDA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จัดเฟส</vt:lpstr>
      <vt:lpstr>Sheet4</vt:lpstr>
      <vt:lpstr>PH1</vt:lpstr>
      <vt:lpstr>PH2</vt:lpstr>
      <vt:lpstr>PH3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</dc:creator>
  <cp:lastModifiedBy>num</cp:lastModifiedBy>
  <dcterms:created xsi:type="dcterms:W3CDTF">2022-11-05T01:29:58Z</dcterms:created>
  <dcterms:modified xsi:type="dcterms:W3CDTF">2022-11-16T06:20:09Z</dcterms:modified>
</cp:coreProperties>
</file>