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agos/Documents/Doctorat/Doctorat-GIT/Code/SAC-commandLine/codebases-doctorat/"/>
    </mc:Choice>
  </mc:AlternateContent>
  <xr:revisionPtr revIDLastSave="0" documentId="13_ncr:1_{4B34B3F8-1650-8C47-8097-043EC2E2D718}" xr6:coauthVersionLast="36" xr6:coauthVersionMax="36" xr10:uidLastSave="{00000000-0000-0000-0000-000000000000}"/>
  <bookViews>
    <workbookView xWindow="10400" yWindow="460" windowWidth="21160" windowHeight="18980" xr2:uid="{443B3B3D-B660-F246-AC40-0CA1745DA974}"/>
  </bookViews>
  <sheets>
    <sheet name="RezultateNoi (2)" sheetId="3" r:id="rId1"/>
    <sheet name="RezultateNoi" sheetId="2" r:id="rId2"/>
    <sheet name="Sheet1" sheetId="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7" i="3" l="1"/>
  <c r="S37" i="3"/>
  <c r="R37" i="3"/>
  <c r="Q37" i="3"/>
  <c r="P37" i="3"/>
  <c r="O37" i="3"/>
  <c r="N37" i="3"/>
  <c r="K37" i="3"/>
  <c r="T36" i="3"/>
  <c r="S36" i="3"/>
  <c r="R36" i="3"/>
  <c r="Q36" i="3"/>
  <c r="P36" i="3"/>
  <c r="O36" i="3"/>
  <c r="N36" i="3"/>
  <c r="K36" i="3"/>
  <c r="T35" i="3"/>
  <c r="S35" i="3"/>
  <c r="R35" i="3"/>
  <c r="Q35" i="3"/>
  <c r="P35" i="3"/>
  <c r="O35" i="3"/>
  <c r="N35" i="3"/>
  <c r="K35" i="3"/>
  <c r="T34" i="3"/>
  <c r="S34" i="3"/>
  <c r="R34" i="3"/>
  <c r="Q34" i="3"/>
  <c r="P34" i="3"/>
  <c r="O34" i="3"/>
  <c r="N34" i="3"/>
  <c r="K34" i="3"/>
  <c r="T33" i="3"/>
  <c r="S33" i="3"/>
  <c r="R33" i="3"/>
  <c r="Q33" i="3"/>
  <c r="P33" i="3"/>
  <c r="O33" i="3"/>
  <c r="N33" i="3"/>
  <c r="K33" i="3"/>
  <c r="R23" i="3"/>
  <c r="Q23" i="3"/>
  <c r="P23" i="3"/>
  <c r="O23" i="3"/>
  <c r="N23" i="3"/>
  <c r="M23" i="3"/>
  <c r="L23" i="3"/>
  <c r="R22" i="3"/>
  <c r="Q22" i="3"/>
  <c r="P22" i="3"/>
  <c r="O22" i="3"/>
  <c r="N22" i="3"/>
  <c r="M22" i="3"/>
  <c r="L22" i="3"/>
  <c r="R21" i="3"/>
  <c r="Q21" i="3"/>
  <c r="P21" i="3"/>
  <c r="O21" i="3"/>
  <c r="N21" i="3"/>
  <c r="M21" i="3"/>
  <c r="L21" i="3"/>
  <c r="R20" i="3"/>
  <c r="Q20" i="3"/>
  <c r="P20" i="3"/>
  <c r="O20" i="3"/>
  <c r="N20" i="3"/>
  <c r="M20" i="3"/>
  <c r="L20" i="3"/>
  <c r="R19" i="3"/>
  <c r="Q19" i="3"/>
  <c r="P19" i="3"/>
  <c r="O19" i="3"/>
  <c r="N19" i="3"/>
  <c r="M19" i="3"/>
  <c r="L19" i="3"/>
  <c r="R18" i="3"/>
  <c r="Q18" i="3"/>
  <c r="P18" i="3"/>
  <c r="O18" i="3"/>
  <c r="N18" i="3"/>
  <c r="M18" i="3"/>
  <c r="L18" i="3"/>
  <c r="R17" i="3"/>
  <c r="Q17" i="3"/>
  <c r="P17" i="3"/>
  <c r="O17" i="3"/>
  <c r="N17" i="3"/>
  <c r="M17" i="3"/>
  <c r="L17" i="3"/>
  <c r="R16" i="3"/>
  <c r="Q16" i="3"/>
  <c r="P16" i="3"/>
  <c r="O16" i="3"/>
  <c r="N16" i="3"/>
  <c r="M16" i="3"/>
  <c r="L16" i="3"/>
  <c r="S11" i="3"/>
  <c r="H11" i="3"/>
  <c r="S10" i="3"/>
  <c r="H10" i="3"/>
  <c r="S9" i="3"/>
  <c r="H9" i="3"/>
  <c r="S8" i="3"/>
  <c r="H8" i="3"/>
  <c r="S7" i="3"/>
  <c r="H7" i="3"/>
  <c r="S6" i="3"/>
  <c r="H6" i="3"/>
  <c r="S5" i="3"/>
  <c r="H5" i="3"/>
  <c r="S4" i="3"/>
  <c r="H4" i="3"/>
  <c r="T37" i="2" l="1"/>
  <c r="T36" i="2"/>
  <c r="T35" i="2"/>
  <c r="T34" i="2"/>
  <c r="S37" i="2"/>
  <c r="S36" i="2"/>
  <c r="S35" i="2"/>
  <c r="S34" i="2"/>
  <c r="Q37" i="2"/>
  <c r="Q36" i="2"/>
  <c r="Q35" i="2"/>
  <c r="Q34" i="2"/>
  <c r="O33" i="2"/>
  <c r="O35" i="2"/>
  <c r="O37" i="2"/>
  <c r="O36" i="2"/>
  <c r="O34" i="2"/>
  <c r="N37" i="2"/>
  <c r="N35" i="2"/>
  <c r="N34" i="2"/>
  <c r="P34" i="2"/>
  <c r="R34" i="2"/>
  <c r="P35" i="2"/>
  <c r="R35" i="2"/>
  <c r="N36" i="2"/>
  <c r="P36" i="2"/>
  <c r="R36" i="2"/>
  <c r="P37" i="2"/>
  <c r="R37" i="2"/>
  <c r="T33" i="2"/>
  <c r="Q33" i="2"/>
  <c r="S33" i="2"/>
  <c r="Q16" i="2"/>
  <c r="P16" i="2"/>
  <c r="R33" i="2"/>
  <c r="P33" i="2"/>
  <c r="N33" i="2"/>
  <c r="L16" i="2"/>
  <c r="K37" i="2"/>
  <c r="K34" i="2"/>
  <c r="K35" i="2"/>
  <c r="K36" i="2"/>
  <c r="K33" i="2"/>
  <c r="R23" i="2" l="1"/>
  <c r="Q23" i="2"/>
  <c r="P23" i="2"/>
  <c r="O23" i="2"/>
  <c r="N23" i="2"/>
  <c r="M23" i="2"/>
  <c r="L23" i="2"/>
  <c r="R22" i="2"/>
  <c r="Q22" i="2"/>
  <c r="P22" i="2"/>
  <c r="O22" i="2"/>
  <c r="N22" i="2"/>
  <c r="M22" i="2"/>
  <c r="L22" i="2"/>
  <c r="R21" i="2"/>
  <c r="Q21" i="2"/>
  <c r="P21" i="2"/>
  <c r="O21" i="2"/>
  <c r="N21" i="2"/>
  <c r="M21" i="2"/>
  <c r="L21" i="2"/>
  <c r="R20" i="2"/>
  <c r="Q20" i="2"/>
  <c r="P20" i="2"/>
  <c r="O20" i="2"/>
  <c r="N20" i="2"/>
  <c r="M20" i="2"/>
  <c r="L20" i="2"/>
  <c r="R19" i="2"/>
  <c r="Q19" i="2"/>
  <c r="P19" i="2"/>
  <c r="O19" i="2"/>
  <c r="N19" i="2"/>
  <c r="M19" i="2"/>
  <c r="L19" i="2"/>
  <c r="R18" i="2"/>
  <c r="Q18" i="2"/>
  <c r="P18" i="2"/>
  <c r="O18" i="2"/>
  <c r="N18" i="2"/>
  <c r="M18" i="2"/>
  <c r="L18" i="2"/>
  <c r="R17" i="2"/>
  <c r="Q17" i="2"/>
  <c r="P17" i="2"/>
  <c r="O17" i="2"/>
  <c r="N17" i="2"/>
  <c r="M17" i="2"/>
  <c r="L17" i="2"/>
  <c r="R16" i="2"/>
  <c r="O16" i="2"/>
  <c r="N16" i="2"/>
  <c r="M16" i="2"/>
  <c r="S11" i="2"/>
  <c r="H11" i="2"/>
  <c r="S10" i="2"/>
  <c r="H10" i="2"/>
  <c r="S9" i="2"/>
  <c r="H9" i="2"/>
  <c r="S8" i="2"/>
  <c r="H8" i="2"/>
  <c r="S7" i="2"/>
  <c r="H7" i="2"/>
  <c r="S6" i="2"/>
  <c r="H6" i="2"/>
  <c r="S5" i="2"/>
  <c r="H5" i="2"/>
  <c r="S4" i="2"/>
  <c r="H4" i="2"/>
  <c r="R17" i="1" l="1"/>
  <c r="R18" i="1"/>
  <c r="R19" i="1"/>
  <c r="R20" i="1"/>
  <c r="R21" i="1"/>
  <c r="R22" i="1"/>
  <c r="R23" i="1"/>
  <c r="R16" i="1"/>
  <c r="Q17" i="1"/>
  <c r="Q18" i="1"/>
  <c r="Q19" i="1"/>
  <c r="Q20" i="1"/>
  <c r="Q21" i="1"/>
  <c r="Q22" i="1"/>
  <c r="Q23" i="1"/>
  <c r="Q16" i="1"/>
  <c r="O17" i="1"/>
  <c r="O18" i="1"/>
  <c r="O19" i="1"/>
  <c r="O20" i="1"/>
  <c r="O21" i="1"/>
  <c r="O22" i="1"/>
  <c r="O23" i="1"/>
  <c r="O16" i="1"/>
  <c r="M17" i="1"/>
  <c r="M18" i="1"/>
  <c r="M19" i="1"/>
  <c r="M20" i="1"/>
  <c r="M21" i="1"/>
  <c r="M22" i="1"/>
  <c r="M23" i="1"/>
  <c r="M16" i="1"/>
  <c r="P17" i="1"/>
  <c r="P18" i="1"/>
  <c r="P19" i="1"/>
  <c r="P20" i="1"/>
  <c r="P21" i="1"/>
  <c r="P22" i="1"/>
  <c r="P23" i="1"/>
  <c r="P16" i="1"/>
  <c r="N17" i="1"/>
  <c r="N18" i="1"/>
  <c r="N19" i="1"/>
  <c r="N20" i="1"/>
  <c r="N21" i="1"/>
  <c r="N22" i="1"/>
  <c r="N23" i="1"/>
  <c r="N16" i="1"/>
  <c r="L22" i="1"/>
  <c r="L17" i="1"/>
  <c r="L18" i="1"/>
  <c r="L19" i="1"/>
  <c r="L20" i="1"/>
  <c r="L21" i="1"/>
  <c r="L23" i="1"/>
  <c r="L16" i="1"/>
  <c r="H5" i="1" l="1"/>
  <c r="H6" i="1"/>
  <c r="H7" i="1"/>
  <c r="H8" i="1"/>
  <c r="H9" i="1"/>
  <c r="H10" i="1"/>
  <c r="H11" i="1"/>
  <c r="H4" i="1"/>
  <c r="S5" i="1"/>
  <c r="S6" i="1"/>
  <c r="S7" i="1"/>
  <c r="S8" i="1"/>
  <c r="S9" i="1"/>
  <c r="S10" i="1"/>
  <c r="S11" i="1"/>
  <c r="S4" i="1"/>
</calcChain>
</file>

<file path=xl/sharedStrings.xml><?xml version="1.0" encoding="utf-8"?>
<sst xmlns="http://schemas.openxmlformats.org/spreadsheetml/2006/main" count="200" uniqueCount="32">
  <si>
    <t>Model</t>
  </si>
  <si>
    <t>View</t>
  </si>
  <si>
    <t>Controller</t>
  </si>
  <si>
    <t>apple</t>
  </si>
  <si>
    <t>fazan</t>
  </si>
  <si>
    <t>firefox</t>
  </si>
  <si>
    <t>just</t>
  </si>
  <si>
    <t>pp</t>
  </si>
  <si>
    <t>trust</t>
  </si>
  <si>
    <t>wholechild</t>
  </si>
  <si>
    <t>wikipedia</t>
  </si>
  <si>
    <t>Manual</t>
  </si>
  <si>
    <t>Clustering</t>
  </si>
  <si>
    <t>Matched M</t>
  </si>
  <si>
    <t>Matched V</t>
  </si>
  <si>
    <t>Matched C</t>
  </si>
  <si>
    <t>Results</t>
  </si>
  <si>
    <t>Model P</t>
  </si>
  <si>
    <t>Model R</t>
  </si>
  <si>
    <t>View P</t>
  </si>
  <si>
    <t>View R</t>
  </si>
  <si>
    <t>Ctr P</t>
  </si>
  <si>
    <t>Ctr R</t>
  </si>
  <si>
    <t>Acc</t>
  </si>
  <si>
    <t>Total</t>
  </si>
  <si>
    <t>Clustering - Just snap</t>
  </si>
  <si>
    <t>Binary</t>
  </si>
  <si>
    <t>Depend</t>
  </si>
  <si>
    <t>Names dist</t>
  </si>
  <si>
    <t>Key words</t>
  </si>
  <si>
    <t>SDK</t>
  </si>
  <si>
    <t>Clustering - Just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</si>
</sst>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3D581-2C97-384E-B04B-9AA79F484A81}">
  <dimension ref="C2:T37"/>
  <sheetViews>
    <sheetView tabSelected="1" topLeftCell="F1" zoomScale="110" zoomScaleNormal="100" workbookViewId="0">
      <selection activeCell="R20" sqref="R20"/>
    </sheetView>
  </sheetViews>
  <sheetFormatPr baseColWidth="10" defaultRowHeight="16" x14ac:dyDescent="0.2"/>
  <sheetData>
    <row r="2" spans="3:19" x14ac:dyDescent="0.2">
      <c r="C2" t="s">
        <v>11</v>
      </c>
      <c r="K2" t="s">
        <v>12</v>
      </c>
    </row>
    <row r="3" spans="3:19" x14ac:dyDescent="0.2">
      <c r="D3" t="s">
        <v>0</v>
      </c>
      <c r="E3" t="s">
        <v>1</v>
      </c>
      <c r="F3" t="s">
        <v>2</v>
      </c>
      <c r="H3" t="s">
        <v>24</v>
      </c>
      <c r="L3" t="s">
        <v>0</v>
      </c>
      <c r="M3" t="s">
        <v>1</v>
      </c>
      <c r="N3" t="s">
        <v>2</v>
      </c>
      <c r="O3" t="s">
        <v>13</v>
      </c>
      <c r="P3" t="s">
        <v>14</v>
      </c>
      <c r="Q3" t="s">
        <v>15</v>
      </c>
      <c r="S3" t="s">
        <v>24</v>
      </c>
    </row>
    <row r="4" spans="3:19" x14ac:dyDescent="0.2">
      <c r="C4" t="s">
        <v>3</v>
      </c>
      <c r="D4">
        <v>27</v>
      </c>
      <c r="E4">
        <v>4</v>
      </c>
      <c r="F4">
        <v>2</v>
      </c>
      <c r="H4">
        <f>(D4+E4+F4)</f>
        <v>33</v>
      </c>
      <c r="K4" t="s">
        <v>3</v>
      </c>
      <c r="L4">
        <v>28</v>
      </c>
      <c r="M4">
        <v>3</v>
      </c>
      <c r="N4">
        <v>2</v>
      </c>
      <c r="O4">
        <v>27</v>
      </c>
      <c r="P4">
        <v>3</v>
      </c>
      <c r="Q4">
        <v>2</v>
      </c>
      <c r="S4">
        <f>(L4+M4+N4)</f>
        <v>33</v>
      </c>
    </row>
    <row r="5" spans="3:19" x14ac:dyDescent="0.2">
      <c r="C5" t="s">
        <v>4</v>
      </c>
      <c r="D5">
        <v>21</v>
      </c>
      <c r="E5">
        <v>3</v>
      </c>
      <c r="F5">
        <v>12</v>
      </c>
      <c r="H5">
        <f t="shared" ref="H5:H11" si="0">(D5+E5+F5)</f>
        <v>36</v>
      </c>
      <c r="K5" t="s">
        <v>4</v>
      </c>
      <c r="L5">
        <v>23</v>
      </c>
      <c r="M5">
        <v>4</v>
      </c>
      <c r="N5">
        <v>9</v>
      </c>
      <c r="O5">
        <v>20</v>
      </c>
      <c r="P5">
        <v>3</v>
      </c>
      <c r="Q5">
        <v>9</v>
      </c>
      <c r="S5">
        <f t="shared" ref="S5:S11" si="1">(L5+M5+N5)</f>
        <v>36</v>
      </c>
    </row>
    <row r="6" spans="3:19" x14ac:dyDescent="0.2">
      <c r="C6" t="s">
        <v>5</v>
      </c>
      <c r="D6">
        <v>376</v>
      </c>
      <c r="E6">
        <v>81</v>
      </c>
      <c r="F6">
        <v>75</v>
      </c>
      <c r="H6">
        <f t="shared" si="0"/>
        <v>532</v>
      </c>
      <c r="K6" t="s">
        <v>5</v>
      </c>
      <c r="L6">
        <v>204</v>
      </c>
      <c r="M6">
        <v>78</v>
      </c>
      <c r="N6">
        <v>239</v>
      </c>
      <c r="O6">
        <v>197</v>
      </c>
      <c r="P6">
        <v>78</v>
      </c>
      <c r="Q6">
        <v>69</v>
      </c>
      <c r="S6">
        <f t="shared" si="1"/>
        <v>521</v>
      </c>
    </row>
    <row r="7" spans="3:19" x14ac:dyDescent="0.2">
      <c r="C7" t="s">
        <v>6</v>
      </c>
      <c r="D7">
        <v>193</v>
      </c>
      <c r="E7">
        <v>90</v>
      </c>
      <c r="F7">
        <v>149</v>
      </c>
      <c r="H7">
        <f t="shared" si="0"/>
        <v>432</v>
      </c>
      <c r="K7" t="s">
        <v>6</v>
      </c>
      <c r="L7">
        <v>154</v>
      </c>
      <c r="M7">
        <v>90</v>
      </c>
      <c r="N7">
        <v>185</v>
      </c>
      <c r="O7">
        <v>154</v>
      </c>
      <c r="P7">
        <v>90</v>
      </c>
      <c r="Q7">
        <v>149</v>
      </c>
      <c r="S7">
        <f t="shared" si="1"/>
        <v>429</v>
      </c>
    </row>
    <row r="8" spans="3:19" x14ac:dyDescent="0.2">
      <c r="C8" t="s">
        <v>7</v>
      </c>
      <c r="D8">
        <v>47</v>
      </c>
      <c r="E8">
        <v>22</v>
      </c>
      <c r="F8">
        <v>41</v>
      </c>
      <c r="H8">
        <f t="shared" si="0"/>
        <v>110</v>
      </c>
      <c r="K8" t="s">
        <v>7</v>
      </c>
      <c r="L8">
        <v>45</v>
      </c>
      <c r="M8">
        <v>13</v>
      </c>
      <c r="N8">
        <v>49</v>
      </c>
      <c r="O8">
        <v>36</v>
      </c>
      <c r="P8">
        <v>13</v>
      </c>
      <c r="Q8">
        <v>38</v>
      </c>
      <c r="S8">
        <f t="shared" si="1"/>
        <v>107</v>
      </c>
    </row>
    <row r="9" spans="3:19" x14ac:dyDescent="0.2">
      <c r="C9" t="s">
        <v>8</v>
      </c>
      <c r="D9">
        <v>282</v>
      </c>
      <c r="E9">
        <v>56</v>
      </c>
      <c r="F9">
        <v>82</v>
      </c>
      <c r="H9">
        <f t="shared" si="0"/>
        <v>420</v>
      </c>
      <c r="K9" t="s">
        <v>8</v>
      </c>
      <c r="L9">
        <v>246</v>
      </c>
      <c r="M9">
        <v>98</v>
      </c>
      <c r="N9">
        <v>76</v>
      </c>
      <c r="O9">
        <v>194</v>
      </c>
      <c r="P9">
        <v>37</v>
      </c>
      <c r="Q9">
        <v>47</v>
      </c>
      <c r="S9">
        <f t="shared" si="1"/>
        <v>420</v>
      </c>
    </row>
    <row r="10" spans="3:19" x14ac:dyDescent="0.2">
      <c r="C10" t="s">
        <v>9</v>
      </c>
      <c r="D10">
        <v>56</v>
      </c>
      <c r="E10">
        <v>20</v>
      </c>
      <c r="F10">
        <v>48</v>
      </c>
      <c r="H10">
        <f t="shared" si="0"/>
        <v>124</v>
      </c>
      <c r="K10" t="s">
        <v>9</v>
      </c>
      <c r="L10">
        <v>100</v>
      </c>
      <c r="M10">
        <v>2</v>
      </c>
      <c r="N10">
        <v>22</v>
      </c>
      <c r="O10">
        <v>55</v>
      </c>
      <c r="P10">
        <v>1</v>
      </c>
      <c r="Q10">
        <v>21</v>
      </c>
      <c r="S10">
        <f t="shared" si="1"/>
        <v>124</v>
      </c>
    </row>
    <row r="11" spans="3:19" x14ac:dyDescent="0.2">
      <c r="C11" t="s">
        <v>10</v>
      </c>
      <c r="D11">
        <v>112</v>
      </c>
      <c r="E11">
        <v>50</v>
      </c>
      <c r="F11">
        <v>88</v>
      </c>
      <c r="H11">
        <f t="shared" si="0"/>
        <v>250</v>
      </c>
      <c r="K11" t="s">
        <v>10</v>
      </c>
      <c r="L11">
        <v>120</v>
      </c>
      <c r="M11">
        <v>27</v>
      </c>
      <c r="N11">
        <v>103</v>
      </c>
      <c r="O11">
        <v>93</v>
      </c>
      <c r="P11">
        <v>27</v>
      </c>
      <c r="Q11">
        <v>86</v>
      </c>
      <c r="S11">
        <f t="shared" si="1"/>
        <v>250</v>
      </c>
    </row>
    <row r="15" spans="3:19" x14ac:dyDescent="0.2">
      <c r="K15" t="s">
        <v>16</v>
      </c>
      <c r="L15" t="s">
        <v>17</v>
      </c>
      <c r="M15" t="s">
        <v>18</v>
      </c>
      <c r="N15" t="s">
        <v>19</v>
      </c>
      <c r="O15" t="s">
        <v>20</v>
      </c>
      <c r="P15" t="s">
        <v>21</v>
      </c>
      <c r="Q15" t="s">
        <v>22</v>
      </c>
      <c r="R15" t="s">
        <v>23</v>
      </c>
    </row>
    <row r="16" spans="3:19" x14ac:dyDescent="0.2">
      <c r="K16" s="1" t="s">
        <v>3</v>
      </c>
      <c r="L16" s="2">
        <f>(O4/L4)</f>
        <v>0.9642857142857143</v>
      </c>
      <c r="M16" s="2">
        <f>(O4/D4)</f>
        <v>1</v>
      </c>
      <c r="N16" s="2">
        <f>(P4/M4)</f>
        <v>1</v>
      </c>
      <c r="O16" s="2">
        <f>(P4/E4)</f>
        <v>0.75</v>
      </c>
      <c r="P16" s="2">
        <f>(Q4/N4)</f>
        <v>1</v>
      </c>
      <c r="Q16" s="2">
        <f>(Q4/F4)</f>
        <v>1</v>
      </c>
      <c r="R16" s="2">
        <f>((O4+P4+Q4)/(D4+E4+F4)*100)</f>
        <v>96.969696969696969</v>
      </c>
    </row>
    <row r="17" spans="3:20" x14ac:dyDescent="0.2">
      <c r="K17" s="1" t="s">
        <v>4</v>
      </c>
      <c r="L17" s="2">
        <f t="shared" ref="L17:L23" si="2">(O5/L5)</f>
        <v>0.86956521739130432</v>
      </c>
      <c r="M17" s="2">
        <f t="shared" ref="M17:M23" si="3">(O5/D5)</f>
        <v>0.95238095238095233</v>
      </c>
      <c r="N17" s="2">
        <f t="shared" ref="N17:N23" si="4">(P5/M5)</f>
        <v>0.75</v>
      </c>
      <c r="O17" s="2">
        <f t="shared" ref="O17:O23" si="5">(P5/E5)</f>
        <v>1</v>
      </c>
      <c r="P17" s="2">
        <f t="shared" ref="P17:P23" si="6">(Q5/N5)</f>
        <v>1</v>
      </c>
      <c r="Q17" s="2">
        <f t="shared" ref="Q17:Q23" si="7">(Q5/F5)</f>
        <v>0.75</v>
      </c>
      <c r="R17" s="2">
        <f t="shared" ref="R17:R23" si="8">((O5+P5+Q5)/(D5+E5+F5)*100)</f>
        <v>88.888888888888886</v>
      </c>
    </row>
    <row r="18" spans="3:20" x14ac:dyDescent="0.2">
      <c r="K18" s="1" t="s">
        <v>5</v>
      </c>
      <c r="L18" s="2">
        <f t="shared" si="2"/>
        <v>0.96568627450980393</v>
      </c>
      <c r="M18" s="2">
        <f t="shared" si="3"/>
        <v>0.52393617021276595</v>
      </c>
      <c r="N18" s="2">
        <f t="shared" si="4"/>
        <v>1</v>
      </c>
      <c r="O18" s="2">
        <f t="shared" si="5"/>
        <v>0.96296296296296291</v>
      </c>
      <c r="P18" s="2">
        <f t="shared" si="6"/>
        <v>0.28870292887029286</v>
      </c>
      <c r="Q18" s="2">
        <f t="shared" si="7"/>
        <v>0.92</v>
      </c>
      <c r="R18" s="2">
        <f t="shared" si="8"/>
        <v>64.661654135338338</v>
      </c>
    </row>
    <row r="19" spans="3:20" x14ac:dyDescent="0.2">
      <c r="K19" s="1" t="s">
        <v>6</v>
      </c>
      <c r="L19" s="2">
        <f t="shared" si="2"/>
        <v>1</v>
      </c>
      <c r="M19" s="2">
        <f t="shared" si="3"/>
        <v>0.79792746113989632</v>
      </c>
      <c r="N19" s="2">
        <f t="shared" si="4"/>
        <v>1</v>
      </c>
      <c r="O19" s="2">
        <f t="shared" si="5"/>
        <v>1</v>
      </c>
      <c r="P19" s="2">
        <f t="shared" si="6"/>
        <v>0.80540540540540539</v>
      </c>
      <c r="Q19" s="2">
        <f t="shared" si="7"/>
        <v>1</v>
      </c>
      <c r="R19" s="2">
        <f t="shared" si="8"/>
        <v>90.972222222222214</v>
      </c>
    </row>
    <row r="20" spans="3:20" x14ac:dyDescent="0.2">
      <c r="K20" s="1" t="s">
        <v>7</v>
      </c>
      <c r="L20" s="2">
        <f t="shared" si="2"/>
        <v>0.8</v>
      </c>
      <c r="M20" s="2">
        <f t="shared" si="3"/>
        <v>0.76595744680851063</v>
      </c>
      <c r="N20" s="2">
        <f t="shared" si="4"/>
        <v>1</v>
      </c>
      <c r="O20" s="2">
        <f t="shared" si="5"/>
        <v>0.59090909090909094</v>
      </c>
      <c r="P20" s="2">
        <f t="shared" si="6"/>
        <v>0.77551020408163263</v>
      </c>
      <c r="Q20" s="2">
        <f t="shared" si="7"/>
        <v>0.92682926829268297</v>
      </c>
      <c r="R20" s="2">
        <f t="shared" si="8"/>
        <v>79.090909090909093</v>
      </c>
    </row>
    <row r="21" spans="3:20" x14ac:dyDescent="0.2">
      <c r="K21" s="1" t="s">
        <v>8</v>
      </c>
      <c r="L21" s="2">
        <f t="shared" si="2"/>
        <v>0.78861788617886175</v>
      </c>
      <c r="M21" s="2">
        <f t="shared" si="3"/>
        <v>0.68794326241134751</v>
      </c>
      <c r="N21" s="2">
        <f t="shared" si="4"/>
        <v>0.37755102040816324</v>
      </c>
      <c r="O21" s="2">
        <f t="shared" si="5"/>
        <v>0.6607142857142857</v>
      </c>
      <c r="P21" s="2">
        <f t="shared" si="6"/>
        <v>0.61842105263157898</v>
      </c>
      <c r="Q21" s="2">
        <f t="shared" si="7"/>
        <v>0.57317073170731703</v>
      </c>
      <c r="R21" s="2">
        <f t="shared" si="8"/>
        <v>66.19047619047619</v>
      </c>
    </row>
    <row r="22" spans="3:20" x14ac:dyDescent="0.2">
      <c r="K22" s="1" t="s">
        <v>9</v>
      </c>
      <c r="L22" s="2">
        <f>(O10/L10)</f>
        <v>0.55000000000000004</v>
      </c>
      <c r="M22" s="2">
        <f t="shared" si="3"/>
        <v>0.9821428571428571</v>
      </c>
      <c r="N22" s="2">
        <f t="shared" si="4"/>
        <v>0.5</v>
      </c>
      <c r="O22" s="2">
        <f t="shared" si="5"/>
        <v>0.05</v>
      </c>
      <c r="P22" s="2">
        <f t="shared" si="6"/>
        <v>0.95454545454545459</v>
      </c>
      <c r="Q22" s="2">
        <f t="shared" si="7"/>
        <v>0.4375</v>
      </c>
      <c r="R22" s="2">
        <f t="shared" si="8"/>
        <v>62.096774193548384</v>
      </c>
    </row>
    <row r="23" spans="3:20" x14ac:dyDescent="0.2">
      <c r="K23" s="1" t="s">
        <v>10</v>
      </c>
      <c r="L23" s="2">
        <f t="shared" si="2"/>
        <v>0.77500000000000002</v>
      </c>
      <c r="M23" s="2">
        <f t="shared" si="3"/>
        <v>0.8303571428571429</v>
      </c>
      <c r="N23" s="2">
        <f t="shared" si="4"/>
        <v>1</v>
      </c>
      <c r="O23" s="2">
        <f t="shared" si="5"/>
        <v>0.54</v>
      </c>
      <c r="P23" s="2">
        <f t="shared" si="6"/>
        <v>0.83495145631067957</v>
      </c>
      <c r="Q23" s="2">
        <f t="shared" si="7"/>
        <v>0.97727272727272729</v>
      </c>
      <c r="R23" s="2">
        <f t="shared" si="8"/>
        <v>82.399999999999991</v>
      </c>
    </row>
    <row r="31" spans="3:20" x14ac:dyDescent="0.2">
      <c r="C31" t="s">
        <v>31</v>
      </c>
    </row>
    <row r="32" spans="3:20" x14ac:dyDescent="0.2">
      <c r="D32" t="s">
        <v>0</v>
      </c>
      <c r="E32" t="s">
        <v>1</v>
      </c>
      <c r="F32" t="s">
        <v>2</v>
      </c>
      <c r="G32" t="s">
        <v>13</v>
      </c>
      <c r="H32" t="s">
        <v>14</v>
      </c>
      <c r="I32" t="s">
        <v>15</v>
      </c>
      <c r="K32" t="s">
        <v>24</v>
      </c>
      <c r="M32" t="s">
        <v>16</v>
      </c>
      <c r="N32" t="s">
        <v>17</v>
      </c>
      <c r="O32" t="s">
        <v>18</v>
      </c>
      <c r="P32" t="s">
        <v>19</v>
      </c>
      <c r="Q32" t="s">
        <v>20</v>
      </c>
      <c r="R32" t="s">
        <v>21</v>
      </c>
      <c r="S32" t="s">
        <v>22</v>
      </c>
      <c r="T32" t="s">
        <v>23</v>
      </c>
    </row>
    <row r="33" spans="3:20" x14ac:dyDescent="0.2">
      <c r="C33" t="s">
        <v>26</v>
      </c>
      <c r="D33">
        <v>367</v>
      </c>
      <c r="E33">
        <v>48</v>
      </c>
      <c r="F33">
        <v>12</v>
      </c>
      <c r="G33">
        <v>179</v>
      </c>
      <c r="H33">
        <v>8</v>
      </c>
      <c r="I33">
        <v>12</v>
      </c>
      <c r="K33">
        <f>(D33+E33+F33)</f>
        <v>427</v>
      </c>
      <c r="M33" t="s">
        <v>26</v>
      </c>
      <c r="N33" s="2">
        <f>(G33/D33)</f>
        <v>0.4877384196185286</v>
      </c>
      <c r="O33" s="2">
        <f>(G33/D7)</f>
        <v>0.92746113989637302</v>
      </c>
      <c r="P33" s="2">
        <f>(H33/E33)</f>
        <v>0.16666666666666666</v>
      </c>
      <c r="Q33" s="2">
        <f>(H33/E7)</f>
        <v>8.8888888888888892E-2</v>
      </c>
      <c r="R33" s="2">
        <f>(I33/F33)</f>
        <v>1</v>
      </c>
      <c r="S33" s="2">
        <f>(I33/F7)</f>
        <v>8.0536912751677847E-2</v>
      </c>
      <c r="T33" s="2">
        <f>((H33+I33+G33)/(D7+E7+F7)*100)</f>
        <v>46.064814814814817</v>
      </c>
    </row>
    <row r="34" spans="3:20" x14ac:dyDescent="0.2">
      <c r="C34" t="s">
        <v>27</v>
      </c>
      <c r="D34">
        <v>4</v>
      </c>
      <c r="E34">
        <v>409</v>
      </c>
      <c r="F34">
        <v>14</v>
      </c>
      <c r="G34">
        <v>2</v>
      </c>
      <c r="H34">
        <v>90</v>
      </c>
      <c r="I34">
        <v>14</v>
      </c>
      <c r="K34">
        <f>(D34+E34+F34)</f>
        <v>427</v>
      </c>
      <c r="M34" t="s">
        <v>27</v>
      </c>
      <c r="N34" s="2">
        <f>(G34/D34)</f>
        <v>0.5</v>
      </c>
      <c r="O34" s="2">
        <f>(G34/D7)</f>
        <v>1.0362694300518135E-2</v>
      </c>
      <c r="P34" s="2">
        <f t="shared" ref="P34:P37" si="9">(H34/E34)</f>
        <v>0.22004889975550121</v>
      </c>
      <c r="Q34" s="2">
        <f>(H34/E7)</f>
        <v>1</v>
      </c>
      <c r="R34" s="2">
        <f t="shared" ref="R34:R37" si="10">(I34/F34)</f>
        <v>1</v>
      </c>
      <c r="S34" s="2">
        <f>(I34/F7)</f>
        <v>9.3959731543624164E-2</v>
      </c>
      <c r="T34" s="2">
        <f>((H34+I34+G34)/(D7+E7+F7)*100)</f>
        <v>24.537037037037038</v>
      </c>
    </row>
    <row r="35" spans="3:20" x14ac:dyDescent="0.2">
      <c r="C35" t="s">
        <v>28</v>
      </c>
      <c r="D35">
        <v>233</v>
      </c>
      <c r="E35">
        <v>145</v>
      </c>
      <c r="F35">
        <v>49</v>
      </c>
      <c r="G35">
        <v>144</v>
      </c>
      <c r="H35">
        <v>48</v>
      </c>
      <c r="I35">
        <v>32</v>
      </c>
      <c r="K35">
        <f t="shared" ref="K35:K36" si="11">(D35+E35+F35)</f>
        <v>427</v>
      </c>
      <c r="M35" t="s">
        <v>28</v>
      </c>
      <c r="N35" s="2">
        <f>(G35/D35)</f>
        <v>0.61802575107296143</v>
      </c>
      <c r="O35" s="2">
        <f>(G35/D7)</f>
        <v>0.74611398963730569</v>
      </c>
      <c r="P35" s="2">
        <f t="shared" si="9"/>
        <v>0.33103448275862069</v>
      </c>
      <c r="Q35" s="2">
        <f>(H35/E7)</f>
        <v>0.53333333333333333</v>
      </c>
      <c r="R35" s="2">
        <f t="shared" si="10"/>
        <v>0.65306122448979587</v>
      </c>
      <c r="S35" s="2">
        <f>(I35/F7)</f>
        <v>0.21476510067114093</v>
      </c>
      <c r="T35" s="2">
        <f>((H35+I35+G35)/(D7+E7+F7)*100)</f>
        <v>51.851851851851848</v>
      </c>
    </row>
    <row r="36" spans="3:20" x14ac:dyDescent="0.2">
      <c r="C36" t="s">
        <v>29</v>
      </c>
      <c r="D36">
        <v>256</v>
      </c>
      <c r="E36">
        <v>89</v>
      </c>
      <c r="F36">
        <v>82</v>
      </c>
      <c r="G36">
        <v>179</v>
      </c>
      <c r="H36">
        <v>75</v>
      </c>
      <c r="I36">
        <v>81</v>
      </c>
      <c r="K36">
        <f t="shared" si="11"/>
        <v>427</v>
      </c>
      <c r="M36" t="s">
        <v>29</v>
      </c>
      <c r="N36" s="2">
        <f t="shared" ref="N36" si="12">(G36/D36)</f>
        <v>0.69921875</v>
      </c>
      <c r="O36" s="2">
        <f>(G36/D7)</f>
        <v>0.92746113989637302</v>
      </c>
      <c r="P36" s="2">
        <f t="shared" si="9"/>
        <v>0.84269662921348309</v>
      </c>
      <c r="Q36" s="2">
        <f>(H36/E7)</f>
        <v>0.83333333333333337</v>
      </c>
      <c r="R36" s="2">
        <f t="shared" si="10"/>
        <v>0.98780487804878048</v>
      </c>
      <c r="S36" s="2">
        <f>(I36/F7)</f>
        <v>0.5436241610738255</v>
      </c>
      <c r="T36" s="2">
        <f>((H36+I36+G36)/(D7+E7+F7)*100)</f>
        <v>77.546296296296291</v>
      </c>
    </row>
    <row r="37" spans="3:20" x14ac:dyDescent="0.2">
      <c r="C37" t="s">
        <v>30</v>
      </c>
      <c r="D37">
        <v>254</v>
      </c>
      <c r="E37">
        <v>90</v>
      </c>
      <c r="F37">
        <v>83</v>
      </c>
      <c r="G37">
        <v>192</v>
      </c>
      <c r="H37">
        <v>90</v>
      </c>
      <c r="I37">
        <v>82</v>
      </c>
      <c r="K37">
        <f>(D37+E37+F37)</f>
        <v>427</v>
      </c>
      <c r="M37" t="s">
        <v>30</v>
      </c>
      <c r="N37" s="2">
        <f>(G37/D37)</f>
        <v>0.75590551181102361</v>
      </c>
      <c r="O37" s="2">
        <f>(G37/D7)</f>
        <v>0.99481865284974091</v>
      </c>
      <c r="P37" s="2">
        <f t="shared" si="9"/>
        <v>1</v>
      </c>
      <c r="Q37" s="2">
        <f>(H37/E7)</f>
        <v>1</v>
      </c>
      <c r="R37" s="2">
        <f t="shared" si="10"/>
        <v>0.98795180722891562</v>
      </c>
      <c r="S37" s="2">
        <f>(I37/F7)</f>
        <v>0.55033557046979864</v>
      </c>
      <c r="T37" s="2">
        <f>((H37+I37+G37)/(D7+E7+F7)*100)</f>
        <v>84.259259259259252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3727A-9353-7D41-B677-421FA64A3937}">
  <dimension ref="C2:T37"/>
  <sheetViews>
    <sheetView zoomScale="75" zoomScaleNormal="100" workbookViewId="0">
      <selection activeCell="I25" sqref="I25"/>
    </sheetView>
  </sheetViews>
  <sheetFormatPr baseColWidth="10" defaultRowHeight="16" x14ac:dyDescent="0.2"/>
  <sheetData>
    <row r="2" spans="3:19" x14ac:dyDescent="0.2">
      <c r="C2" t="s">
        <v>11</v>
      </c>
      <c r="K2" t="s">
        <v>12</v>
      </c>
    </row>
    <row r="3" spans="3:19" x14ac:dyDescent="0.2">
      <c r="D3" t="s">
        <v>0</v>
      </c>
      <c r="E3" t="s">
        <v>1</v>
      </c>
      <c r="F3" t="s">
        <v>2</v>
      </c>
      <c r="H3" t="s">
        <v>24</v>
      </c>
      <c r="L3" t="s">
        <v>0</v>
      </c>
      <c r="M3" t="s">
        <v>1</v>
      </c>
      <c r="N3" t="s">
        <v>2</v>
      </c>
      <c r="O3" t="s">
        <v>13</v>
      </c>
      <c r="P3" t="s">
        <v>14</v>
      </c>
      <c r="Q3" t="s">
        <v>15</v>
      </c>
      <c r="S3" t="s">
        <v>24</v>
      </c>
    </row>
    <row r="4" spans="3:19" x14ac:dyDescent="0.2">
      <c r="C4" t="s">
        <v>3</v>
      </c>
      <c r="D4">
        <v>27</v>
      </c>
      <c r="E4">
        <v>4</v>
      </c>
      <c r="F4">
        <v>2</v>
      </c>
      <c r="H4">
        <f>(D4+E4+F4)</f>
        <v>33</v>
      </c>
      <c r="K4" t="s">
        <v>3</v>
      </c>
      <c r="L4">
        <v>28</v>
      </c>
      <c r="M4">
        <v>3</v>
      </c>
      <c r="N4">
        <v>2</v>
      </c>
      <c r="O4">
        <v>27</v>
      </c>
      <c r="P4">
        <v>3</v>
      </c>
      <c r="Q4">
        <v>2</v>
      </c>
      <c r="S4">
        <f>(L4+M4+N4)</f>
        <v>33</v>
      </c>
    </row>
    <row r="5" spans="3:19" x14ac:dyDescent="0.2">
      <c r="C5" t="s">
        <v>4</v>
      </c>
      <c r="D5">
        <v>21</v>
      </c>
      <c r="E5">
        <v>3</v>
      </c>
      <c r="F5">
        <v>12</v>
      </c>
      <c r="H5">
        <f t="shared" ref="H5:H11" si="0">(D5+E5+F5)</f>
        <v>36</v>
      </c>
      <c r="K5" t="s">
        <v>4</v>
      </c>
      <c r="L5">
        <v>23</v>
      </c>
      <c r="M5">
        <v>4</v>
      </c>
      <c r="N5">
        <v>9</v>
      </c>
      <c r="O5">
        <v>20</v>
      </c>
      <c r="P5">
        <v>3</v>
      </c>
      <c r="Q5">
        <v>9</v>
      </c>
      <c r="S5">
        <f t="shared" ref="S5:S11" si="1">(L5+M5+N5)</f>
        <v>36</v>
      </c>
    </row>
    <row r="6" spans="3:19" x14ac:dyDescent="0.2">
      <c r="C6" t="s">
        <v>5</v>
      </c>
      <c r="D6">
        <v>376</v>
      </c>
      <c r="E6">
        <v>81</v>
      </c>
      <c r="F6">
        <v>75</v>
      </c>
      <c r="H6">
        <f t="shared" si="0"/>
        <v>532</v>
      </c>
      <c r="K6" t="s">
        <v>5</v>
      </c>
      <c r="L6">
        <v>386</v>
      </c>
      <c r="M6">
        <v>80</v>
      </c>
      <c r="N6">
        <v>66</v>
      </c>
      <c r="O6">
        <v>357</v>
      </c>
      <c r="P6">
        <v>80</v>
      </c>
      <c r="Q6">
        <v>48</v>
      </c>
      <c r="S6">
        <f t="shared" si="1"/>
        <v>532</v>
      </c>
    </row>
    <row r="7" spans="3:19" x14ac:dyDescent="0.2">
      <c r="C7" t="s">
        <v>6</v>
      </c>
      <c r="D7">
        <v>193</v>
      </c>
      <c r="E7">
        <v>90</v>
      </c>
      <c r="F7">
        <v>144</v>
      </c>
      <c r="H7">
        <f t="shared" si="0"/>
        <v>427</v>
      </c>
      <c r="K7" t="s">
        <v>6</v>
      </c>
      <c r="L7">
        <v>254</v>
      </c>
      <c r="M7">
        <v>90</v>
      </c>
      <c r="N7">
        <v>83</v>
      </c>
      <c r="O7">
        <v>192</v>
      </c>
      <c r="P7">
        <v>90</v>
      </c>
      <c r="Q7">
        <v>82</v>
      </c>
      <c r="S7">
        <f t="shared" si="1"/>
        <v>427</v>
      </c>
    </row>
    <row r="8" spans="3:19" x14ac:dyDescent="0.2">
      <c r="C8" t="s">
        <v>7</v>
      </c>
      <c r="D8">
        <v>47</v>
      </c>
      <c r="E8">
        <v>22</v>
      </c>
      <c r="F8">
        <v>41</v>
      </c>
      <c r="H8">
        <f t="shared" si="0"/>
        <v>110</v>
      </c>
      <c r="K8" t="s">
        <v>7</v>
      </c>
      <c r="L8">
        <v>72</v>
      </c>
      <c r="M8">
        <v>13</v>
      </c>
      <c r="N8">
        <v>25</v>
      </c>
      <c r="O8">
        <v>46</v>
      </c>
      <c r="P8">
        <v>13</v>
      </c>
      <c r="Q8">
        <v>25</v>
      </c>
      <c r="S8">
        <f t="shared" si="1"/>
        <v>110</v>
      </c>
    </row>
    <row r="9" spans="3:19" x14ac:dyDescent="0.2">
      <c r="C9" t="s">
        <v>8</v>
      </c>
      <c r="D9">
        <v>282</v>
      </c>
      <c r="E9">
        <v>56</v>
      </c>
      <c r="F9">
        <v>82</v>
      </c>
      <c r="H9">
        <f t="shared" si="0"/>
        <v>420</v>
      </c>
      <c r="K9" t="s">
        <v>8</v>
      </c>
      <c r="L9">
        <v>246</v>
      </c>
      <c r="M9">
        <v>98</v>
      </c>
      <c r="N9">
        <v>76</v>
      </c>
      <c r="O9">
        <v>194</v>
      </c>
      <c r="P9">
        <v>37</v>
      </c>
      <c r="Q9">
        <v>47</v>
      </c>
      <c r="S9">
        <f t="shared" si="1"/>
        <v>420</v>
      </c>
    </row>
    <row r="10" spans="3:19" x14ac:dyDescent="0.2">
      <c r="C10" t="s">
        <v>9</v>
      </c>
      <c r="D10">
        <v>56</v>
      </c>
      <c r="E10">
        <v>20</v>
      </c>
      <c r="F10">
        <v>48</v>
      </c>
      <c r="H10">
        <f t="shared" si="0"/>
        <v>124</v>
      </c>
      <c r="K10" t="s">
        <v>9</v>
      </c>
      <c r="L10">
        <v>100</v>
      </c>
      <c r="M10">
        <v>2</v>
      </c>
      <c r="N10">
        <v>22</v>
      </c>
      <c r="O10">
        <v>55</v>
      </c>
      <c r="P10">
        <v>1</v>
      </c>
      <c r="Q10">
        <v>21</v>
      </c>
      <c r="S10">
        <f t="shared" si="1"/>
        <v>124</v>
      </c>
    </row>
    <row r="11" spans="3:19" x14ac:dyDescent="0.2">
      <c r="C11" t="s">
        <v>10</v>
      </c>
      <c r="D11">
        <v>112</v>
      </c>
      <c r="E11">
        <v>50</v>
      </c>
      <c r="F11">
        <v>88</v>
      </c>
      <c r="H11">
        <f t="shared" si="0"/>
        <v>250</v>
      </c>
      <c r="K11" t="s">
        <v>10</v>
      </c>
      <c r="L11">
        <v>120</v>
      </c>
      <c r="M11">
        <v>27</v>
      </c>
      <c r="N11">
        <v>103</v>
      </c>
      <c r="O11">
        <v>93</v>
      </c>
      <c r="P11">
        <v>27</v>
      </c>
      <c r="Q11">
        <v>86</v>
      </c>
      <c r="S11">
        <f t="shared" si="1"/>
        <v>250</v>
      </c>
    </row>
    <row r="15" spans="3:19" x14ac:dyDescent="0.2">
      <c r="K15" t="s">
        <v>16</v>
      </c>
      <c r="L15" t="s">
        <v>17</v>
      </c>
      <c r="M15" t="s">
        <v>18</v>
      </c>
      <c r="N15" t="s">
        <v>19</v>
      </c>
      <c r="O15" t="s">
        <v>20</v>
      </c>
      <c r="P15" t="s">
        <v>21</v>
      </c>
      <c r="Q15" t="s">
        <v>22</v>
      </c>
      <c r="R15" t="s">
        <v>23</v>
      </c>
    </row>
    <row r="16" spans="3:19" x14ac:dyDescent="0.2">
      <c r="K16" s="1" t="s">
        <v>3</v>
      </c>
      <c r="L16" s="2">
        <f>(O4/L4)</f>
        <v>0.9642857142857143</v>
      </c>
      <c r="M16" s="2">
        <f>(O4/D4)</f>
        <v>1</v>
      </c>
      <c r="N16" s="2">
        <f>(P4/M4)</f>
        <v>1</v>
      </c>
      <c r="O16" s="2">
        <f>(P4/E4)</f>
        <v>0.75</v>
      </c>
      <c r="P16" s="2">
        <f>(Q4/N4)</f>
        <v>1</v>
      </c>
      <c r="Q16" s="2">
        <f>(Q4/F4)</f>
        <v>1</v>
      </c>
      <c r="R16" s="2">
        <f>((O4+P4+Q4)/(D4+E4+F4)*100)</f>
        <v>96.969696969696969</v>
      </c>
    </row>
    <row r="17" spans="3:20" x14ac:dyDescent="0.2">
      <c r="K17" s="1" t="s">
        <v>4</v>
      </c>
      <c r="L17" s="2">
        <f t="shared" ref="L17:L23" si="2">(O5/L5)</f>
        <v>0.86956521739130432</v>
      </c>
      <c r="M17" s="2">
        <f t="shared" ref="M17:M23" si="3">(O5/D5)</f>
        <v>0.95238095238095233</v>
      </c>
      <c r="N17" s="2">
        <f t="shared" ref="N17:N23" si="4">(P5/M5)</f>
        <v>0.75</v>
      </c>
      <c r="O17" s="2">
        <f t="shared" ref="O17:O23" si="5">(P5/E5)</f>
        <v>1</v>
      </c>
      <c r="P17" s="2">
        <f t="shared" ref="P17:P23" si="6">(Q5/N5)</f>
        <v>1</v>
      </c>
      <c r="Q17" s="2">
        <f t="shared" ref="Q17:Q23" si="7">(Q5/F5)</f>
        <v>0.75</v>
      </c>
      <c r="R17" s="2">
        <f t="shared" ref="R17:R23" si="8">((O5+P5+Q5)/(D5+E5+F5)*100)</f>
        <v>88.888888888888886</v>
      </c>
    </row>
    <row r="18" spans="3:20" x14ac:dyDescent="0.2">
      <c r="K18" s="1" t="s">
        <v>5</v>
      </c>
      <c r="L18" s="2">
        <f t="shared" si="2"/>
        <v>0.92487046632124348</v>
      </c>
      <c r="M18" s="2">
        <f t="shared" si="3"/>
        <v>0.94946808510638303</v>
      </c>
      <c r="N18" s="2">
        <f t="shared" si="4"/>
        <v>1</v>
      </c>
      <c r="O18" s="2">
        <f t="shared" si="5"/>
        <v>0.98765432098765427</v>
      </c>
      <c r="P18" s="2">
        <f t="shared" si="6"/>
        <v>0.72727272727272729</v>
      </c>
      <c r="Q18" s="2">
        <f t="shared" si="7"/>
        <v>0.64</v>
      </c>
      <c r="R18" s="2">
        <f t="shared" si="8"/>
        <v>91.165413533834581</v>
      </c>
    </row>
    <row r="19" spans="3:20" x14ac:dyDescent="0.2">
      <c r="K19" s="1" t="s">
        <v>6</v>
      </c>
      <c r="L19" s="2">
        <f t="shared" si="2"/>
        <v>0.75590551181102361</v>
      </c>
      <c r="M19" s="2">
        <f t="shared" si="3"/>
        <v>0.99481865284974091</v>
      </c>
      <c r="N19" s="2">
        <f t="shared" si="4"/>
        <v>1</v>
      </c>
      <c r="O19" s="2">
        <f t="shared" si="5"/>
        <v>1</v>
      </c>
      <c r="P19" s="2">
        <f t="shared" si="6"/>
        <v>0.98795180722891562</v>
      </c>
      <c r="Q19" s="2">
        <f t="shared" si="7"/>
        <v>0.56944444444444442</v>
      </c>
      <c r="R19" s="2">
        <f t="shared" si="8"/>
        <v>85.245901639344254</v>
      </c>
    </row>
    <row r="20" spans="3:20" x14ac:dyDescent="0.2">
      <c r="K20" s="1" t="s">
        <v>7</v>
      </c>
      <c r="L20" s="2">
        <f t="shared" si="2"/>
        <v>0.63888888888888884</v>
      </c>
      <c r="M20" s="2">
        <f t="shared" si="3"/>
        <v>0.97872340425531912</v>
      </c>
      <c r="N20" s="2">
        <f t="shared" si="4"/>
        <v>1</v>
      </c>
      <c r="O20" s="2">
        <f t="shared" si="5"/>
        <v>0.59090909090909094</v>
      </c>
      <c r="P20" s="2">
        <f t="shared" si="6"/>
        <v>1</v>
      </c>
      <c r="Q20" s="2">
        <f t="shared" si="7"/>
        <v>0.6097560975609756</v>
      </c>
      <c r="R20" s="2">
        <f t="shared" si="8"/>
        <v>76.363636363636374</v>
      </c>
    </row>
    <row r="21" spans="3:20" x14ac:dyDescent="0.2">
      <c r="K21" s="1" t="s">
        <v>8</v>
      </c>
      <c r="L21" s="2">
        <f t="shared" si="2"/>
        <v>0.78861788617886175</v>
      </c>
      <c r="M21" s="2">
        <f t="shared" si="3"/>
        <v>0.68794326241134751</v>
      </c>
      <c r="N21" s="2">
        <f t="shared" si="4"/>
        <v>0.37755102040816324</v>
      </c>
      <c r="O21" s="2">
        <f t="shared" si="5"/>
        <v>0.6607142857142857</v>
      </c>
      <c r="P21" s="2">
        <f t="shared" si="6"/>
        <v>0.61842105263157898</v>
      </c>
      <c r="Q21" s="2">
        <f t="shared" si="7"/>
        <v>0.57317073170731703</v>
      </c>
      <c r="R21" s="2">
        <f t="shared" si="8"/>
        <v>66.19047619047619</v>
      </c>
    </row>
    <row r="22" spans="3:20" x14ac:dyDescent="0.2">
      <c r="K22" s="1" t="s">
        <v>9</v>
      </c>
      <c r="L22" s="2">
        <f>(O10/L10)</f>
        <v>0.55000000000000004</v>
      </c>
      <c r="M22" s="2">
        <f t="shared" si="3"/>
        <v>0.9821428571428571</v>
      </c>
      <c r="N22" s="2">
        <f t="shared" si="4"/>
        <v>0.5</v>
      </c>
      <c r="O22" s="2">
        <f t="shared" si="5"/>
        <v>0.05</v>
      </c>
      <c r="P22" s="2">
        <f t="shared" si="6"/>
        <v>0.95454545454545459</v>
      </c>
      <c r="Q22" s="2">
        <f t="shared" si="7"/>
        <v>0.4375</v>
      </c>
      <c r="R22" s="2">
        <f t="shared" si="8"/>
        <v>62.096774193548384</v>
      </c>
    </row>
    <row r="23" spans="3:20" x14ac:dyDescent="0.2">
      <c r="K23" s="1" t="s">
        <v>10</v>
      </c>
      <c r="L23" s="2">
        <f t="shared" si="2"/>
        <v>0.77500000000000002</v>
      </c>
      <c r="M23" s="2">
        <f t="shared" si="3"/>
        <v>0.8303571428571429</v>
      </c>
      <c r="N23" s="2">
        <f t="shared" si="4"/>
        <v>1</v>
      </c>
      <c r="O23" s="2">
        <f t="shared" si="5"/>
        <v>0.54</v>
      </c>
      <c r="P23" s="2">
        <f t="shared" si="6"/>
        <v>0.83495145631067957</v>
      </c>
      <c r="Q23" s="2">
        <f t="shared" si="7"/>
        <v>0.97727272727272729</v>
      </c>
      <c r="R23" s="2">
        <f t="shared" si="8"/>
        <v>82.399999999999991</v>
      </c>
    </row>
    <row r="31" spans="3:20" x14ac:dyDescent="0.2">
      <c r="C31" t="s">
        <v>31</v>
      </c>
    </row>
    <row r="32" spans="3:20" x14ac:dyDescent="0.2">
      <c r="D32" t="s">
        <v>0</v>
      </c>
      <c r="E32" t="s">
        <v>1</v>
      </c>
      <c r="F32" t="s">
        <v>2</v>
      </c>
      <c r="G32" t="s">
        <v>13</v>
      </c>
      <c r="H32" t="s">
        <v>14</v>
      </c>
      <c r="I32" t="s">
        <v>15</v>
      </c>
      <c r="K32" t="s">
        <v>24</v>
      </c>
      <c r="M32" t="s">
        <v>16</v>
      </c>
      <c r="N32" t="s">
        <v>17</v>
      </c>
      <c r="O32" t="s">
        <v>18</v>
      </c>
      <c r="P32" t="s">
        <v>19</v>
      </c>
      <c r="Q32" t="s">
        <v>20</v>
      </c>
      <c r="R32" t="s">
        <v>21</v>
      </c>
      <c r="S32" t="s">
        <v>22</v>
      </c>
      <c r="T32" t="s">
        <v>23</v>
      </c>
    </row>
    <row r="33" spans="3:20" x14ac:dyDescent="0.2">
      <c r="C33" t="s">
        <v>26</v>
      </c>
      <c r="D33">
        <v>367</v>
      </c>
      <c r="E33">
        <v>48</v>
      </c>
      <c r="F33">
        <v>12</v>
      </c>
      <c r="G33">
        <v>179</v>
      </c>
      <c r="H33">
        <v>8</v>
      </c>
      <c r="I33">
        <v>12</v>
      </c>
      <c r="K33">
        <f>(D33+E33+F33)</f>
        <v>427</v>
      </c>
      <c r="M33" t="s">
        <v>26</v>
      </c>
      <c r="N33" s="2">
        <f>(G33/D33)</f>
        <v>0.4877384196185286</v>
      </c>
      <c r="O33" s="2">
        <f>(G33/D7)</f>
        <v>0.92746113989637302</v>
      </c>
      <c r="P33" s="2">
        <f>(H33/E33)</f>
        <v>0.16666666666666666</v>
      </c>
      <c r="Q33" s="2">
        <f>(H33/E7)</f>
        <v>8.8888888888888892E-2</v>
      </c>
      <c r="R33" s="2">
        <f>(I33/F33)</f>
        <v>1</v>
      </c>
      <c r="S33" s="2">
        <f>(I33/F7)</f>
        <v>8.3333333333333329E-2</v>
      </c>
      <c r="T33" s="2">
        <f>((H33+I33+G33)/(D7+E7+F7)*100)</f>
        <v>46.604215456674474</v>
      </c>
    </row>
    <row r="34" spans="3:20" x14ac:dyDescent="0.2">
      <c r="C34" t="s">
        <v>27</v>
      </c>
      <c r="D34">
        <v>4</v>
      </c>
      <c r="E34">
        <v>409</v>
      </c>
      <c r="F34">
        <v>14</v>
      </c>
      <c r="G34">
        <v>2</v>
      </c>
      <c r="H34">
        <v>90</v>
      </c>
      <c r="I34">
        <v>14</v>
      </c>
      <c r="K34">
        <f>(D34+E34+F34)</f>
        <v>427</v>
      </c>
      <c r="M34" t="s">
        <v>27</v>
      </c>
      <c r="N34" s="2">
        <f>(G34/D34)</f>
        <v>0.5</v>
      </c>
      <c r="O34" s="2">
        <f>(G34/D7)</f>
        <v>1.0362694300518135E-2</v>
      </c>
      <c r="P34" s="2">
        <f t="shared" ref="P34:P37" si="9">(H34/E34)</f>
        <v>0.22004889975550121</v>
      </c>
      <c r="Q34" s="2">
        <f>(H34/E7)</f>
        <v>1</v>
      </c>
      <c r="R34" s="2">
        <f t="shared" ref="R34:R37" si="10">(I34/F34)</f>
        <v>1</v>
      </c>
      <c r="S34" s="2">
        <f>(I34/F7)</f>
        <v>9.7222222222222224E-2</v>
      </c>
      <c r="T34" s="2">
        <f>((H34+I34+G34)/(D7+E7+F7)*100)</f>
        <v>24.824355971896956</v>
      </c>
    </row>
    <row r="35" spans="3:20" x14ac:dyDescent="0.2">
      <c r="C35" t="s">
        <v>28</v>
      </c>
      <c r="D35">
        <v>233</v>
      </c>
      <c r="E35">
        <v>145</v>
      </c>
      <c r="F35">
        <v>49</v>
      </c>
      <c r="G35">
        <v>144</v>
      </c>
      <c r="H35">
        <v>48</v>
      </c>
      <c r="I35">
        <v>32</v>
      </c>
      <c r="K35">
        <f t="shared" ref="K35:K36" si="11">(D35+E35+F35)</f>
        <v>427</v>
      </c>
      <c r="M35" t="s">
        <v>28</v>
      </c>
      <c r="N35" s="2">
        <f>(G35/D35)</f>
        <v>0.61802575107296143</v>
      </c>
      <c r="O35" s="2">
        <f>(G35/D7)</f>
        <v>0.74611398963730569</v>
      </c>
      <c r="P35" s="2">
        <f t="shared" si="9"/>
        <v>0.33103448275862069</v>
      </c>
      <c r="Q35" s="2">
        <f>(H35/E7)</f>
        <v>0.53333333333333333</v>
      </c>
      <c r="R35" s="2">
        <f t="shared" si="10"/>
        <v>0.65306122448979587</v>
      </c>
      <c r="S35" s="2">
        <f>(I35/F7)</f>
        <v>0.22222222222222221</v>
      </c>
      <c r="T35" s="2">
        <f>((H35+I35+G35)/(D7+E7+F7)*100)</f>
        <v>52.459016393442624</v>
      </c>
    </row>
    <row r="36" spans="3:20" x14ac:dyDescent="0.2">
      <c r="C36" t="s">
        <v>29</v>
      </c>
      <c r="D36">
        <v>256</v>
      </c>
      <c r="E36">
        <v>89</v>
      </c>
      <c r="F36">
        <v>82</v>
      </c>
      <c r="G36">
        <v>179</v>
      </c>
      <c r="H36">
        <v>75</v>
      </c>
      <c r="I36">
        <v>81</v>
      </c>
      <c r="K36">
        <f t="shared" si="11"/>
        <v>427</v>
      </c>
      <c r="M36" t="s">
        <v>29</v>
      </c>
      <c r="N36" s="2">
        <f t="shared" ref="N36" si="12">(G36/D36)</f>
        <v>0.69921875</v>
      </c>
      <c r="O36" s="2">
        <f>(G36/D7)</f>
        <v>0.92746113989637302</v>
      </c>
      <c r="P36" s="2">
        <f t="shared" si="9"/>
        <v>0.84269662921348309</v>
      </c>
      <c r="Q36" s="2">
        <f>(H36/E7)</f>
        <v>0.83333333333333337</v>
      </c>
      <c r="R36" s="2">
        <f t="shared" si="10"/>
        <v>0.98780487804878048</v>
      </c>
      <c r="S36" s="2">
        <f>(I36/F7)</f>
        <v>0.5625</v>
      </c>
      <c r="T36" s="2">
        <f>((H36+I36+G36)/(D7+E7+F7)*100)</f>
        <v>78.454332552693202</v>
      </c>
    </row>
    <row r="37" spans="3:20" x14ac:dyDescent="0.2">
      <c r="C37" t="s">
        <v>30</v>
      </c>
      <c r="D37">
        <v>254</v>
      </c>
      <c r="E37">
        <v>90</v>
      </c>
      <c r="F37">
        <v>83</v>
      </c>
      <c r="G37">
        <v>192</v>
      </c>
      <c r="H37">
        <v>90</v>
      </c>
      <c r="I37">
        <v>82</v>
      </c>
      <c r="K37">
        <f>(D37+E37+F37)</f>
        <v>427</v>
      </c>
      <c r="M37" t="s">
        <v>30</v>
      </c>
      <c r="N37" s="2">
        <f>(G37/D37)</f>
        <v>0.75590551181102361</v>
      </c>
      <c r="O37" s="2">
        <f>(G37/D7)</f>
        <v>0.99481865284974091</v>
      </c>
      <c r="P37" s="2">
        <f t="shared" si="9"/>
        <v>1</v>
      </c>
      <c r="Q37" s="2">
        <f>(H37/E7)</f>
        <v>1</v>
      </c>
      <c r="R37" s="2">
        <f t="shared" si="10"/>
        <v>0.98795180722891562</v>
      </c>
      <c r="S37" s="2">
        <f>(I37/F7)</f>
        <v>0.56944444444444442</v>
      </c>
      <c r="T37" s="2">
        <f>((H37+I37+G37)/(D7+E7+F7)*100)</f>
        <v>85.245901639344254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CDE12-757B-4D49-BB82-A03AF154515B}">
  <dimension ref="C2:S37"/>
  <sheetViews>
    <sheetView topLeftCell="D1" workbookViewId="0">
      <selection activeCell="D18" sqref="A18:XFD18"/>
    </sheetView>
  </sheetViews>
  <sheetFormatPr baseColWidth="10" defaultRowHeight="16" x14ac:dyDescent="0.2"/>
  <sheetData>
    <row r="2" spans="3:19" x14ac:dyDescent="0.2">
      <c r="C2" t="s">
        <v>11</v>
      </c>
      <c r="K2" t="s">
        <v>12</v>
      </c>
    </row>
    <row r="3" spans="3:19" x14ac:dyDescent="0.2">
      <c r="D3" t="s">
        <v>0</v>
      </c>
      <c r="E3" t="s">
        <v>1</v>
      </c>
      <c r="F3" t="s">
        <v>2</v>
      </c>
      <c r="H3" t="s">
        <v>24</v>
      </c>
      <c r="L3" t="s">
        <v>0</v>
      </c>
      <c r="M3" t="s">
        <v>1</v>
      </c>
      <c r="N3" t="s">
        <v>2</v>
      </c>
      <c r="O3" t="s">
        <v>13</v>
      </c>
      <c r="P3" t="s">
        <v>14</v>
      </c>
      <c r="Q3" t="s">
        <v>15</v>
      </c>
      <c r="S3" t="s">
        <v>24</v>
      </c>
    </row>
    <row r="4" spans="3:19" x14ac:dyDescent="0.2">
      <c r="C4" t="s">
        <v>3</v>
      </c>
      <c r="D4">
        <v>27</v>
      </c>
      <c r="E4">
        <v>4</v>
      </c>
      <c r="F4">
        <v>2</v>
      </c>
      <c r="H4">
        <f>(D4+E4+F4)</f>
        <v>33</v>
      </c>
      <c r="K4" t="s">
        <v>3</v>
      </c>
      <c r="L4">
        <v>28</v>
      </c>
      <c r="M4">
        <v>3</v>
      </c>
      <c r="N4">
        <v>2</v>
      </c>
      <c r="O4">
        <v>27</v>
      </c>
      <c r="P4">
        <v>3</v>
      </c>
      <c r="Q4">
        <v>2</v>
      </c>
      <c r="S4">
        <f>(L4+M4+N4)</f>
        <v>33</v>
      </c>
    </row>
    <row r="5" spans="3:19" x14ac:dyDescent="0.2">
      <c r="C5" t="s">
        <v>4</v>
      </c>
      <c r="D5">
        <v>21</v>
      </c>
      <c r="E5">
        <v>3</v>
      </c>
      <c r="F5">
        <v>12</v>
      </c>
      <c r="H5">
        <f t="shared" ref="H5:H11" si="0">(D5+E5+F5)</f>
        <v>36</v>
      </c>
      <c r="K5" t="s">
        <v>4</v>
      </c>
      <c r="L5">
        <v>23</v>
      </c>
      <c r="M5">
        <v>4</v>
      </c>
      <c r="N5">
        <v>9</v>
      </c>
      <c r="O5">
        <v>20</v>
      </c>
      <c r="P5">
        <v>3</v>
      </c>
      <c r="Q5">
        <v>9</v>
      </c>
      <c r="S5">
        <f t="shared" ref="S5:S11" si="1">(L5+M5+N5)</f>
        <v>36</v>
      </c>
    </row>
    <row r="6" spans="3:19" x14ac:dyDescent="0.2">
      <c r="C6" t="s">
        <v>5</v>
      </c>
      <c r="D6">
        <v>376</v>
      </c>
      <c r="E6">
        <v>81</v>
      </c>
      <c r="F6">
        <v>75</v>
      </c>
      <c r="H6">
        <f t="shared" si="0"/>
        <v>532</v>
      </c>
      <c r="K6" t="s">
        <v>5</v>
      </c>
      <c r="L6">
        <v>386</v>
      </c>
      <c r="M6">
        <v>80</v>
      </c>
      <c r="N6">
        <v>66</v>
      </c>
      <c r="O6">
        <v>357</v>
      </c>
      <c r="P6">
        <v>80</v>
      </c>
      <c r="Q6">
        <v>48</v>
      </c>
      <c r="S6">
        <f t="shared" si="1"/>
        <v>532</v>
      </c>
    </row>
    <row r="7" spans="3:19" x14ac:dyDescent="0.2">
      <c r="C7" t="s">
        <v>6</v>
      </c>
      <c r="D7">
        <v>193</v>
      </c>
      <c r="E7">
        <v>90</v>
      </c>
      <c r="F7">
        <v>144</v>
      </c>
      <c r="H7">
        <f t="shared" si="0"/>
        <v>427</v>
      </c>
      <c r="K7" t="s">
        <v>6</v>
      </c>
      <c r="L7">
        <v>254</v>
      </c>
      <c r="M7">
        <v>90</v>
      </c>
      <c r="N7">
        <v>83</v>
      </c>
      <c r="O7">
        <v>192</v>
      </c>
      <c r="P7">
        <v>90</v>
      </c>
      <c r="Q7">
        <v>82</v>
      </c>
      <c r="S7">
        <f t="shared" si="1"/>
        <v>427</v>
      </c>
    </row>
    <row r="8" spans="3:19" x14ac:dyDescent="0.2">
      <c r="C8" t="s">
        <v>7</v>
      </c>
      <c r="D8">
        <v>47</v>
      </c>
      <c r="E8">
        <v>22</v>
      </c>
      <c r="F8">
        <v>41</v>
      </c>
      <c r="H8">
        <f t="shared" si="0"/>
        <v>110</v>
      </c>
      <c r="K8" t="s">
        <v>7</v>
      </c>
      <c r="L8">
        <v>72</v>
      </c>
      <c r="M8">
        <v>13</v>
      </c>
      <c r="N8">
        <v>25</v>
      </c>
      <c r="O8">
        <v>46</v>
      </c>
      <c r="P8">
        <v>13</v>
      </c>
      <c r="Q8">
        <v>25</v>
      </c>
      <c r="S8">
        <f t="shared" si="1"/>
        <v>110</v>
      </c>
    </row>
    <row r="9" spans="3:19" x14ac:dyDescent="0.2">
      <c r="C9" t="s">
        <v>8</v>
      </c>
      <c r="D9">
        <v>282</v>
      </c>
      <c r="E9">
        <v>56</v>
      </c>
      <c r="F9">
        <v>82</v>
      </c>
      <c r="H9">
        <f t="shared" si="0"/>
        <v>420</v>
      </c>
      <c r="K9" t="s">
        <v>8</v>
      </c>
      <c r="L9">
        <v>246</v>
      </c>
      <c r="M9">
        <v>98</v>
      </c>
      <c r="N9">
        <v>76</v>
      </c>
      <c r="O9">
        <v>194</v>
      </c>
      <c r="P9">
        <v>37</v>
      </c>
      <c r="Q9">
        <v>47</v>
      </c>
      <c r="S9">
        <f t="shared" si="1"/>
        <v>420</v>
      </c>
    </row>
    <row r="10" spans="3:19" x14ac:dyDescent="0.2">
      <c r="C10" t="s">
        <v>9</v>
      </c>
      <c r="D10">
        <v>56</v>
      </c>
      <c r="E10">
        <v>20</v>
      </c>
      <c r="F10">
        <v>48</v>
      </c>
      <c r="H10">
        <f t="shared" si="0"/>
        <v>124</v>
      </c>
      <c r="K10" t="s">
        <v>9</v>
      </c>
      <c r="L10">
        <v>100</v>
      </c>
      <c r="M10">
        <v>2</v>
      </c>
      <c r="N10">
        <v>22</v>
      </c>
      <c r="O10">
        <v>55</v>
      </c>
      <c r="P10">
        <v>1</v>
      </c>
      <c r="Q10">
        <v>21</v>
      </c>
      <c r="S10">
        <f t="shared" si="1"/>
        <v>124</v>
      </c>
    </row>
    <row r="11" spans="3:19" x14ac:dyDescent="0.2">
      <c r="C11" t="s">
        <v>10</v>
      </c>
      <c r="D11">
        <v>112</v>
      </c>
      <c r="E11">
        <v>50</v>
      </c>
      <c r="F11">
        <v>88</v>
      </c>
      <c r="H11">
        <f t="shared" si="0"/>
        <v>250</v>
      </c>
      <c r="K11" t="s">
        <v>10</v>
      </c>
      <c r="L11">
        <v>120</v>
      </c>
      <c r="M11">
        <v>27</v>
      </c>
      <c r="N11">
        <v>103</v>
      </c>
      <c r="O11">
        <v>93</v>
      </c>
      <c r="P11">
        <v>27</v>
      </c>
      <c r="Q11">
        <v>86</v>
      </c>
      <c r="S11">
        <f t="shared" si="1"/>
        <v>250</v>
      </c>
    </row>
    <row r="15" spans="3:19" x14ac:dyDescent="0.2">
      <c r="K15" t="s">
        <v>16</v>
      </c>
      <c r="L15" t="s">
        <v>17</v>
      </c>
      <c r="M15" t="s">
        <v>18</v>
      </c>
      <c r="N15" t="s">
        <v>19</v>
      </c>
      <c r="O15" t="s">
        <v>20</v>
      </c>
      <c r="P15" t="s">
        <v>21</v>
      </c>
      <c r="Q15" t="s">
        <v>22</v>
      </c>
      <c r="R15" t="s">
        <v>23</v>
      </c>
    </row>
    <row r="16" spans="3:19" x14ac:dyDescent="0.2">
      <c r="K16" s="1" t="s">
        <v>3</v>
      </c>
      <c r="L16" s="2">
        <f>(O4/L4)</f>
        <v>0.9642857142857143</v>
      </c>
      <c r="M16" s="2">
        <f>(O4/D4)</f>
        <v>1</v>
      </c>
      <c r="N16" s="2">
        <f>(P4/M4)</f>
        <v>1</v>
      </c>
      <c r="O16" s="2">
        <f>(P4/E4)</f>
        <v>0.75</v>
      </c>
      <c r="P16" s="2">
        <f>(Q4/N4)</f>
        <v>1</v>
      </c>
      <c r="Q16" s="2">
        <f>(Q4/F4)</f>
        <v>1</v>
      </c>
      <c r="R16" s="2">
        <f>((O4+P4+Q4)/(D4+E4+F4)*100)</f>
        <v>96.969696969696969</v>
      </c>
    </row>
    <row r="17" spans="3:18" x14ac:dyDescent="0.2">
      <c r="K17" s="1" t="s">
        <v>4</v>
      </c>
      <c r="L17" s="2">
        <f t="shared" ref="L17:L23" si="2">(O5/L5)</f>
        <v>0.86956521739130432</v>
      </c>
      <c r="M17" s="2">
        <f t="shared" ref="M17:M23" si="3">(O5/D5)</f>
        <v>0.95238095238095233</v>
      </c>
      <c r="N17" s="2">
        <f t="shared" ref="N17:N23" si="4">(P5/M5)</f>
        <v>0.75</v>
      </c>
      <c r="O17" s="2">
        <f t="shared" ref="O17:O23" si="5">(P5/E5)</f>
        <v>1</v>
      </c>
      <c r="P17" s="2">
        <f t="shared" ref="P17:P23" si="6">(Q5/N5)</f>
        <v>1</v>
      </c>
      <c r="Q17" s="2">
        <f t="shared" ref="Q17:Q23" si="7">(Q5/F5)</f>
        <v>0.75</v>
      </c>
      <c r="R17" s="2">
        <f t="shared" ref="R17:R23" si="8">((O5+P5+Q5)/(D5+E5+F5)*100)</f>
        <v>88.888888888888886</v>
      </c>
    </row>
    <row r="18" spans="3:18" x14ac:dyDescent="0.2">
      <c r="K18" s="1" t="s">
        <v>5</v>
      </c>
      <c r="L18" s="2">
        <f t="shared" si="2"/>
        <v>0.92487046632124348</v>
      </c>
      <c r="M18" s="2">
        <f t="shared" si="3"/>
        <v>0.94946808510638303</v>
      </c>
      <c r="N18" s="2">
        <f t="shared" si="4"/>
        <v>1</v>
      </c>
      <c r="O18" s="2">
        <f t="shared" si="5"/>
        <v>0.98765432098765427</v>
      </c>
      <c r="P18" s="2">
        <f t="shared" si="6"/>
        <v>0.72727272727272729</v>
      </c>
      <c r="Q18" s="2">
        <f t="shared" si="7"/>
        <v>0.64</v>
      </c>
      <c r="R18" s="2">
        <f t="shared" si="8"/>
        <v>91.165413533834581</v>
      </c>
    </row>
    <row r="19" spans="3:18" x14ac:dyDescent="0.2">
      <c r="K19" s="1" t="s">
        <v>6</v>
      </c>
      <c r="L19" s="2">
        <f t="shared" si="2"/>
        <v>0.75590551181102361</v>
      </c>
      <c r="M19" s="2">
        <f t="shared" si="3"/>
        <v>0.99481865284974091</v>
      </c>
      <c r="N19" s="2">
        <f t="shared" si="4"/>
        <v>1</v>
      </c>
      <c r="O19" s="2">
        <f t="shared" si="5"/>
        <v>1</v>
      </c>
      <c r="P19" s="2">
        <f t="shared" si="6"/>
        <v>0.98795180722891562</v>
      </c>
      <c r="Q19" s="2">
        <f t="shared" si="7"/>
        <v>0.56944444444444442</v>
      </c>
      <c r="R19" s="2">
        <f t="shared" si="8"/>
        <v>85.245901639344254</v>
      </c>
    </row>
    <row r="20" spans="3:18" x14ac:dyDescent="0.2">
      <c r="K20" s="1" t="s">
        <v>7</v>
      </c>
      <c r="L20" s="2">
        <f t="shared" si="2"/>
        <v>0.63888888888888884</v>
      </c>
      <c r="M20" s="2">
        <f t="shared" si="3"/>
        <v>0.97872340425531912</v>
      </c>
      <c r="N20" s="2">
        <f t="shared" si="4"/>
        <v>1</v>
      </c>
      <c r="O20" s="2">
        <f t="shared" si="5"/>
        <v>0.59090909090909094</v>
      </c>
      <c r="P20" s="2">
        <f t="shared" si="6"/>
        <v>1</v>
      </c>
      <c r="Q20" s="2">
        <f t="shared" si="7"/>
        <v>0.6097560975609756</v>
      </c>
      <c r="R20" s="2">
        <f t="shared" si="8"/>
        <v>76.363636363636374</v>
      </c>
    </row>
    <row r="21" spans="3:18" x14ac:dyDescent="0.2">
      <c r="K21" s="1" t="s">
        <v>8</v>
      </c>
      <c r="L21" s="2">
        <f t="shared" si="2"/>
        <v>0.78861788617886175</v>
      </c>
      <c r="M21" s="2">
        <f t="shared" si="3"/>
        <v>0.68794326241134751</v>
      </c>
      <c r="N21" s="2">
        <f t="shared" si="4"/>
        <v>0.37755102040816324</v>
      </c>
      <c r="O21" s="2">
        <f t="shared" si="5"/>
        <v>0.6607142857142857</v>
      </c>
      <c r="P21" s="2">
        <f t="shared" si="6"/>
        <v>0.61842105263157898</v>
      </c>
      <c r="Q21" s="2">
        <f t="shared" si="7"/>
        <v>0.57317073170731703</v>
      </c>
      <c r="R21" s="2">
        <f t="shared" si="8"/>
        <v>66.19047619047619</v>
      </c>
    </row>
    <row r="22" spans="3:18" x14ac:dyDescent="0.2">
      <c r="K22" s="1" t="s">
        <v>9</v>
      </c>
      <c r="L22" s="2">
        <f>(O10/L10)</f>
        <v>0.55000000000000004</v>
      </c>
      <c r="M22" s="2">
        <f t="shared" si="3"/>
        <v>0.9821428571428571</v>
      </c>
      <c r="N22" s="2">
        <f t="shared" si="4"/>
        <v>0.5</v>
      </c>
      <c r="O22" s="2">
        <f t="shared" si="5"/>
        <v>0.05</v>
      </c>
      <c r="P22" s="2">
        <f t="shared" si="6"/>
        <v>0.95454545454545459</v>
      </c>
      <c r="Q22" s="2">
        <f t="shared" si="7"/>
        <v>0.4375</v>
      </c>
      <c r="R22" s="2">
        <f t="shared" si="8"/>
        <v>62.096774193548384</v>
      </c>
    </row>
    <row r="23" spans="3:18" x14ac:dyDescent="0.2">
      <c r="K23" s="1" t="s">
        <v>10</v>
      </c>
      <c r="L23" s="2">
        <f t="shared" si="2"/>
        <v>0.77500000000000002</v>
      </c>
      <c r="M23" s="2">
        <f t="shared" si="3"/>
        <v>0.8303571428571429</v>
      </c>
      <c r="N23" s="2">
        <f t="shared" si="4"/>
        <v>1</v>
      </c>
      <c r="O23" s="2">
        <f t="shared" si="5"/>
        <v>0.54</v>
      </c>
      <c r="P23" s="2">
        <f t="shared" si="6"/>
        <v>0.83495145631067957</v>
      </c>
      <c r="Q23" s="2">
        <f t="shared" si="7"/>
        <v>0.97727272727272729</v>
      </c>
      <c r="R23" s="2">
        <f t="shared" si="8"/>
        <v>82.399999999999991</v>
      </c>
    </row>
    <row r="31" spans="3:18" x14ac:dyDescent="0.2">
      <c r="C31" t="s">
        <v>25</v>
      </c>
    </row>
    <row r="32" spans="3:18" x14ac:dyDescent="0.2">
      <c r="D32" t="s">
        <v>0</v>
      </c>
      <c r="E32" t="s">
        <v>1</v>
      </c>
      <c r="F32" t="s">
        <v>2</v>
      </c>
      <c r="G32" t="s">
        <v>13</v>
      </c>
      <c r="H32" t="s">
        <v>14</v>
      </c>
      <c r="I32" t="s">
        <v>15</v>
      </c>
      <c r="K32" t="s">
        <v>24</v>
      </c>
    </row>
    <row r="33" spans="3:9" x14ac:dyDescent="0.2">
      <c r="C33" t="s">
        <v>26</v>
      </c>
      <c r="D33">
        <v>470</v>
      </c>
      <c r="E33">
        <v>5</v>
      </c>
      <c r="F33">
        <v>44</v>
      </c>
      <c r="G33">
        <v>184</v>
      </c>
      <c r="H33">
        <v>0</v>
      </c>
      <c r="I33">
        <v>34</v>
      </c>
    </row>
    <row r="34" spans="3:9" x14ac:dyDescent="0.2">
      <c r="C34" t="s">
        <v>27</v>
      </c>
      <c r="D34">
        <v>480</v>
      </c>
      <c r="E34">
        <v>1</v>
      </c>
      <c r="F34">
        <v>38</v>
      </c>
      <c r="G34">
        <v>183</v>
      </c>
      <c r="H34">
        <v>0</v>
      </c>
      <c r="I34">
        <v>28</v>
      </c>
    </row>
    <row r="35" spans="3:9" x14ac:dyDescent="0.2">
      <c r="C35" t="s">
        <v>28</v>
      </c>
      <c r="D35">
        <v>115</v>
      </c>
      <c r="E35">
        <v>264</v>
      </c>
      <c r="F35">
        <v>140</v>
      </c>
      <c r="G35">
        <v>93</v>
      </c>
      <c r="H35">
        <v>41</v>
      </c>
      <c r="I35">
        <v>65</v>
      </c>
    </row>
    <row r="36" spans="3:9" x14ac:dyDescent="0.2">
      <c r="C36" t="s">
        <v>29</v>
      </c>
      <c r="D36">
        <v>342</v>
      </c>
      <c r="E36">
        <v>90</v>
      </c>
      <c r="F36">
        <v>87</v>
      </c>
      <c r="G36">
        <v>179</v>
      </c>
      <c r="H36">
        <v>75</v>
      </c>
      <c r="I36">
        <v>81</v>
      </c>
    </row>
    <row r="37" spans="3:9" x14ac:dyDescent="0.2">
      <c r="C3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RezultateNoi (2)</vt:lpstr>
      <vt:lpstr>RezultateNoi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2019-09-07T08:04:14Z</dcterms:created>
  <dcterms:modified xsi:type="dcterms:W3CDTF">2020-08-17T04:43:03Z</dcterms:modified>
</cp:coreProperties>
</file>