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gos/Documents/Doctorat/Doctorat-GIT/Code/SAC-commandLine/codebases-doctorat/"/>
    </mc:Choice>
  </mc:AlternateContent>
  <xr:revisionPtr revIDLastSave="0" documentId="13_ncr:1_{1E1DCEC0-DAD2-DF4C-85ED-A6A49426D563}" xr6:coauthVersionLast="36" xr6:coauthVersionMax="36" xr10:uidLastSave="{00000000-0000-0000-0000-000000000000}"/>
  <bookViews>
    <workbookView xWindow="6140" yWindow="980" windowWidth="24080" windowHeight="17440" xr2:uid="{F56EE1FD-865B-154D-912A-274857ACBC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K45" i="1"/>
  <c r="L45" i="1"/>
  <c r="M45" i="1"/>
  <c r="O45" i="1"/>
  <c r="I45" i="1"/>
  <c r="G45" i="1"/>
  <c r="E45" i="1"/>
  <c r="N45" i="1"/>
  <c r="J45" i="1"/>
  <c r="H45" i="1"/>
  <c r="F45" i="1"/>
  <c r="D45" i="1"/>
  <c r="I18" i="1" l="1"/>
  <c r="I19" i="1"/>
  <c r="I20" i="1"/>
  <c r="I17" i="1"/>
  <c r="H18" i="1"/>
  <c r="H19" i="1"/>
  <c r="H20" i="1"/>
  <c r="H17" i="1"/>
  <c r="F18" i="1"/>
  <c r="F19" i="1"/>
  <c r="F20" i="1"/>
  <c r="F17" i="1"/>
  <c r="D18" i="1"/>
  <c r="D19" i="1"/>
  <c r="D20" i="1"/>
  <c r="D17" i="1"/>
  <c r="G18" i="1"/>
  <c r="G19" i="1"/>
  <c r="G20" i="1"/>
  <c r="G17" i="1"/>
  <c r="E18" i="1"/>
  <c r="E19" i="1"/>
  <c r="E20" i="1"/>
  <c r="E17" i="1"/>
  <c r="C18" i="1"/>
  <c r="C19" i="1"/>
  <c r="C20" i="1"/>
  <c r="C17" i="1"/>
</calcChain>
</file>

<file path=xl/sharedStrings.xml><?xml version="1.0" encoding="utf-8"?>
<sst xmlns="http://schemas.openxmlformats.org/spreadsheetml/2006/main" count="103" uniqueCount="66">
  <si>
    <t>Model</t>
  </si>
  <si>
    <t>View</t>
  </si>
  <si>
    <t>Controller</t>
  </si>
  <si>
    <t>Places</t>
  </si>
  <si>
    <t>Smartlog</t>
  </si>
  <si>
    <t>Trivia</t>
  </si>
  <si>
    <t>Beonair</t>
  </si>
  <si>
    <t>Benchmark</t>
  </si>
  <si>
    <t>MacsCoord</t>
  </si>
  <si>
    <t>Matched Model</t>
  </si>
  <si>
    <t>Matched View</t>
  </si>
  <si>
    <t>Matched Ctrl</t>
  </si>
  <si>
    <t>Model P</t>
  </si>
  <si>
    <t>Model R</t>
  </si>
  <si>
    <t>View P</t>
  </si>
  <si>
    <t>View R</t>
  </si>
  <si>
    <t>Ctrl P</t>
  </si>
  <si>
    <t>Ctr R</t>
  </si>
  <si>
    <t>Acc</t>
  </si>
  <si>
    <t>ACD</t>
  </si>
  <si>
    <t>CCD</t>
  </si>
  <si>
    <t>Ctrl</t>
  </si>
  <si>
    <t>Total</t>
  </si>
  <si>
    <t>Dependency</t>
  </si>
  <si>
    <t>View - Model</t>
  </si>
  <si>
    <t>View - Controller</t>
  </si>
  <si>
    <t>Model - View</t>
  </si>
  <si>
    <t>Model - Controller</t>
  </si>
  <si>
    <t>Controller - Model</t>
  </si>
  <si>
    <t>Controller - View</t>
  </si>
  <si>
    <t>VC - CC</t>
  </si>
  <si>
    <t>Complete external dependencies</t>
  </si>
  <si>
    <t>188/21</t>
  </si>
  <si>
    <t>369/34</t>
  </si>
  <si>
    <t>36/7</t>
  </si>
  <si>
    <t>1/1</t>
  </si>
  <si>
    <t>7/3</t>
  </si>
  <si>
    <t>106/15</t>
  </si>
  <si>
    <t>14/3</t>
  </si>
  <si>
    <t>60/18</t>
  </si>
  <si>
    <t>103/12</t>
  </si>
  <si>
    <t>77/7</t>
  </si>
  <si>
    <t>28/14</t>
  </si>
  <si>
    <t>25/8</t>
  </si>
  <si>
    <t>4/3</t>
  </si>
  <si>
    <t>Benchmark - VIPER</t>
  </si>
  <si>
    <t>Interactor</t>
  </si>
  <si>
    <t>Presenter</t>
  </si>
  <si>
    <t>Router</t>
  </si>
  <si>
    <t>Entity</t>
  </si>
  <si>
    <t>Output - VIPER - CARL</t>
  </si>
  <si>
    <t>Matched V</t>
  </si>
  <si>
    <t>Matched I</t>
  </si>
  <si>
    <t>Matched P</t>
  </si>
  <si>
    <t>Matched R</t>
  </si>
  <si>
    <t>Matched E</t>
  </si>
  <si>
    <t>Matched M</t>
  </si>
  <si>
    <t>Interactor P</t>
  </si>
  <si>
    <t>Interactior R</t>
  </si>
  <si>
    <t>Prsenter P</t>
  </si>
  <si>
    <t>Presenter R</t>
  </si>
  <si>
    <t>Router P</t>
  </si>
  <si>
    <t>Router R</t>
  </si>
  <si>
    <t>Entity P</t>
  </si>
  <si>
    <t>Entity R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</si>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</sst>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)\ _R_O_N_ ;_ * \(#,##0.00\)\ _R_O_N_ ;_ * &quot;-&quot;??_)\ _R_O_N_ ;_ @_ "/>
  </numFmts>
  <fonts count="2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1" applyNumberFormat="1" applyFont="1"/>
    <xf numFmtId="4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16F8-5174-CB4F-943D-C916C7E37493}">
  <dimension ref="B4:T47"/>
  <sheetViews>
    <sheetView tabSelected="1" topLeftCell="A16" workbookViewId="0">
      <selection activeCell="E48" sqref="E48"/>
    </sheetView>
  </sheetViews>
  <sheetFormatPr baseColWidth="10" defaultRowHeight="16" x14ac:dyDescent="0.2"/>
  <cols>
    <col min="7" max="7" width="17.83203125" bestFit="1" customWidth="1"/>
    <col min="11" max="11" width="15.6640625" customWidth="1"/>
    <col min="12" max="12" width="13.83203125" customWidth="1"/>
    <col min="13" max="13" width="14.5" customWidth="1"/>
    <col min="16" max="16" width="24.83203125" customWidth="1"/>
  </cols>
  <sheetData>
    <row r="4" spans="2:20" x14ac:dyDescent="0.2">
      <c r="B4" t="s">
        <v>7</v>
      </c>
      <c r="G4" t="s">
        <v>8</v>
      </c>
      <c r="P4" t="s">
        <v>23</v>
      </c>
      <c r="Q4" t="s">
        <v>3</v>
      </c>
      <c r="R4" t="s">
        <v>6</v>
      </c>
      <c r="S4" t="s">
        <v>4</v>
      </c>
      <c r="T4" t="s">
        <v>5</v>
      </c>
    </row>
    <row r="5" spans="2:20" x14ac:dyDescent="0.2">
      <c r="C5" t="s">
        <v>0</v>
      </c>
      <c r="D5" t="s">
        <v>1</v>
      </c>
      <c r="E5" t="s">
        <v>2</v>
      </c>
      <c r="H5" t="s">
        <v>0</v>
      </c>
      <c r="I5" t="s">
        <v>1</v>
      </c>
      <c r="J5" t="s">
        <v>2</v>
      </c>
      <c r="K5" t="s">
        <v>9</v>
      </c>
      <c r="L5" t="s">
        <v>10</v>
      </c>
      <c r="M5" t="s">
        <v>11</v>
      </c>
      <c r="P5" t="s">
        <v>24</v>
      </c>
      <c r="Q5" t="s">
        <v>34</v>
      </c>
      <c r="R5" s="2" t="s">
        <v>36</v>
      </c>
      <c r="S5" s="2" t="s">
        <v>41</v>
      </c>
      <c r="T5" s="2" t="s">
        <v>44</v>
      </c>
    </row>
    <row r="6" spans="2:20" x14ac:dyDescent="0.2">
      <c r="B6" t="s">
        <v>3</v>
      </c>
      <c r="C6">
        <v>25</v>
      </c>
      <c r="D6">
        <v>54</v>
      </c>
      <c r="E6">
        <v>57</v>
      </c>
      <c r="G6" t="s">
        <v>3</v>
      </c>
      <c r="H6">
        <v>28</v>
      </c>
      <c r="I6">
        <v>51</v>
      </c>
      <c r="J6">
        <v>57</v>
      </c>
      <c r="K6">
        <v>25</v>
      </c>
      <c r="L6">
        <v>51</v>
      </c>
      <c r="M6">
        <v>57</v>
      </c>
      <c r="P6" t="s">
        <v>25</v>
      </c>
      <c r="R6" s="2"/>
      <c r="S6" s="2"/>
      <c r="T6" s="2"/>
    </row>
    <row r="7" spans="2:20" x14ac:dyDescent="0.2">
      <c r="B7" t="s">
        <v>6</v>
      </c>
      <c r="C7">
        <v>22</v>
      </c>
      <c r="D7">
        <v>12</v>
      </c>
      <c r="E7">
        <v>26</v>
      </c>
      <c r="G7" t="s">
        <v>6</v>
      </c>
      <c r="H7">
        <v>22</v>
      </c>
      <c r="I7">
        <v>10</v>
      </c>
      <c r="J7">
        <v>28</v>
      </c>
      <c r="K7">
        <v>20</v>
      </c>
      <c r="L7">
        <v>10</v>
      </c>
      <c r="M7">
        <v>24</v>
      </c>
      <c r="P7" t="s">
        <v>26</v>
      </c>
      <c r="R7" s="2" t="s">
        <v>35</v>
      </c>
      <c r="S7" s="2"/>
      <c r="T7" s="2"/>
    </row>
    <row r="8" spans="2:20" x14ac:dyDescent="0.2">
      <c r="B8" t="s">
        <v>4</v>
      </c>
      <c r="C8">
        <v>24</v>
      </c>
      <c r="D8">
        <v>19</v>
      </c>
      <c r="E8">
        <v>22</v>
      </c>
      <c r="G8" t="s">
        <v>4</v>
      </c>
      <c r="H8">
        <v>24</v>
      </c>
      <c r="I8">
        <v>18</v>
      </c>
      <c r="J8">
        <v>23</v>
      </c>
      <c r="K8">
        <v>24</v>
      </c>
      <c r="L8">
        <v>18</v>
      </c>
      <c r="M8">
        <v>22</v>
      </c>
      <c r="P8" t="s">
        <v>27</v>
      </c>
      <c r="R8" s="2"/>
      <c r="S8" s="2"/>
      <c r="T8" s="2"/>
    </row>
    <row r="9" spans="2:20" x14ac:dyDescent="0.2">
      <c r="B9" t="s">
        <v>5</v>
      </c>
      <c r="C9">
        <v>27</v>
      </c>
      <c r="D9">
        <v>13</v>
      </c>
      <c r="E9">
        <v>17</v>
      </c>
      <c r="G9" t="s">
        <v>5</v>
      </c>
      <c r="H9">
        <v>30</v>
      </c>
      <c r="I9">
        <v>11</v>
      </c>
      <c r="J9">
        <v>16</v>
      </c>
      <c r="K9">
        <v>27</v>
      </c>
      <c r="L9">
        <v>11</v>
      </c>
      <c r="M9">
        <v>16</v>
      </c>
      <c r="P9" t="s">
        <v>28</v>
      </c>
      <c r="Q9" t="s">
        <v>32</v>
      </c>
      <c r="R9" s="2" t="s">
        <v>38</v>
      </c>
      <c r="S9" s="2" t="s">
        <v>40</v>
      </c>
      <c r="T9" s="2" t="s">
        <v>43</v>
      </c>
    </row>
    <row r="10" spans="2:20" x14ac:dyDescent="0.2">
      <c r="P10" t="s">
        <v>29</v>
      </c>
      <c r="Q10" t="s">
        <v>33</v>
      </c>
      <c r="R10" s="2" t="s">
        <v>37</v>
      </c>
      <c r="S10" s="2" t="s">
        <v>39</v>
      </c>
      <c r="T10" s="2" t="s">
        <v>42</v>
      </c>
    </row>
    <row r="11" spans="2:20" x14ac:dyDescent="0.2">
      <c r="P11" t="s">
        <v>30</v>
      </c>
      <c r="R11" s="2"/>
      <c r="S11" s="2"/>
      <c r="T11" s="2"/>
    </row>
    <row r="12" spans="2:20" x14ac:dyDescent="0.2">
      <c r="P12" t="s">
        <v>31</v>
      </c>
    </row>
    <row r="13" spans="2:20" x14ac:dyDescent="0.2">
      <c r="P13" t="s">
        <v>0</v>
      </c>
      <c r="Q13">
        <v>462</v>
      </c>
      <c r="R13">
        <v>107</v>
      </c>
      <c r="S13">
        <v>201</v>
      </c>
      <c r="T13">
        <v>361</v>
      </c>
    </row>
    <row r="14" spans="2:20" x14ac:dyDescent="0.2">
      <c r="P14" t="s">
        <v>1</v>
      </c>
      <c r="Q14">
        <v>231</v>
      </c>
      <c r="R14">
        <v>22</v>
      </c>
      <c r="S14">
        <v>125</v>
      </c>
      <c r="T14">
        <v>48</v>
      </c>
    </row>
    <row r="15" spans="2:20" x14ac:dyDescent="0.2">
      <c r="B15" t="s">
        <v>7</v>
      </c>
      <c r="P15" t="s">
        <v>2</v>
      </c>
      <c r="Q15">
        <v>1184</v>
      </c>
      <c r="R15">
        <v>401</v>
      </c>
      <c r="S15">
        <v>369</v>
      </c>
      <c r="T15">
        <v>239</v>
      </c>
    </row>
    <row r="16" spans="2:20" x14ac:dyDescent="0.2">
      <c r="C16" t="s">
        <v>12</v>
      </c>
      <c r="D16" t="s">
        <v>13</v>
      </c>
      <c r="E16" t="s">
        <v>14</v>
      </c>
      <c r="F16" t="s">
        <v>15</v>
      </c>
      <c r="G16" t="s">
        <v>16</v>
      </c>
      <c r="H16" t="s">
        <v>17</v>
      </c>
      <c r="I16" t="s">
        <v>18</v>
      </c>
    </row>
    <row r="17" spans="2:9" x14ac:dyDescent="0.2">
      <c r="B17" t="s">
        <v>3</v>
      </c>
      <c r="C17">
        <f>K6/H6</f>
        <v>0.8928571428571429</v>
      </c>
      <c r="D17">
        <f>K6/C6</f>
        <v>1</v>
      </c>
      <c r="E17">
        <f>L6/I6</f>
        <v>1</v>
      </c>
      <c r="F17">
        <f>L6/D6</f>
        <v>0.94444444444444442</v>
      </c>
      <c r="G17">
        <f>M6/J6</f>
        <v>1</v>
      </c>
      <c r="H17">
        <f>M6/E6</f>
        <v>1</v>
      </c>
      <c r="I17">
        <f>((K6+L6+M6)/(C6+D6+E6) *100)</f>
        <v>97.794117647058826</v>
      </c>
    </row>
    <row r="18" spans="2:9" x14ac:dyDescent="0.2">
      <c r="B18" t="s">
        <v>6</v>
      </c>
      <c r="C18">
        <f t="shared" ref="C18:C20" si="0">K7/H7</f>
        <v>0.90909090909090906</v>
      </c>
      <c r="D18">
        <f t="shared" ref="D18:D20" si="1">K7/C7</f>
        <v>0.90909090909090906</v>
      </c>
      <c r="E18">
        <f t="shared" ref="E18:E20" si="2">L7/I7</f>
        <v>1</v>
      </c>
      <c r="F18">
        <f t="shared" ref="F18:F20" si="3">L7/D7</f>
        <v>0.83333333333333337</v>
      </c>
      <c r="G18">
        <f t="shared" ref="G18:G20" si="4">M7/J7</f>
        <v>0.8571428571428571</v>
      </c>
      <c r="H18">
        <f t="shared" ref="H18:H20" si="5">M7/E7</f>
        <v>0.92307692307692313</v>
      </c>
      <c r="I18">
        <f t="shared" ref="I18:I20" si="6">((K7+L7+M7)/(C7+D7+E7) *100)</f>
        <v>90</v>
      </c>
    </row>
    <row r="19" spans="2:9" x14ac:dyDescent="0.2">
      <c r="B19" t="s">
        <v>4</v>
      </c>
      <c r="C19">
        <f t="shared" si="0"/>
        <v>1</v>
      </c>
      <c r="D19">
        <f t="shared" si="1"/>
        <v>1</v>
      </c>
      <c r="E19">
        <f t="shared" si="2"/>
        <v>1</v>
      </c>
      <c r="F19">
        <f t="shared" si="3"/>
        <v>0.94736842105263153</v>
      </c>
      <c r="G19">
        <f t="shared" si="4"/>
        <v>0.95652173913043481</v>
      </c>
      <c r="H19">
        <f t="shared" si="5"/>
        <v>1</v>
      </c>
      <c r="I19">
        <f t="shared" si="6"/>
        <v>98.461538461538467</v>
      </c>
    </row>
    <row r="20" spans="2:9" x14ac:dyDescent="0.2">
      <c r="B20" t="s">
        <v>5</v>
      </c>
      <c r="C20">
        <f t="shared" si="0"/>
        <v>0.9</v>
      </c>
      <c r="D20">
        <f t="shared" si="1"/>
        <v>1</v>
      </c>
      <c r="E20">
        <f t="shared" si="2"/>
        <v>1</v>
      </c>
      <c r="F20">
        <f t="shared" si="3"/>
        <v>0.84615384615384615</v>
      </c>
      <c r="G20">
        <f t="shared" si="4"/>
        <v>1</v>
      </c>
      <c r="H20">
        <f t="shared" si="5"/>
        <v>0.94117647058823528</v>
      </c>
      <c r="I20">
        <f t="shared" si="6"/>
        <v>94.73684210526315</v>
      </c>
    </row>
    <row r="22" spans="2:9" x14ac:dyDescent="0.2">
      <c r="D22" t="s">
        <v>0</v>
      </c>
      <c r="E22" t="s">
        <v>1</v>
      </c>
      <c r="F22" t="s">
        <v>21</v>
      </c>
      <c r="G22" t="s">
        <v>22</v>
      </c>
    </row>
    <row r="23" spans="2:9" x14ac:dyDescent="0.2">
      <c r="B23" t="s">
        <v>3</v>
      </c>
      <c r="C23" t="s">
        <v>19</v>
      </c>
      <c r="D23">
        <v>3</v>
      </c>
      <c r="E23">
        <v>3</v>
      </c>
      <c r="F23">
        <v>8</v>
      </c>
      <c r="G23" s="1">
        <v>5.6187050000000003</v>
      </c>
    </row>
    <row r="24" spans="2:9" x14ac:dyDescent="0.2">
      <c r="C24" t="s">
        <v>20</v>
      </c>
      <c r="D24">
        <v>100</v>
      </c>
      <c r="E24">
        <v>210</v>
      </c>
      <c r="F24">
        <v>471</v>
      </c>
      <c r="G24" s="1">
        <v>781</v>
      </c>
    </row>
    <row r="25" spans="2:9" x14ac:dyDescent="0.2">
      <c r="B25" t="s">
        <v>6</v>
      </c>
      <c r="C25" t="s">
        <v>19</v>
      </c>
      <c r="D25">
        <v>1</v>
      </c>
      <c r="E25">
        <v>1</v>
      </c>
      <c r="F25">
        <v>3</v>
      </c>
      <c r="G25" s="1">
        <v>2.7343570000000001</v>
      </c>
    </row>
    <row r="26" spans="2:9" x14ac:dyDescent="0.2">
      <c r="C26" t="s">
        <v>20</v>
      </c>
      <c r="D26">
        <v>39</v>
      </c>
      <c r="E26">
        <v>26</v>
      </c>
      <c r="F26">
        <v>110</v>
      </c>
      <c r="G26" s="1">
        <v>175</v>
      </c>
    </row>
    <row r="27" spans="2:9" x14ac:dyDescent="0.2">
      <c r="B27" t="s">
        <v>4</v>
      </c>
      <c r="C27" t="s">
        <v>19</v>
      </c>
      <c r="D27">
        <v>3</v>
      </c>
      <c r="E27">
        <v>3</v>
      </c>
      <c r="F27">
        <v>8</v>
      </c>
      <c r="G27" s="1">
        <v>5.1764700000000001</v>
      </c>
    </row>
    <row r="28" spans="2:9" x14ac:dyDescent="0.2">
      <c r="C28" t="s">
        <v>20</v>
      </c>
      <c r="D28">
        <v>81</v>
      </c>
      <c r="E28">
        <v>74</v>
      </c>
      <c r="F28">
        <v>197</v>
      </c>
      <c r="G28" s="1">
        <v>352</v>
      </c>
    </row>
    <row r="29" spans="2:9" x14ac:dyDescent="0.2">
      <c r="B29" t="s">
        <v>5</v>
      </c>
      <c r="C29" t="s">
        <v>19</v>
      </c>
      <c r="D29">
        <v>2</v>
      </c>
      <c r="E29">
        <v>2</v>
      </c>
      <c r="F29">
        <v>5</v>
      </c>
      <c r="G29" s="1">
        <v>3.1896550000000001</v>
      </c>
    </row>
    <row r="30" spans="2:9" x14ac:dyDescent="0.2">
      <c r="C30" t="s">
        <v>20</v>
      </c>
      <c r="D30">
        <v>68</v>
      </c>
      <c r="E30">
        <v>31</v>
      </c>
      <c r="F30">
        <v>86</v>
      </c>
      <c r="G30" s="1">
        <v>185</v>
      </c>
    </row>
    <row r="38" spans="2:16" x14ac:dyDescent="0.2">
      <c r="B38" t="s">
        <v>45</v>
      </c>
      <c r="D38" t="s">
        <v>1</v>
      </c>
      <c r="E38" t="s">
        <v>46</v>
      </c>
      <c r="F38" t="s">
        <v>47</v>
      </c>
      <c r="G38" t="s">
        <v>48</v>
      </c>
      <c r="H38" t="s">
        <v>49</v>
      </c>
      <c r="I38" t="s">
        <v>0</v>
      </c>
      <c r="K38" t="s">
        <v>51</v>
      </c>
      <c r="L38" t="s">
        <v>52</v>
      </c>
      <c r="M38" t="s">
        <v>53</v>
      </c>
      <c r="N38" t="s">
        <v>54</v>
      </c>
      <c r="O38" t="s">
        <v>55</v>
      </c>
      <c r="P38" t="s">
        <v>56</v>
      </c>
    </row>
    <row r="39" spans="2:16" x14ac:dyDescent="0.2">
      <c r="D39">
        <v>3</v>
      </c>
      <c r="E39">
        <v>1</v>
      </c>
      <c r="F39">
        <v>2</v>
      </c>
      <c r="G39">
        <v>2</v>
      </c>
      <c r="H39">
        <v>2</v>
      </c>
      <c r="I39">
        <v>5</v>
      </c>
      <c r="K39">
        <v>3</v>
      </c>
      <c r="L39">
        <v>1</v>
      </c>
      <c r="M39">
        <v>0</v>
      </c>
      <c r="N39">
        <v>2</v>
      </c>
      <c r="O39">
        <v>2</v>
      </c>
      <c r="P39">
        <v>2</v>
      </c>
    </row>
    <row r="41" spans="2:16" x14ac:dyDescent="0.2">
      <c r="B41" t="s">
        <v>50</v>
      </c>
      <c r="D41">
        <v>4</v>
      </c>
      <c r="E41">
        <v>1</v>
      </c>
      <c r="F41">
        <v>1</v>
      </c>
      <c r="G41">
        <v>3</v>
      </c>
      <c r="H41">
        <v>4</v>
      </c>
      <c r="I41">
        <v>2</v>
      </c>
    </row>
    <row r="44" spans="2:16" x14ac:dyDescent="0.2">
      <c r="D44" t="s">
        <v>14</v>
      </c>
      <c r="E44" t="s">
        <v>15</v>
      </c>
      <c r="F44" t="s">
        <v>57</v>
      </c>
      <c r="G44" t="s">
        <v>58</v>
      </c>
      <c r="H44" t="s">
        <v>59</v>
      </c>
      <c r="I44" t="s">
        <v>60</v>
      </c>
      <c r="J44" t="s">
        <v>61</v>
      </c>
      <c r="K44" t="s">
        <v>62</v>
      </c>
      <c r="L44" t="s">
        <v>63</v>
      </c>
      <c r="M44" t="s">
        <v>64</v>
      </c>
      <c r="N44" t="s">
        <v>12</v>
      </c>
      <c r="O44" t="s">
        <v>13</v>
      </c>
    </row>
    <row r="45" spans="2:16" x14ac:dyDescent="0.2">
      <c r="D45">
        <f>K39/D41</f>
        <v>0.75</v>
      </c>
      <c r="E45">
        <f>K39/D39</f>
        <v>1</v>
      </c>
      <c r="F45">
        <f>L39/E41</f>
        <v>1</v>
      </c>
      <c r="G45">
        <f>L39/E39</f>
        <v>1</v>
      </c>
      <c r="H45">
        <f>M39/F41</f>
        <v>0</v>
      </c>
      <c r="I45">
        <f>M39/F39</f>
        <v>0</v>
      </c>
      <c r="J45">
        <f>N39/G41</f>
        <v>0.66666666666666663</v>
      </c>
      <c r="K45">
        <f>N39/G39</f>
        <v>1</v>
      </c>
      <c r="L45">
        <f>O39/H41</f>
        <v>0.5</v>
      </c>
      <c r="M45">
        <f>O39/H39</f>
        <v>1</v>
      </c>
      <c r="N45">
        <f>P39/I41</f>
        <v>1</v>
      </c>
      <c r="O45">
        <f>P39/I39</f>
        <v>0.4</v>
      </c>
    </row>
    <row r="47" spans="2:16" x14ac:dyDescent="0.2">
      <c r="D47" t="s">
        <v>65</v>
      </c>
      <c r="E47">
        <f>((O39+N39+M39+L39+K39)/(I39+H39+G39+F39+E39+D39))*100</f>
        <v>53.333333333333336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2020-12-10T05:28:26Z</dcterms:created>
  <dcterms:modified xsi:type="dcterms:W3CDTF">2020-12-18T05:33:16Z</dcterms:modified>
</cp:coreProperties>
</file>