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Edu\Survey\models\"/>
    </mc:Choice>
  </mc:AlternateContent>
  <xr:revisionPtr revIDLastSave="0" documentId="13_ncr:1_{0F56A31D-FFAA-4823-B58E-0B365C9D2888}" xr6:coauthVersionLast="47" xr6:coauthVersionMax="47" xr10:uidLastSave="{00000000-0000-0000-0000-000000000000}"/>
  <bookViews>
    <workbookView xWindow="-120" yWindow="-120" windowWidth="29040" windowHeight="15840" tabRatio="715" activeTab="1" xr2:uid="{00000000-000D-0000-FFFF-FFFF00000000}"/>
  </bookViews>
  <sheets>
    <sheet name="Главный лист (СВОД)" sheetId="1" r:id="rId1"/>
    <sheet name="1. Культура и управление" sheetId="2" r:id="rId2"/>
    <sheet name="2. Кадры" sheetId="3" r:id="rId3"/>
    <sheet name="3. Процессы" sheetId="4" r:id="rId4"/>
    <sheet name="4. Продукты" sheetId="5" r:id="rId5"/>
    <sheet name="5. Данные" sheetId="6" r:id="rId6"/>
    <sheet name="6. Инфраструктура и инструменты" sheetId="7" r:id="rId7"/>
    <sheet name="Термины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7" l="1"/>
  <c r="D9" i="1" s="1"/>
  <c r="D11" i="7"/>
  <c r="E17" i="6"/>
  <c r="D8" i="1" s="1"/>
  <c r="D17" i="6"/>
  <c r="E16" i="5"/>
  <c r="D7" i="1" s="1"/>
  <c r="D16" i="5"/>
  <c r="E14" i="4"/>
  <c r="D6" i="1" s="1"/>
  <c r="D14" i="4"/>
  <c r="E20" i="3"/>
  <c r="D5" i="1" s="1"/>
  <c r="D20" i="3"/>
  <c r="E18" i="2"/>
  <c r="D4" i="1" s="1"/>
  <c r="D18" i="2"/>
  <c r="E10" i="1"/>
  <c r="D1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H5" authorId="0" shapeId="0" xr:uid="{00000000-0006-0000-0100-000001000000}">
      <text>
        <r>
          <rPr>
            <sz val="11"/>
            <color rgb="FF000000"/>
            <rFont val="Calibri"/>
            <charset val="204"/>
          </rPr>
          <t xml:space="preserve">павел:
</t>
        </r>
        <r>
          <rPr>
            <sz val="12"/>
            <color rgb="FF000000"/>
            <rFont val="Tahoma"/>
            <charset val="204"/>
          </rPr>
          <t>есть думент на уровне субъекта</t>
        </r>
      </text>
    </comment>
    <comment ref="H6" authorId="0" shapeId="0" xr:uid="{00000000-0006-0000-0100-000002000000}">
      <text>
        <r>
          <rPr>
            <sz val="11"/>
            <color rgb="FF000000"/>
            <rFont val="Calibri"/>
            <charset val="204"/>
          </rPr>
          <t xml:space="preserve">павел:
</t>
        </r>
        <r>
          <rPr>
            <sz val="12"/>
            <color rgb="FF000000"/>
            <rFont val="Tahoma"/>
            <charset val="204"/>
          </rPr>
          <t>при разрабоке планов ИОГВ не вномит подвед</t>
        </r>
      </text>
    </comment>
    <comment ref="I8" authorId="0" shapeId="0" xr:uid="{00000000-0006-0000-0100-000003000000}">
      <text>
        <r>
          <rPr>
            <sz val="11"/>
            <color rgb="FF000000"/>
            <rFont val="Calibri"/>
            <charset val="204"/>
          </rPr>
          <t xml:space="preserve">павел:
</t>
        </r>
        <r>
          <rPr>
            <sz val="12"/>
            <color rgb="FF000000"/>
            <rFont val="Tahoma"/>
            <charset val="204"/>
          </rPr>
          <t>взаимодействие с молодежным пространством с комиссией по делам несовершеннолетних и .т.п.
клиентоцентричным это государство для гражданина</t>
        </r>
      </text>
    </comment>
    <comment ref="H11" authorId="0" shapeId="0" xr:uid="{00000000-0006-0000-0100-000005000000}">
      <text>
        <r>
          <rPr>
            <sz val="11"/>
            <color rgb="FF000000"/>
            <rFont val="Calibri"/>
            <charset val="204"/>
          </rPr>
          <t xml:space="preserve">Елизавета Баскакова:
</t>
        </r>
        <r>
          <rPr>
            <sz val="9"/>
            <color rgb="FF000000"/>
            <rFont val="Tahoma"/>
            <charset val="204"/>
          </rPr>
          <t>проактивное -инициатива</t>
        </r>
      </text>
    </comment>
    <comment ref="F12" authorId="0" shapeId="0" xr:uid="{00000000-0006-0000-0100-000006000000}">
      <text>
        <r>
          <rPr>
            <sz val="11"/>
            <color rgb="FF000000"/>
            <rFont val="Calibri"/>
            <charset val="204"/>
          </rPr>
          <t xml:space="preserve">павел:
</t>
        </r>
        <r>
          <rPr>
            <sz val="12"/>
            <color rgb="FF000000"/>
            <rFont val="Tahoma"/>
            <charset val="204"/>
          </rPr>
          <t>есть документы</t>
        </r>
      </text>
    </comment>
    <comment ref="H12" authorId="0" shapeId="0" xr:uid="{00000000-0006-0000-0100-000007000000}">
      <text>
        <r>
          <rPr>
            <sz val="11"/>
            <color rgb="FF000000"/>
            <rFont val="Calibri"/>
            <charset val="204"/>
          </rPr>
          <t xml:space="preserve">павел:
</t>
        </r>
        <r>
          <rPr>
            <sz val="12"/>
            <color rgb="FF000000"/>
            <rFont val="Tahoma"/>
            <charset val="204"/>
          </rPr>
          <t>согласованы с проектным управлением Юлии Лутдиновой по установленной форме</t>
        </r>
      </text>
    </comment>
    <comment ref="H13" authorId="0" shapeId="0" xr:uid="{00000000-0006-0000-0100-000008000000}">
      <text>
        <r>
          <rPr>
            <sz val="11"/>
            <color rgb="FF000000"/>
            <rFont val="Calibri"/>
            <charset val="204"/>
          </rPr>
          <t xml:space="preserve">павел:
</t>
        </r>
        <r>
          <rPr>
            <sz val="12"/>
            <color rgb="FF000000"/>
            <rFont val="Tahoma"/>
            <charset val="204"/>
          </rPr>
          <t>есть понимание что должно быть и как она должна работать и ведет на каждом шаге разработчиков</t>
        </r>
      </text>
    </comment>
    <comment ref="G14" authorId="0" shapeId="0" xr:uid="{00000000-0006-0000-0100-00000A000000}">
      <text>
        <r>
          <rPr>
            <sz val="11"/>
            <color rgb="FF000000"/>
            <rFont val="Calibri"/>
            <charset val="204"/>
          </rPr>
          <t xml:space="preserve">Елизавета Баскакова:
</t>
        </r>
        <r>
          <rPr>
            <sz val="9"/>
            <color rgb="FF000000"/>
            <rFont val="Tahoma"/>
            <charset val="204"/>
          </rPr>
          <t>стейкхолдер - заинтересованная сторона</t>
        </r>
      </text>
    </comment>
    <comment ref="I14" authorId="0" shapeId="0" xr:uid="{00000000-0006-0000-0100-00000B000000}">
      <text>
        <r>
          <rPr>
            <sz val="11"/>
            <color rgb="FF000000"/>
            <rFont val="Calibri"/>
            <charset val="204"/>
          </rPr>
          <t xml:space="preserve">павел:
</t>
        </r>
        <r>
          <rPr>
            <sz val="12"/>
            <color rgb="FF000000"/>
            <rFont val="Tahoma"/>
            <charset val="204"/>
          </rPr>
          <t>нет ни у кого</t>
        </r>
      </text>
    </comment>
    <comment ref="G15" authorId="0" shapeId="0" xr:uid="{00000000-0006-0000-0100-00000D000000}">
      <text>
        <r>
          <rPr>
            <sz val="11"/>
            <color rgb="FF000000"/>
            <rFont val="Calibri"/>
            <charset val="204"/>
          </rPr>
          <t xml:space="preserve">павел:
</t>
        </r>
        <r>
          <rPr>
            <sz val="9"/>
            <color rgb="FF000000"/>
            <rFont val="Tahoma"/>
            <charset val="204"/>
          </rPr>
          <t>есэд подходит</t>
        </r>
      </text>
    </comment>
    <comment ref="I15" authorId="0" shapeId="0" xr:uid="{00000000-0006-0000-0100-00000E000000}">
      <text>
        <r>
          <rPr>
            <sz val="11"/>
            <color rgb="FF000000"/>
            <rFont val="Calibri"/>
            <charset val="204"/>
          </rPr>
          <t xml:space="preserve">павел:
</t>
        </r>
        <r>
          <rPr>
            <sz val="12"/>
            <color rgb="FF000000"/>
            <rFont val="Tahoma"/>
            <charset val="204"/>
          </rPr>
          <t>чат бот</t>
        </r>
      </text>
    </comment>
    <comment ref="I16" authorId="0" shapeId="0" xr:uid="{00000000-0006-0000-0100-000010000000}">
      <text>
        <r>
          <rPr>
            <sz val="11"/>
            <color rgb="FF000000"/>
            <rFont val="Calibri"/>
            <charset val="204"/>
          </rPr>
          <t xml:space="preserve">павел:
</t>
        </r>
        <r>
          <rPr>
            <sz val="12"/>
            <color rgb="FF000000"/>
            <rFont val="Tahoma"/>
            <charset val="204"/>
          </rPr>
          <t>нет стандартов ни у кого
омниокальны-по разным каналам взаимодействия</t>
        </r>
      </text>
    </comment>
    <comment ref="G17" authorId="0" shapeId="0" xr:uid="{00000000-0006-0000-0100-000011000000}">
      <text>
        <r>
          <rPr>
            <sz val="11"/>
            <color rgb="FF000000"/>
            <rFont val="Calibri"/>
            <charset val="204"/>
          </rPr>
          <t xml:space="preserve">павел:
</t>
        </r>
        <r>
          <rPr>
            <sz val="12"/>
            <color rgb="FF000000"/>
            <rFont val="Tahoma"/>
            <charset val="204"/>
          </rPr>
          <t>единая на уровне комитета</t>
        </r>
      </text>
    </comment>
    <comment ref="H17" authorId="0" shapeId="0" xr:uid="{00000000-0006-0000-0100-000012000000}">
      <text>
        <r>
          <rPr>
            <sz val="12"/>
            <color rgb="FF000000"/>
            <rFont val="Tahoma"/>
            <charset val="204"/>
          </rPr>
          <t>на основании ряда данных может быть выявлена монитор аналитика это сппр, ей может быть либо модуль либо отдельная программа</t>
        </r>
      </text>
    </comment>
    <comment ref="I17" authorId="0" shapeId="0" xr:uid="{00000000-0006-0000-0100-000013000000}">
      <text>
        <r>
          <rPr>
            <sz val="11"/>
            <color rgb="FF000000"/>
            <rFont val="Calibri"/>
            <charset val="204"/>
          </rPr>
          <t xml:space="preserve">павел:
</t>
        </r>
        <r>
          <rPr>
            <sz val="12"/>
            <color rgb="FF000000"/>
            <rFont val="Tahoma"/>
            <charset val="204"/>
          </rPr>
          <t>робот федя в КЭФ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  <author>Liza_</author>
  </authors>
  <commentList>
    <comment ref="H5" authorId="0" shapeId="0" xr:uid="{00000000-0006-0000-0200-000001000000}">
      <text>
        <r>
          <rPr>
            <sz val="11"/>
            <color rgb="FF000000"/>
            <rFont val="Calibri"/>
            <charset val="204"/>
          </rPr>
          <t xml:space="preserve">павел:
</t>
        </r>
        <r>
          <rPr>
            <sz val="12"/>
            <color rgb="FF000000"/>
            <rFont val="Tahoma"/>
            <charset val="204"/>
          </rPr>
          <t>5 лет</t>
        </r>
      </text>
    </comment>
    <comment ref="I5" authorId="0" shapeId="0" xr:uid="{00000000-0006-0000-0200-000002000000}">
      <text>
        <r>
          <rPr>
            <sz val="11"/>
            <color rgb="FF000000"/>
            <rFont val="Calibri"/>
            <charset val="204"/>
          </rPr>
          <t xml:space="preserve">павел:
</t>
        </r>
        <r>
          <rPr>
            <sz val="12"/>
            <color rgb="FF000000"/>
            <rFont val="Tahoma"/>
            <charset val="204"/>
          </rPr>
          <t>нет ни у кого</t>
        </r>
      </text>
    </comment>
    <comment ref="G6" authorId="0" shapeId="0" xr:uid="{00000000-0006-0000-0200-000003000000}">
      <text>
        <r>
          <rPr>
            <sz val="11"/>
            <color rgb="FF000000"/>
            <rFont val="Calibri"/>
            <charset val="204"/>
          </rPr>
          <t xml:space="preserve">павел:
</t>
        </r>
        <r>
          <rPr>
            <sz val="12"/>
            <color rgb="FF000000"/>
            <rFont val="Tahoma"/>
            <charset val="204"/>
          </rPr>
          <t>кроме степик цт быстрый старт</t>
        </r>
      </text>
    </comment>
    <comment ref="F10" authorId="0" shapeId="0" xr:uid="{00000000-0006-0000-0200-000004000000}">
      <text>
        <r>
          <rPr>
            <sz val="11"/>
            <color rgb="FF000000"/>
            <rFont val="Calibri"/>
            <charset val="204"/>
          </rPr>
          <t xml:space="preserve">павел:
</t>
        </r>
        <r>
          <rPr>
            <sz val="11"/>
            <color rgb="FF000000"/>
            <rFont val="Tahoma"/>
            <charset val="204"/>
          </rPr>
          <t>нет доков</t>
        </r>
      </text>
    </comment>
    <comment ref="G10" authorId="0" shapeId="0" xr:uid="{00000000-0006-0000-0200-000005000000}">
      <text>
        <r>
          <rPr>
            <sz val="11"/>
            <color rgb="FF000000"/>
            <rFont val="Calibri"/>
            <charset val="204"/>
          </rPr>
          <t xml:space="preserve">павел:
</t>
        </r>
        <r>
          <rPr>
            <sz val="12"/>
            <color rgb="FF000000"/>
            <rFont val="Tahoma"/>
            <charset val="204"/>
          </rPr>
          <t>доки есть</t>
        </r>
      </text>
    </comment>
    <comment ref="F11" authorId="0" shapeId="0" xr:uid="{00000000-0006-0000-0200-000006000000}">
      <text>
        <r>
          <rPr>
            <sz val="11"/>
            <color rgb="FF000000"/>
            <rFont val="Calibri"/>
            <charset val="204"/>
          </rPr>
          <t xml:space="preserve">павел:
</t>
        </r>
        <r>
          <rPr>
            <sz val="11"/>
            <color rgb="FF000000"/>
            <rFont val="Tahoma"/>
            <charset val="204"/>
          </rPr>
          <t>нет функц карт</t>
        </r>
      </text>
    </comment>
    <comment ref="E12" authorId="1" shapeId="0" xr:uid="{00000000-0006-0000-0200-000007000000}">
      <text>
        <r>
          <rPr>
            <b/>
            <sz val="9"/>
            <rFont val="Times New Roman"/>
          </rPr>
          <t>Liza_:</t>
        </r>
        <r>
          <rPr>
            <sz val="9"/>
            <rFont val="Times New Roman"/>
          </rPr>
          <t xml:space="preserve">
по рцт аттестация не проводится</t>
        </r>
      </text>
    </comment>
    <comment ref="F13" authorId="0" shapeId="0" xr:uid="{00000000-0006-0000-0200-000008000000}">
      <text>
        <r>
          <rPr>
            <sz val="11"/>
            <color rgb="FF000000"/>
            <rFont val="Calibri"/>
            <charset val="204"/>
          </rPr>
          <t xml:space="preserve">павел:
</t>
        </r>
        <r>
          <rPr>
            <sz val="12"/>
            <color rgb="FF000000"/>
            <rFont val="Tahoma"/>
            <charset val="204"/>
          </rPr>
          <t>либо структурное подразделение которое занимается проектами, либо проектный офис</t>
        </r>
      </text>
    </comment>
    <comment ref="G13" authorId="0" shapeId="0" xr:uid="{00000000-0006-0000-0200-000009000000}">
      <text>
        <r>
          <rPr>
            <sz val="11"/>
            <color rgb="FF000000"/>
            <rFont val="Calibri"/>
            <charset val="204"/>
          </rPr>
          <t xml:space="preserve">павел:
</t>
        </r>
        <r>
          <rPr>
            <sz val="11"/>
            <color rgb="FF000000"/>
            <rFont val="Tahoma"/>
            <charset val="204"/>
          </rPr>
          <t>создано подразделение, которое занимается цифровизацией, пока это только кппит и жил.ком</t>
        </r>
      </text>
    </comment>
    <comment ref="H16" authorId="0" shapeId="0" xr:uid="{00000000-0006-0000-0200-00000A000000}">
      <text>
        <r>
          <rPr>
            <sz val="11"/>
            <color rgb="FF000000"/>
            <rFont val="Calibri"/>
            <charset val="204"/>
          </rPr>
          <t xml:space="preserve">павел:
</t>
        </r>
        <r>
          <rPr>
            <sz val="11"/>
            <color rgb="FF000000"/>
            <rFont val="Tahoma"/>
            <charset val="204"/>
          </rPr>
          <t>кнопку нажали и сформирован запрос</t>
        </r>
      </text>
    </comment>
    <comment ref="F17" authorId="0" shapeId="0" xr:uid="{00000000-0006-0000-0200-00000B000000}">
      <text>
        <r>
          <rPr>
            <sz val="11"/>
            <color rgb="FF000000"/>
            <rFont val="Calibri"/>
            <charset val="204"/>
          </rPr>
          <t xml:space="preserve">Елизавета Баскакова:
</t>
        </r>
        <r>
          <rPr>
            <sz val="12"/>
            <color rgb="FF000000"/>
            <rFont val="Tahoma"/>
            <charset val="204"/>
          </rPr>
          <t>иогв это совакупность процессов и если смотрите через призму управления процессами то это процессное управление</t>
        </r>
      </text>
    </comment>
    <comment ref="H17" authorId="0" shapeId="0" xr:uid="{00000000-0006-0000-0200-00000C000000}">
      <text>
        <r>
          <rPr>
            <sz val="11"/>
            <color rgb="FF000000"/>
            <rFont val="Calibri"/>
            <charset val="204"/>
          </rPr>
          <t xml:space="preserve">павел:
</t>
        </r>
        <r>
          <rPr>
            <sz val="9"/>
            <color rgb="FF000000"/>
            <rFont val="Tahoma"/>
            <charset val="204"/>
          </rPr>
          <t>если да, то есть ли эта можель и в каком виде она задукоментирована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F8" authorId="0" shapeId="0" xr:uid="{00000000-0006-0000-0300-000001000000}">
      <text>
        <r>
          <rPr>
            <sz val="11"/>
            <color rgb="FF000000"/>
            <rFont val="Calibri"/>
            <charset val="204"/>
          </rPr>
          <t xml:space="preserve">павел:
</t>
        </r>
        <r>
          <rPr>
            <sz val="10"/>
            <color rgb="FF000000"/>
            <rFont val="Tahoma"/>
            <charset val="204"/>
          </rPr>
          <t>имеется ввиду реестр на уровне комитета, зачастую его нет</t>
        </r>
      </text>
    </comment>
    <comment ref="G9" authorId="0" shapeId="0" xr:uid="{00000000-0006-0000-0300-000002000000}">
      <text>
        <r>
          <rPr>
            <sz val="11"/>
            <color rgb="FF000000"/>
            <rFont val="Calibri"/>
            <charset val="204"/>
          </rPr>
          <t xml:space="preserve">павел:
</t>
        </r>
        <r>
          <rPr>
            <sz val="12"/>
            <color rgb="FF000000"/>
            <rFont val="Tahoma"/>
            <charset val="204"/>
          </rPr>
          <t>к административным регламентам относятся и гос. услуги</t>
        </r>
      </text>
    </comment>
    <comment ref="G11" authorId="0" shapeId="0" xr:uid="{00000000-0006-0000-0300-000003000000}">
      <text>
        <r>
          <rPr>
            <sz val="11"/>
            <color rgb="FF000000"/>
            <rFont val="Calibri"/>
            <charset val="204"/>
          </rPr>
          <t xml:space="preserve">Елизавета Баскакова:
</t>
        </r>
        <r>
          <rPr>
            <sz val="12"/>
            <color rgb="FF000000"/>
            <rFont val="Tahoma"/>
            <charset val="204"/>
          </rPr>
          <t>не меняя процесс переводим в электронный вид с ручным выполнением ЕСЭД и ТОРИС подходят</t>
        </r>
      </text>
    </comment>
    <comment ref="H11" authorId="0" shapeId="0" xr:uid="{00000000-0006-0000-0300-000004000000}">
      <text>
        <r>
          <rPr>
            <sz val="11"/>
            <color rgb="FF000000"/>
            <rFont val="Calibri"/>
            <charset val="204"/>
          </rPr>
          <t xml:space="preserve">павел:
</t>
        </r>
        <r>
          <rPr>
            <sz val="12"/>
            <color rgb="FF000000"/>
            <rFont val="Tahoma"/>
            <charset val="204"/>
          </rPr>
          <t>минимальное участие человека в процессах</t>
        </r>
      </text>
    </comment>
    <comment ref="F13" authorId="0" shapeId="0" xr:uid="{00000000-0006-0000-0300-000005000000}">
      <text>
        <r>
          <rPr>
            <sz val="11"/>
            <color rgb="FF000000"/>
            <rFont val="Calibri"/>
            <charset val="204"/>
          </rPr>
          <t xml:space="preserve">павел:
</t>
        </r>
        <r>
          <rPr>
            <sz val="12"/>
            <color rgb="FF000000"/>
            <rFont val="Tahoma"/>
            <charset val="204"/>
          </rPr>
          <t>наличие неоптимальных процессов, которые нужно менять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B1" authorId="0" shapeId="0" xr:uid="{00000000-0006-0000-0400-000001000000}">
      <text>
        <r>
          <rPr>
            <sz val="11"/>
            <color rgb="FF000000"/>
            <rFont val="Calibri"/>
            <charset val="204"/>
          </rPr>
          <t xml:space="preserve">павел:
</t>
        </r>
        <r>
          <rPr>
            <sz val="12"/>
            <color rgb="FF000000"/>
            <rFont val="Tahoma"/>
            <charset val="204"/>
          </rPr>
          <t>продукт услуга оказываемая искл. В электронном виде не имеющая физического воплощения</t>
        </r>
      </text>
    </comment>
    <comment ref="G5" authorId="0" shapeId="0" xr:uid="{00000000-0006-0000-0400-000002000000}">
      <text>
        <r>
          <rPr>
            <sz val="11"/>
            <color rgb="FF000000"/>
            <rFont val="Calibri"/>
            <charset val="204"/>
          </rPr>
          <t xml:space="preserve">павел:
</t>
        </r>
        <r>
          <rPr>
            <sz val="12"/>
            <color rgb="FF000000"/>
            <rFont val="Tahoma"/>
            <charset val="204"/>
          </rPr>
          <t>в том числе и в подведомственных организациях</t>
        </r>
      </text>
    </comment>
    <comment ref="G6" authorId="0" shapeId="0" xr:uid="{00000000-0006-0000-0400-000003000000}">
      <text>
        <r>
          <rPr>
            <sz val="11"/>
            <color rgb="FF000000"/>
            <rFont val="Calibri"/>
            <charset val="204"/>
          </rPr>
          <t xml:space="preserve">павел:
</t>
        </r>
        <r>
          <rPr>
            <sz val="12"/>
            <color rgb="FF000000"/>
            <rFont val="Tahoma"/>
            <charset val="204"/>
          </rPr>
          <t>пример: электронный пропуск в комитете по благоустройству, дописывают сами права
в комитете кппит, лицензия на алкоголь выдается и в нее её ничего не дописывает</t>
        </r>
      </text>
    </comment>
    <comment ref="F7" authorId="0" shapeId="0" xr:uid="{00000000-0006-0000-0400-000005000000}">
      <text>
        <r>
          <rPr>
            <sz val="11"/>
            <color rgb="FF000000"/>
            <rFont val="Calibri"/>
            <charset val="204"/>
          </rPr>
          <t xml:space="preserve">павел:
</t>
        </r>
        <r>
          <rPr>
            <sz val="12"/>
            <color rgb="FF000000"/>
            <rFont val="Tahoma"/>
            <charset val="204"/>
          </rPr>
          <t>общее хранилище на уровне комитета</t>
        </r>
      </text>
    </comment>
    <comment ref="G7" authorId="0" shapeId="0" xr:uid="{00000000-0006-0000-0400-000006000000}">
      <text>
        <r>
          <rPr>
            <sz val="11"/>
            <color rgb="FF000000"/>
            <rFont val="Calibri"/>
            <charset val="204"/>
          </rPr>
          <t xml:space="preserve">павел:
</t>
        </r>
        <r>
          <rPr>
            <sz val="12"/>
            <color rgb="FF000000"/>
            <rFont val="Tahoma"/>
            <charset val="204"/>
          </rPr>
          <t>межведомственная информационная система это госуслуги</t>
        </r>
      </text>
    </comment>
    <comment ref="I7" authorId="0" shapeId="0" xr:uid="{00000000-0006-0000-0400-000007000000}">
      <text>
        <r>
          <rPr>
            <sz val="11"/>
            <color rgb="FF000000"/>
            <rFont val="Calibri"/>
            <charset val="204"/>
          </rPr>
          <t xml:space="preserve">Елизавета Баскакова:
</t>
        </r>
        <r>
          <rPr>
            <sz val="11"/>
            <color rgb="FF000000"/>
            <rFont val="Tahoma"/>
            <charset val="204"/>
          </rPr>
          <t>торис если есть то последний вариант</t>
        </r>
      </text>
    </comment>
    <comment ref="H8" authorId="0" shapeId="0" xr:uid="{00000000-0006-0000-0400-000008000000}">
      <text>
        <r>
          <rPr>
            <sz val="11"/>
            <color rgb="FF000000"/>
            <rFont val="Calibri"/>
            <charset val="204"/>
          </rPr>
          <t xml:space="preserve">Елизавета Баскакова:
</t>
        </r>
        <r>
          <rPr>
            <sz val="12"/>
            <color rgb="FF000000"/>
            <rFont val="Tahoma"/>
            <charset val="204"/>
          </rPr>
          <t>заведите текущие данные и система на основе предыдущизх лет спрогнозирует что будет сейчас</t>
        </r>
      </text>
    </comment>
    <comment ref="H10" authorId="0" shapeId="0" xr:uid="{00000000-0006-0000-0400-000009000000}">
      <text>
        <r>
          <rPr>
            <sz val="11"/>
            <color rgb="FF000000"/>
            <rFont val="Calibri"/>
            <charset val="204"/>
          </rPr>
          <t xml:space="preserve">павел:
</t>
        </r>
        <r>
          <rPr>
            <sz val="12"/>
            <color rgb="FF000000"/>
            <rFont val="Tahoma"/>
            <charset val="204"/>
          </rPr>
          <t>говорят что сайт удобный, но никто найти ничего не может</t>
        </r>
      </text>
    </comment>
    <comment ref="H12" authorId="0" shapeId="0" xr:uid="{00000000-0006-0000-0400-00000A000000}">
      <text>
        <r>
          <rPr>
            <sz val="11"/>
            <color rgb="FF000000"/>
            <rFont val="Calibri"/>
            <charset val="204"/>
          </rPr>
          <t xml:space="preserve">павел:
</t>
        </r>
        <r>
          <rPr>
            <sz val="12"/>
            <color rgb="FF000000"/>
            <rFont val="Tahoma"/>
            <charset val="204"/>
          </rPr>
          <t>прогноз</t>
        </r>
      </text>
    </comment>
    <comment ref="I12" authorId="0" shapeId="0" xr:uid="{00000000-0006-0000-0400-00000B000000}">
      <text>
        <r>
          <rPr>
            <sz val="11"/>
            <color rgb="FF000000"/>
            <rFont val="Calibri"/>
            <charset val="204"/>
          </rPr>
          <t xml:space="preserve">павел:
</t>
        </r>
        <r>
          <rPr>
            <sz val="9"/>
            <color rgb="FF000000"/>
            <rFont val="Tahoma"/>
            <charset val="204"/>
          </rPr>
          <t>как будет, без альтернативно</t>
        </r>
      </text>
    </comment>
    <comment ref="C13" authorId="0" shapeId="0" xr:uid="{00000000-0006-0000-0400-00000C000000}">
      <text>
        <r>
          <rPr>
            <sz val="12"/>
            <color rgb="FF000000"/>
            <rFont val="Tahoma"/>
            <charset val="204"/>
          </rPr>
          <t>какие закрепленные услуги за Вами переведены в цифру</t>
        </r>
      </text>
    </comment>
    <comment ref="G14" authorId="0" shapeId="0" xr:uid="{00000000-0006-0000-0400-00000E000000}">
      <text>
        <r>
          <rPr>
            <sz val="11"/>
            <color rgb="FF000000"/>
            <rFont val="Calibri"/>
            <charset val="204"/>
          </rPr>
          <t xml:space="preserve">павел:
</t>
        </r>
        <r>
          <rPr>
            <sz val="12"/>
            <color rgb="FF000000"/>
            <rFont val="Tahoma"/>
            <charset val="204"/>
          </rPr>
          <t>проактивное это соцполитика знает кому положена субсидия, встречается нечасто</t>
        </r>
      </text>
    </comment>
    <comment ref="I14" authorId="0" shapeId="0" xr:uid="{00000000-0006-0000-0400-00000F000000}">
      <text>
        <r>
          <rPr>
            <sz val="11"/>
            <color rgb="FF000000"/>
            <rFont val="Calibri"/>
            <charset val="204"/>
          </rPr>
          <t xml:space="preserve">павел:
</t>
        </r>
        <r>
          <rPr>
            <sz val="12"/>
            <color rgb="FF000000"/>
            <rFont val="Tahoma"/>
            <charset val="204"/>
          </rPr>
          <t>минцифрой разработана концепция 0 времени ожидания, 0 бумажных документов, получение результата в момент обращения, не может быть такого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G5" authorId="0" shapeId="0" xr:uid="{00000000-0006-0000-0500-000001000000}">
      <text>
        <r>
          <rPr>
            <sz val="11"/>
            <color rgb="FF000000"/>
            <rFont val="Calibri"/>
            <charset val="204"/>
          </rPr>
          <t xml:space="preserve">Елизавета Баскакова:
</t>
        </r>
        <r>
          <rPr>
            <sz val="12"/>
            <color rgb="FF000000"/>
            <rFont val="Tahoma"/>
            <charset val="204"/>
          </rPr>
          <t>данные с разной степенью обработки и массивы в том числе и в разных форматах</t>
        </r>
      </text>
    </comment>
    <comment ref="H5" authorId="0" shapeId="0" xr:uid="{00000000-0006-0000-0500-000002000000}">
      <text>
        <r>
          <rPr>
            <sz val="11"/>
            <color rgb="FF000000"/>
            <rFont val="Calibri"/>
            <charset val="204"/>
          </rPr>
          <t xml:space="preserve">павел:
</t>
        </r>
        <r>
          <rPr>
            <sz val="12"/>
            <color rgb="FF000000"/>
            <rFont val="Tahoma"/>
            <charset val="204"/>
          </rPr>
          <t>в кэф часть задач решает робот Федя</t>
        </r>
      </text>
    </comment>
    <comment ref="G10" authorId="0" shapeId="0" xr:uid="{00000000-0006-0000-0500-000003000000}">
      <text>
        <r>
          <rPr>
            <sz val="11"/>
            <color rgb="FF000000"/>
            <rFont val="Calibri"/>
            <charset val="204"/>
          </rPr>
          <t xml:space="preserve">павел:
</t>
        </r>
        <r>
          <rPr>
            <sz val="12"/>
            <color rgb="FF000000"/>
            <rFont val="Tahoma"/>
            <charset val="204"/>
          </rPr>
          <t>смэв подходит</t>
        </r>
      </text>
    </comment>
    <comment ref="I10" authorId="0" shapeId="0" xr:uid="{00000000-0006-0000-0500-000004000000}">
      <text>
        <r>
          <rPr>
            <sz val="11"/>
            <color rgb="FF000000"/>
            <rFont val="Calibri"/>
            <charset val="204"/>
          </rPr>
          <t xml:space="preserve">павел:
</t>
        </r>
        <r>
          <rPr>
            <sz val="9"/>
            <color rgb="FF000000"/>
            <rFont val="Tahoma"/>
            <charset val="204"/>
          </rPr>
          <t>не бывает</t>
        </r>
      </text>
    </comment>
    <comment ref="G11" authorId="0" shapeId="0" xr:uid="{00000000-0006-0000-0500-000005000000}">
      <text>
        <r>
          <rPr>
            <sz val="11"/>
            <color rgb="FF000000"/>
            <rFont val="Calibri"/>
            <charset val="204"/>
          </rPr>
          <t xml:space="preserve">павел:
</t>
        </r>
        <r>
          <rPr>
            <sz val="12"/>
            <color rgb="FF000000"/>
            <rFont val="Tahoma"/>
            <charset val="204"/>
          </rPr>
          <t>можно ли верить данным из системы либо их перепроверять?</t>
        </r>
      </text>
    </comment>
    <comment ref="G12" authorId="0" shapeId="0" xr:uid="{00000000-0006-0000-0500-000006000000}">
      <text>
        <r>
          <rPr>
            <sz val="11"/>
            <color rgb="FF000000"/>
            <rFont val="Calibri"/>
            <charset val="204"/>
          </rPr>
          <t xml:space="preserve">павел:
</t>
        </r>
        <r>
          <rPr>
            <sz val="9"/>
            <color rgb="FF000000"/>
            <rFont val="Tahoma"/>
            <charset val="204"/>
          </rPr>
          <t>вопрос в систематизации</t>
        </r>
      </text>
    </comment>
    <comment ref="F14" authorId="0" shapeId="0" xr:uid="{00000000-0006-0000-0500-000007000000}">
      <text>
        <r>
          <rPr>
            <sz val="11"/>
            <color rgb="FF000000"/>
            <rFont val="Calibri"/>
            <charset val="204"/>
          </rPr>
          <t xml:space="preserve">павел:
</t>
        </r>
        <r>
          <rPr>
            <sz val="12"/>
            <color rgb="FF000000"/>
            <rFont val="Tahoma"/>
            <charset val="204"/>
          </rPr>
          <t>выпадает планирование, проектирование, улучшение и ликвидация и нет прописанного документа и есть ли по управлению данными регламент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H5" authorId="0" shapeId="0" xr:uid="{00000000-0006-0000-0600-000001000000}">
      <text>
        <r>
          <rPr>
            <sz val="11"/>
            <color rgb="FF000000"/>
            <rFont val="Calibri"/>
            <charset val="204"/>
          </rPr>
          <t xml:space="preserve">павел:
</t>
        </r>
        <r>
          <rPr>
            <sz val="12"/>
            <color rgb="FF000000"/>
            <rFont val="Tahoma"/>
            <charset val="204"/>
          </rPr>
          <t xml:space="preserve">есть инициатива введения инф. Систем от комитета а не только от правительства
экостистема например госстройнадзор работаетв 19 региональных и в 13 федеральных системах и была бы система которая бы их всех объединяла. Объединение систем в одно поле.
</t>
        </r>
        <r>
          <rPr>
            <sz val="16"/>
            <color rgb="FF000000"/>
            <rFont val="Tahoma"/>
            <charset val="204"/>
          </rPr>
          <t>если есэд это инициатива правительства, то ТОРИС это ИОГВ!!!!! если есть торис, то этот вариант</t>
        </r>
      </text>
    </comment>
    <comment ref="F7" authorId="0" shapeId="0" xr:uid="{00000000-0006-0000-0600-000003000000}">
      <text>
        <r>
          <rPr>
            <sz val="11"/>
            <color rgb="FF000000"/>
            <rFont val="Calibri"/>
            <charset val="204"/>
          </rPr>
          <t xml:space="preserve">Елизавета Баскакова:
</t>
        </r>
        <r>
          <rPr>
            <sz val="9"/>
            <color rgb="FF000000"/>
            <rFont val="Tahoma"/>
            <charset val="204"/>
          </rPr>
          <t>юристы и бухгали=тера работают в своих системах</t>
        </r>
      </text>
    </comment>
    <comment ref="G7" authorId="0" shapeId="0" xr:uid="{00000000-0006-0000-0600-000004000000}">
      <text>
        <r>
          <rPr>
            <sz val="11"/>
            <color rgb="FF000000"/>
            <rFont val="Calibri"/>
            <charset val="204"/>
          </rPr>
          <t xml:space="preserve">павел:
</t>
        </r>
        <r>
          <rPr>
            <sz val="12"/>
            <color rgb="FF000000"/>
            <rFont val="Tahoma"/>
            <charset val="204"/>
          </rPr>
          <t>есть совещания вкс</t>
        </r>
      </text>
    </comment>
    <comment ref="H7" authorId="0" shapeId="0" xr:uid="{00000000-0006-0000-0600-000005000000}">
      <text>
        <r>
          <rPr>
            <sz val="11"/>
            <color rgb="FF000000"/>
            <rFont val="Calibri"/>
            <charset val="204"/>
          </rPr>
          <t xml:space="preserve">павел:
</t>
        </r>
        <r>
          <rPr>
            <sz val="12"/>
            <color rgb="FF000000"/>
            <rFont val="Tahoma"/>
            <charset val="204"/>
          </rPr>
          <t>планирование и отчетность ведутся в специальных программах, помимо ВКС</t>
        </r>
      </text>
    </comment>
    <comment ref="I7" authorId="0" shapeId="0" xr:uid="{00000000-0006-0000-0600-000006000000}">
      <text>
        <r>
          <rPr>
            <sz val="11"/>
            <color rgb="FF000000"/>
            <rFont val="Calibri"/>
            <charset val="204"/>
          </rPr>
          <t xml:space="preserve">Елизавета Баскакова:
</t>
        </r>
        <r>
          <rPr>
            <sz val="12"/>
            <color rgb="FF000000"/>
            <rFont val="Tahoma"/>
            <charset val="204"/>
          </rPr>
          <t>нет такого</t>
        </r>
      </text>
    </comment>
    <comment ref="C8" authorId="0" shapeId="0" xr:uid="{00000000-0006-0000-0600-000007000000}">
      <text>
        <r>
          <rPr>
            <sz val="11"/>
            <color rgb="FF000000"/>
            <rFont val="Calibri"/>
            <charset val="204"/>
          </rPr>
          <t xml:space="preserve">павел:
</t>
        </r>
        <r>
          <rPr>
            <sz val="9"/>
            <color rgb="FF000000"/>
            <rFont val="Tahoma"/>
            <charset val="204"/>
          </rPr>
          <t>какой процент задач можно решать с использованием того или иного цифрового инструмента</t>
        </r>
      </text>
    </comment>
  </commentList>
</comments>
</file>

<file path=xl/sharedStrings.xml><?xml version="1.0" encoding="utf-8"?>
<sst xmlns="http://schemas.openxmlformats.org/spreadsheetml/2006/main" count="539" uniqueCount="446">
  <si>
    <t>Направления оценки цифровой зрелости ИОГВ</t>
  </si>
  <si>
    <t>№
п/п</t>
  </si>
  <si>
    <t>Наименование
направления</t>
  </si>
  <si>
    <t>Содержание</t>
  </si>
  <si>
    <t>Показатель ИОГВ, баллы</t>
  </si>
  <si>
    <t>Коэфф. значимости в оценке (%)</t>
  </si>
  <si>
    <t>Организационная культура и управление</t>
  </si>
  <si>
    <t>Общий уровень организационной культуры и системы управления в ИОГВ, поддерживающей процессы постоянного совершенствования и инноваций, управления изменениями.</t>
  </si>
  <si>
    <t>Кадры</t>
  </si>
  <si>
    <t>Уровень соответствия сотрудников ИОГВ современным квалификационным требованиям, повышение квалификации по использованию цифровых инструментов и сервисов.</t>
  </si>
  <si>
    <t>Процессы</t>
  </si>
  <si>
    <t>Применение практик процессного управления, методов оптимизации процессов. Регламентация процессов управления. Анализ, мониторинг и постоянное обновление процессов. Степень цифровизации и стандартизации процессов.</t>
  </si>
  <si>
    <t>Продукты</t>
  </si>
  <si>
    <t>Анализ существующих продуктов ИОГВ (продукты направлены на удовлетворение потребности потребителя государственных услуг и функций, внутренние продукты). Использование в результатах своей деятельности цифровых технологий. Возможность масштабирования результатов и их дальнейшего повторного применения.</t>
  </si>
  <si>
    <t>Данные</t>
  </si>
  <si>
    <t>Уровень систематизации данных. Полнота и качество данных. Способы и оперативность доступа к данным. Безопасность данных.</t>
  </si>
  <si>
    <t>Инфраструктура и инструменты</t>
  </si>
  <si>
    <t>Уровень развития информационных систем в ИОГВ. Наличие и использование в ИОГВ цифровых инструментов и внутренних цифровых сервисов для решения управленческих задач. Наличие современной цифровой и телекоммуникационной инфраструктуры.</t>
  </si>
  <si>
    <t>ИТОГО</t>
  </si>
  <si>
    <r>
      <rPr>
        <sz val="12"/>
        <rFont val="Times New Roman"/>
        <charset val="204"/>
      </rPr>
      <t xml:space="preserve">Модель оценки – дискретная от </t>
    </r>
    <r>
      <rPr>
        <sz val="12"/>
        <rFont val="Times New Roman"/>
        <charset val="204"/>
      </rPr>
      <t>0</t>
    </r>
    <r>
      <rPr>
        <sz val="12"/>
        <rFont val="Times New Roman"/>
        <charset val="204"/>
      </rPr>
      <t xml:space="preserve"> до </t>
    </r>
    <r>
      <rPr>
        <sz val="12"/>
        <rFont val="Times New Roman"/>
        <charset val="204"/>
      </rPr>
      <t>4</t>
    </r>
    <r>
      <rPr>
        <sz val="12"/>
        <rFont val="Times New Roman"/>
        <charset val="204"/>
      </rPr>
      <t xml:space="preserve"> с шагом</t>
    </r>
    <r>
      <rPr>
        <sz val="12"/>
        <rFont val="Times New Roman"/>
        <charset val="204"/>
      </rPr>
      <t xml:space="preserve"> 0,25</t>
    </r>
    <r>
      <rPr>
        <sz val="12"/>
        <rFont val="Times New Roman"/>
        <charset val="204"/>
      </rPr>
      <t xml:space="preserve">.
Для точного выбора значения используется следующая шкала:
- да, формулировка полностью соответствует (например, в случае выбора утверждения от </t>
    </r>
    <r>
      <rPr>
        <sz val="12"/>
        <color rgb="FFFF0000"/>
        <rFont val="Times New Roman"/>
        <charset val="204"/>
      </rPr>
      <t>1</t>
    </r>
    <r>
      <rPr>
        <sz val="12"/>
        <rFont val="Times New Roman"/>
        <charset val="204"/>
      </rPr>
      <t xml:space="preserve"> до</t>
    </r>
    <r>
      <rPr>
        <sz val="12"/>
        <color rgb="FFFF0000"/>
        <rFont val="Times New Roman"/>
        <charset val="204"/>
      </rPr>
      <t xml:space="preserve"> 2</t>
    </r>
    <r>
      <rPr>
        <sz val="12"/>
        <rFont val="Times New Roman"/>
        <charset val="204"/>
      </rPr>
      <t xml:space="preserve"> – </t>
    </r>
    <r>
      <rPr>
        <sz val="12"/>
        <rFont val="Times New Roman"/>
        <charset val="204"/>
      </rPr>
      <t>2,0</t>
    </r>
    <r>
      <rPr>
        <sz val="12"/>
        <rFont val="Times New Roman"/>
        <charset val="204"/>
      </rPr>
      <t>);
- скорее да, чем нет (</t>
    </r>
    <r>
      <rPr>
        <sz val="12"/>
        <rFont val="Times New Roman"/>
        <charset val="204"/>
      </rPr>
      <t>1,75</t>
    </r>
    <r>
      <rPr>
        <sz val="12"/>
        <rFont val="Times New Roman"/>
        <charset val="204"/>
      </rPr>
      <t>);
- затрудняюсь ответить (</t>
    </r>
    <r>
      <rPr>
        <sz val="12"/>
        <rFont val="Times New Roman"/>
        <charset val="204"/>
      </rPr>
      <t>1,5</t>
    </r>
    <r>
      <rPr>
        <sz val="12"/>
        <rFont val="Times New Roman"/>
        <charset val="204"/>
      </rPr>
      <t>);
- скорее нет, чем да (</t>
    </r>
    <r>
      <rPr>
        <sz val="12"/>
        <rFont val="Times New Roman"/>
        <charset val="204"/>
      </rPr>
      <t>1,25</t>
    </r>
    <r>
      <rPr>
        <sz val="12"/>
        <rFont val="Times New Roman"/>
        <charset val="204"/>
      </rPr>
      <t>);
- нет, формулировка полностью не соответствует (</t>
    </r>
    <r>
      <rPr>
        <sz val="12"/>
        <rFont val="Times New Roman"/>
        <charset val="204"/>
      </rPr>
      <t>1,0</t>
    </r>
    <r>
      <rPr>
        <sz val="12"/>
        <rFont val="Times New Roman"/>
        <charset val="204"/>
      </rPr>
      <t>).</t>
    </r>
  </si>
  <si>
    <t>Термины</t>
  </si>
  <si>
    <t>Таблица 1. Организационная культура и управление</t>
  </si>
  <si>
    <t>СЛЕДУЮЩИЙ ЛИСТ &gt;&gt;&gt;</t>
  </si>
  <si>
    <t>НА ГЛАВНЫЙ ЛИСТ</t>
  </si>
  <si>
    <t>№</t>
  </si>
  <si>
    <t>Критерий</t>
  </si>
  <si>
    <t>Наименование подкритерия</t>
  </si>
  <si>
    <t>Вес</t>
  </si>
  <si>
    <t>Ранг
(ваша оценка)</t>
  </si>
  <si>
    <t>Уровень цифровой зрелости</t>
  </si>
  <si>
    <t>Примечание</t>
  </si>
  <si>
    <t>0-1</t>
  </si>
  <si>
    <t>1-2</t>
  </si>
  <si>
    <t>2-3</t>
  </si>
  <si>
    <t>3-4</t>
  </si>
  <si>
    <t>1.1.</t>
  </si>
  <si>
    <t>Наличие Стратегии, проникновение в стратегические документы</t>
  </si>
  <si>
    <t>Проникновение цифровых технологий в Стратегические документы</t>
  </si>
  <si>
    <r>
      <rPr>
        <sz val="12"/>
        <rFont val="Times New Roman"/>
        <charset val="204"/>
      </rPr>
      <t>Внедрение цифровых технологий</t>
    </r>
    <r>
      <rPr>
        <sz val="12"/>
        <color rgb="FFFF0000"/>
        <rFont val="Times New Roman"/>
        <charset val="204"/>
      </rPr>
      <t xml:space="preserve"> упоминается</t>
    </r>
    <r>
      <rPr>
        <sz val="12"/>
        <rFont val="Times New Roman"/>
        <charset val="204"/>
      </rPr>
      <t xml:space="preserve"> в отдельных, конкретных аспектах деятельности ИОГВ. </t>
    </r>
  </si>
  <si>
    <r>
      <rPr>
        <sz val="12"/>
        <rFont val="Times New Roman"/>
        <charset val="204"/>
      </rPr>
      <t xml:space="preserve">Внедрение цифровых технологий отражены в самостоятельных документах ИОГВ. Планируется синхронизация со стратегическими и </t>
    </r>
    <r>
      <rPr>
        <sz val="12"/>
        <color rgb="FFFF0000"/>
        <rFont val="Times New Roman"/>
        <charset val="204"/>
      </rPr>
      <t>программными документами.</t>
    </r>
  </si>
  <si>
    <t>Внедрение цифровых технологий отражено в стратегических и программных документах ИОГВ.</t>
  </si>
  <si>
    <t>Внедрение цифровых технологий отражено в стратегических, программных и операционных документах ИОГВ.</t>
  </si>
  <si>
    <t>Целостность описания цифровизации в иерархии документов</t>
  </si>
  <si>
    <t>Дальнейшего описания процесса цифровизации деятельности ИОГВ нет, либо оно носит фрагментарный характер.</t>
  </si>
  <si>
    <t>Есть укрупненный план по цифровизации ИОГВ.</t>
  </si>
  <si>
    <t>Есть "разрывы" в описании планов по цифровизации ИОГВ и подведомственной сферы/отрасли.</t>
  </si>
  <si>
    <t xml:space="preserve">
Есть четкая декомпозиция задач по цифровизации от уровня ИОГВ, сферы/отрасли по иерархии документов.
</t>
  </si>
  <si>
    <t>Уровень декомпозиции задач по цифровой трансформации</t>
  </si>
  <si>
    <t>Задачи по цифровизации закреплены за одним подразделением/сотрудником (IT отдел).</t>
  </si>
  <si>
    <t>Задачи по цифровизации закреплены за одним подразделением/сотрудником (IT отдел) и ключевыми 1-2 подразделениями.</t>
  </si>
  <si>
    <t>Задачи по цифровизации доведены до уровня структурных подразделений.</t>
  </si>
  <si>
    <t xml:space="preserve">
Декомпозиция задач по цифровизации доведена до уровня индивидуальных планов работы отдельных сотрудников.
</t>
  </si>
  <si>
    <t>1.2.</t>
  </si>
  <si>
    <t>Организационная структура</t>
  </si>
  <si>
    <t>В ИОГВ жесткая иерархическая структура. Исполнение задач идет строго в рамках поручений вышестоящего руководства.</t>
  </si>
  <si>
    <t>В ИОГВ наравне с иерархической структурой широко представлены проектные и командные структуры. Поощряется новаторство.</t>
  </si>
  <si>
    <t>В ИОГВ структура трансформируется под конкретную задачу. Сформирована и применяется культура ценностей. Сотрудники заинтересованы и проактивны.</t>
  </si>
  <si>
    <t xml:space="preserve">
Структура ИОГВ и социальные и коммерческие институты тесно связаны и взаимодополняют друг друга. Функционирование ИОГВ является клиентоцентричным.
</t>
  </si>
  <si>
    <t>1.3.</t>
  </si>
  <si>
    <t>Управление изменениями. Готовность к изменениям</t>
  </si>
  <si>
    <t>Роль руководства в цифровой трансформации</t>
  </si>
  <si>
    <t xml:space="preserve">Руководство ИОГВ осознает необходимость цифровой трансформации. </t>
  </si>
  <si>
    <t>Руководство ИОГВ понимает и имеет четкое представление по предстоящей цифровой трансформации.</t>
  </si>
  <si>
    <t>Руководство ИОГВ понимает и участвует в цифровой трансформации.</t>
  </si>
  <si>
    <t>Руководство ИОГВ выступает лидером цифровой трансформации.</t>
  </si>
  <si>
    <t>Уровень вовлеченности сотрудников ИОГВ в цифровую трансформацию</t>
  </si>
  <si>
    <t>Цифровая трансформация и оптимизация процессов закреплена за одним-двумя сотрудниками.</t>
  </si>
  <si>
    <t>Цифровая трансформация и оптимизация процессов осуществляется рабочей группой ИОГВ.</t>
  </si>
  <si>
    <t>В ИОГВ на постоянной основе функционирует команда цифровой трансформации и оптимизации процессов.</t>
  </si>
  <si>
    <t xml:space="preserve">
В ИОГВ в цифровую трансформацию и оптимизацию процессов вовлечены все сотрудники.
</t>
  </si>
  <si>
    <t>Уровень развития процессного управления</t>
  </si>
  <si>
    <t>Изменения в административных процессах, практически полностью инициируются вышестоящим руководством или федеральными органами власти.</t>
  </si>
  <si>
    <t xml:space="preserve">В ИОГВ имеется опыт самостоятельной оптимизации процессов. </t>
  </si>
  <si>
    <r>
      <rPr>
        <sz val="12"/>
        <rFont val="Times New Roman"/>
        <charset val="204"/>
      </rPr>
      <t xml:space="preserve">В ИОГВ введено в практику изменение процессов, в том числе </t>
    </r>
    <r>
      <rPr>
        <sz val="12"/>
        <color rgb="FFFF0000"/>
        <rFont val="Times New Roman"/>
        <charset val="204"/>
      </rPr>
      <t xml:space="preserve">проактивное. </t>
    </r>
  </si>
  <si>
    <t xml:space="preserve">
В ИОГВ введено в практику проактивное изменение процессов.
</t>
  </si>
  <si>
    <t>Уровень развития проектного  управления</t>
  </si>
  <si>
    <t>В ИОГВ осуществляется разработка и/или согласование документов, стандартизирующих проектную деятельность, а также документов о возможности реализации проектов.</t>
  </si>
  <si>
    <t>В ИОГВ имеются документы, стандартизирующие проектную деятельность (в дополнение к актам Правительства Санкт-Петербурга и Губернатора Санкт-Петербурга и методическим документам Проектного управления - проектного офиса Администрации Губернатора Санкт-Петербурга), но не согласованы с Проектным управлением.</t>
  </si>
  <si>
    <t>В ИОГВ утверждены согласованные с Проектным управлением - проектным офисом Администрации Губернатора Санкт-Петербурга документы, стандартизирующие проектную деятельность (в дополнение к актам Правительства Санкт-Петербурга и Губернатора Санкт-Петербурга и методическим документам Проектного управления).</t>
  </si>
  <si>
    <r>
      <rPr>
        <sz val="12"/>
        <rFont val="Times New Roman"/>
        <charset val="204"/>
      </rPr>
      <t xml:space="preserve">В ИОГВ утверждены согласованные с Проектным управлением - проектным офисом Администрации Губернатора Санкт-Петербурга документы, стандартизирующие проектную деятельность (с учетом актов Правительства Санкт-Петербурга и Губернатора Санкт-Петербурга и методическим документам Проектного управления). Ведомственный проектный офис и ведомственный коллегиальный орган работают и имеются протоколы решений. В ИОГВ созданы инструменты </t>
    </r>
    <r>
      <rPr>
        <sz val="12"/>
        <color rgb="FFFF0000"/>
        <rFont val="Times New Roman"/>
        <charset val="204"/>
      </rPr>
      <t>обмена опытом реализации проектов, в том числе между текущими и будущими проектными командами.</t>
    </r>
  </si>
  <si>
    <t>Роль в развитии информационных систем</t>
  </si>
  <si>
    <t>На регулярной основе формируются запросы по существенному развитию информационных систем.</t>
  </si>
  <si>
    <t>ИОГВ является активным участником существенного развития информационных систем.</t>
  </si>
  <si>
    <t>ИОГВ является визионером развития собственных информационных систем.</t>
  </si>
  <si>
    <t xml:space="preserve">
ИОГВ является визионером развития собственных и смежных информационных систем.
</t>
  </si>
  <si>
    <t>Не менее двух примеров.</t>
  </si>
  <si>
    <t>1.4.</t>
  </si>
  <si>
    <t>Коммуникации</t>
  </si>
  <si>
    <t>Система взаимодействия с потребителями услуг и стейкхолдерами</t>
  </si>
  <si>
    <t>Взаимодействие с потребителями услуг и стейкхолдерами осуществляется на бумажном носителе и/или при помощи электронной почты.</t>
  </si>
  <si>
    <r>
      <rPr>
        <sz val="12"/>
        <rFont val="Times New Roman"/>
        <charset val="204"/>
      </rPr>
      <t xml:space="preserve">Взаимодействие с потребителями услуг и </t>
    </r>
    <r>
      <rPr>
        <sz val="12"/>
        <color rgb="FFFF0000"/>
        <rFont val="Times New Roman"/>
        <charset val="204"/>
      </rPr>
      <t>стейкхолдерами</t>
    </r>
    <r>
      <rPr>
        <sz val="12"/>
        <rFont val="Times New Roman"/>
        <charset val="204"/>
      </rPr>
      <t xml:space="preserve"> осуществляется в электронном виде без бумажного носителя.</t>
    </r>
  </si>
  <si>
    <t xml:space="preserve">Взаимодействие с потребителями услуг и стейкхолдерами ведется в разрозненных информационных системах. </t>
  </si>
  <si>
    <t xml:space="preserve">
Единая система взаимодействия с потребителями услуг и стейкхолдерами с помощью цифровых сервисов.
</t>
  </si>
  <si>
    <t>Уровень цифровизации в коммуникациях</t>
  </si>
  <si>
    <t>Документы, как правило, формируются "с нуля", основываясь на знаниях и опыте исполнителя.</t>
  </si>
  <si>
    <t xml:space="preserve">Ведется единый электронный реестр переписки и проведенных мероприятий. Имеется возможность электронной выборки данных. </t>
  </si>
  <si>
    <t xml:space="preserve">Сохраняется история взаимодействия по отдельным классификаторам. Сформирована база знаний, которая в том числе позволяет оптимизировать процессы. </t>
  </si>
  <si>
    <t xml:space="preserve">
По отдельным (типовым) вопросам коммуникации выстроены на уровне интернета вещей.
</t>
  </si>
  <si>
    <t>Уровень развития внутренних коммуникаций</t>
  </si>
  <si>
    <t>Внутри ИОГВ коммуникации выстроены преимущественно по иерархической системе.</t>
  </si>
  <si>
    <t>Внутри ИОГВ коммуникации выстроены как по иерархической системе, так и в рамках проектных групп.</t>
  </si>
  <si>
    <t>Внутренние коммуникации выстроены как правило на основе процессного подхода и с учетом минимизации транзакционных издержек и ошибок.</t>
  </si>
  <si>
    <r>
      <rPr>
        <sz val="12"/>
        <rFont val="Times New Roman"/>
        <charset val="204"/>
      </rPr>
      <t xml:space="preserve">
Внутренние коммуникации омниканальны и </t>
    </r>
    <r>
      <rPr>
        <sz val="12"/>
        <color rgb="FFFF0000"/>
        <rFont val="Times New Roman"/>
        <charset val="204"/>
      </rPr>
      <t>стандартизированы</t>
    </r>
    <r>
      <rPr>
        <sz val="12"/>
        <rFont val="Times New Roman"/>
        <charset val="204"/>
      </rPr>
      <t xml:space="preserve">, пересматриваются на предмет их оптимизации на регулярной основе.
</t>
    </r>
  </si>
  <si>
    <t>1.5.</t>
  </si>
  <si>
    <t>Цифровизация в принятии решений</t>
  </si>
  <si>
    <t>При принятии решений ИОГВ основывается на данные ряда информационных систем в курируемой сфере деятельности.</t>
  </si>
  <si>
    <r>
      <rPr>
        <sz val="12"/>
        <rFont val="Times New Roman"/>
        <charset val="204"/>
      </rPr>
      <t xml:space="preserve">В ИОГВ при принятии решений используется </t>
    </r>
    <r>
      <rPr>
        <sz val="12"/>
        <color rgb="FFFF0000"/>
        <rFont val="Times New Roman"/>
        <charset val="204"/>
      </rPr>
      <t xml:space="preserve">единая информационная платформа </t>
    </r>
    <r>
      <rPr>
        <sz val="12"/>
        <rFont val="Times New Roman"/>
        <charset val="204"/>
      </rPr>
      <t>с возможностью формирования диагностических аналитических отчетов.</t>
    </r>
  </si>
  <si>
    <t>В ИОГВ принятие решений опирается на СППР с возможностью предиктивной модели аналитики.</t>
  </si>
  <si>
    <t xml:space="preserve">
В ИОГВ принятие решений опирается на СППР с возможностью, предписывающей модели аналитики. Часть решений роботизировано.
</t>
  </si>
  <si>
    <t>Таблица 2. Кадры</t>
  </si>
  <si>
    <t>&lt;&lt;&lt; ПРЕДЫДУЩИЙ ЛИСТ</t>
  </si>
  <si>
    <t>2.1.</t>
  </si>
  <si>
    <t>Развитие персонала</t>
  </si>
  <si>
    <t>Степень развитости плана обучения</t>
  </si>
  <si>
    <t>В ИОГВ есть годовой план обучения.</t>
  </si>
  <si>
    <t>В ИОГВ есть годовой план обучения, включающий отдельный раздел по цифровой трансформации и бережливому производству.</t>
  </si>
  <si>
    <t>В ИОГВ есть долгосрочный план развития компетенций по цифровой трансформации и бережливому производству.</t>
  </si>
  <si>
    <t xml:space="preserve">
В ИОГВ есть индивидуальные треки развития по цифровой трансформации и бережливому производству.
</t>
  </si>
  <si>
    <t>Доля обученного персонала по программам в области цифровой трансформации</t>
  </si>
  <si>
    <t>Доля сотрудников прошедших обучение или повышение квалификации составляет не менее 15%.</t>
  </si>
  <si>
    <t>Доля сотрудников прошедших обучение или повышение квалификации составляет не менее 40%.</t>
  </si>
  <si>
    <t>Доля сотрудников прошедших обучение или повышение квалификации составляет не менее 70%.</t>
  </si>
  <si>
    <t xml:space="preserve">
Доля сотрудников прошедших обучение или повышение квалификации составляет не менее 90%.
</t>
  </si>
  <si>
    <t>Без учета курсов Stepik</t>
  </si>
  <si>
    <t>Доля обученного персонала по процессному управлению и бережливому производству</t>
  </si>
  <si>
    <t>Периодичность обучения</t>
  </si>
  <si>
    <t xml:space="preserve">Периодичность обучения - по заявкам. </t>
  </si>
  <si>
    <t>Отслеживается периодичность поддержания навыков и компетенций.</t>
  </si>
  <si>
    <t>Осуществляется планирование и контроль за развитием навыков и компетенций.</t>
  </si>
  <si>
    <t xml:space="preserve">
Ведется управление периодичностью развития навыков и компетенций.
</t>
  </si>
  <si>
    <t>Планирование, организация, руководство, мотивация, контроль.</t>
  </si>
  <si>
    <t>Использование полученных при обучении навыков</t>
  </si>
  <si>
    <t>Отслеживания фактов применения полученных навыков ведется по ситуации.</t>
  </si>
  <si>
    <t xml:space="preserve">Ведется отслеживание и поощрение фактов применения полученных навыков.
</t>
  </si>
  <si>
    <t>Ведется отслеживание и поощрение фактов применения полученных навыков. Данные анализируются для повышения эффективности действий HR.</t>
  </si>
  <si>
    <t xml:space="preserve">
Ведется отслеживание и поощрение фактов применения полученных навыков. При анализе используются данные других ИОГВ.
</t>
  </si>
  <si>
    <t>Система мотивации сотрудников</t>
  </si>
  <si>
    <t>В ИОГВ применяются меры поощрения сотрудников, участвующих в цифровой трансформации, реинжиниринге административных процессов.</t>
  </si>
  <si>
    <t>В ИОГВ имеется система оценки и поощрения сотрудников, участвующих в цифровой трансформации, реинжиниринге административных процессов.</t>
  </si>
  <si>
    <t>В ИОГВ имеется функционирующая система оценки и поощрения сотрудников, участвующих в цифровой трансформации, реинжиниринге административных процессов. Регулярно проводится актуализация системы мотивации.</t>
  </si>
  <si>
    <t xml:space="preserve">
В ИОГВ имеется функционирующая система мотивации сотрудников, участвующих в цифровой трансформации, реинжиниринге административных процессов, включая развитые формы нематериальной мотивации, карьерный лифт. Проводится анализ системы мотивации с целью ее развития.
</t>
  </si>
  <si>
    <t>Дополнительный вопрос: количество поощренных сотрудников за последний год/квартал?
Когда пересматривалась методика?</t>
  </si>
  <si>
    <t>2.2.</t>
  </si>
  <si>
    <t>Модель компетенций</t>
  </si>
  <si>
    <t>Модель компетенций сотрудников</t>
  </si>
  <si>
    <t>В ИОГВ описаны функциональные карты по видам профессиональной деятельности, включающие в себя описание трудовых функций по цифровизации и бережливому производству.</t>
  </si>
  <si>
    <t>В ИОГВ сформирован профили сотрудников, включающие в себя требования к навыкам цифровизации и бережливого производства.</t>
  </si>
  <si>
    <t>В ИОГВ есть долгосрочный план развития компетенций РЦТ и сотрудников, в том числе по цифровой трансформации и бережливому производству.</t>
  </si>
  <si>
    <t xml:space="preserve">
В ИОГВ имеется в наличии и применяется целевая модель компетенций РЦТ и сотрудников, включающая цифровизацию и бережливое производство.
</t>
  </si>
  <si>
    <t>Анализ компетенций сотрудников</t>
  </si>
  <si>
    <t>В ИОГВ периодически проводится аттестация и тестирование на проверку компетенций сотрудников, включая РЦТ, в том числе в области цифровой трансформации и процессного управления.</t>
  </si>
  <si>
    <t>В ИОГВ регулярно проводится анализ компетенций сотрудников, в том числе РЦТ даются рекомендации сотрудникам по их развитию, в том числе в области цифровой трансформации и процессного управления.</t>
  </si>
  <si>
    <t>В ИОГВ отслеживается анализ компетенций сотрудников, в том числе РЦТ, даются рекомендации сотрудникам по их развитию, в том числе в области цифровой трансформации и процессного управления.</t>
  </si>
  <si>
    <t xml:space="preserve">
В ИОГВ на постоянной основе отслеживается и планируется развитие компетенций сотрудников, в том числе РЦТ, корректируются индивидуальные треки развития, в том числе в области цифровой трансформации и процессного управления
</t>
  </si>
  <si>
    <t>2.3.</t>
  </si>
  <si>
    <t>Наличие выделенного кадрового ресурса</t>
  </si>
  <si>
    <t>Развитие команды</t>
  </si>
  <si>
    <r>
      <rPr>
        <sz val="12"/>
        <rFont val="Times New Roman"/>
        <charset val="204"/>
      </rPr>
      <t>РЦТ,</t>
    </r>
    <r>
      <rPr>
        <sz val="12"/>
        <color rgb="FFFF0000"/>
        <rFont val="Times New Roman"/>
        <charset val="204"/>
      </rPr>
      <t xml:space="preserve"> ведомственный проектный офис.</t>
    </r>
  </si>
  <si>
    <t>РЦТ, структурное подразделение по цифровизации, процессному управлению, ведомственный проектный офис.</t>
  </si>
  <si>
    <t>R&amp;D  (исследования и разработки), РЦТ, структурное подразделение по цифровизации, процессному управлению, ведомственный проектный офис.</t>
  </si>
  <si>
    <t>R&amp;D (исследования и разработки), РЦТ, команда трансформаторов.</t>
  </si>
  <si>
    <t>С учетом сотрудников подведомственных ИОГВ организаций по фактически переданному основному функционалу</t>
  </si>
  <si>
    <t>Роль РЦТ</t>
  </si>
  <si>
    <t>РЦТ выступает лидером цифровой трансформации.</t>
  </si>
  <si>
    <t>Вклад РЦТ в развитие курируемой предметной области позволяет существенно изменить качество оказания услуг и выполнения функций.</t>
  </si>
  <si>
    <t>РЦТ выступает визионером и евангелистом цифровой трансформации в предметной области.</t>
  </si>
  <si>
    <t xml:space="preserve">
РЦТ выступает визионером и евангелистом цифровой трансформации в курируемой и смежных предметных областях. 
</t>
  </si>
  <si>
    <t>2.4.</t>
  </si>
  <si>
    <t>Цифровые компетенции сотрудников</t>
  </si>
  <si>
    <t>Использование цифровых инструментов</t>
  </si>
  <si>
    <t>Сотрудники ИОГВ регулярно используют  предложенные цифровые инструменты в рамках своей деятельности.</t>
  </si>
  <si>
    <t>Сотрудники ИОГВ регулярно используют  цифровые инструменты в рамках своей деятельности в том числе для подготовки планов и всех видов отчетности. Есть понимание по неудовлетворенной потребности в цифровых инструментах.</t>
  </si>
  <si>
    <t>Сотрудники ИОГВ регулярно используют  цифровые инструменты в рамках своей деятельности в том числе для подготовки планов и всех видов отчетности. Регулярно формируют заказ на цифровизацию процессов.</t>
  </si>
  <si>
    <t>В деятельности сотрудников ИОГВ цифровые инструменты занимают доминирующее положение. Сотрудники знают и понимают перспективы развития цифровых инструментов.</t>
  </si>
  <si>
    <t>Основные, вспомогательные, обеспечивающие, сопутствующие функции.
Каково соотношение цифрового и ручного/бумажного труда?
Примеры цифровых инструментов?</t>
  </si>
  <si>
    <t>Использование данных</t>
  </si>
  <si>
    <t>Сотрудники, в том числе РЦТ используют в своей работе массивы данных.</t>
  </si>
  <si>
    <t>Сотрудники, в том числе РЦТ используют в своей работе  структурированные данные.</t>
  </si>
  <si>
    <t>Помимо использования структурированных данных, сотрудники, в том числе РЦТ формируют модели данных, используют  SQL инструменты (структурированные запросы к Базам данных)</t>
  </si>
  <si>
    <t xml:space="preserve">
Сотрудники, в том числе РЦТ в необходимой степени используются большие данные. Помимо управления данными на основе SQL  инструментов, готовы, могут и, при необходимости используют системы управления данными NoSQL.
</t>
  </si>
  <si>
    <t>Какие данные?</t>
  </si>
  <si>
    <t>Использование методов процессного управления</t>
  </si>
  <si>
    <r>
      <rPr>
        <sz val="12"/>
        <rFont val="Times New Roman"/>
        <charset val="204"/>
      </rPr>
      <t xml:space="preserve">Сотрудники, в том числе РЦТ готовы использовать модели </t>
    </r>
    <r>
      <rPr>
        <sz val="12"/>
        <color rgb="FFFF0000"/>
        <rFont val="Times New Roman"/>
        <charset val="204"/>
      </rPr>
      <t>процессного управления.</t>
    </r>
  </si>
  <si>
    <t>Сотрудники, в том числе РЦТ готовы и способны использовать модель процессного управления.</t>
  </si>
  <si>
    <t>Сотрудники, в том числе РЦТ активно используют модель процессного управления.</t>
  </si>
  <si>
    <t xml:space="preserve">
Сотрудники, в том числе РЦТ самостоятельно предлагают изменить модель управления на наиболее оптимальную.
</t>
  </si>
  <si>
    <t>В каких направлениях?</t>
  </si>
  <si>
    <t>Использование методов проектного управления</t>
  </si>
  <si>
    <t>В ИОГВ отсутствует практика управления проектами.</t>
  </si>
  <si>
    <t>В ИОГВ реализуется или был реализован минимум 1 проект (был разработан паспорт и существуют подтверждающие документы проектной деятельности - артефакты).</t>
  </si>
  <si>
    <t>В ИОГВ реализуются 3-5 проектов (паспорт, артефакты), либо не менее 3 проектов и несколько проектных инициатив (предложений по разработке паспортов проектов)</t>
  </si>
  <si>
    <t>Количество проектов (паспорт, артефакты) в ИОГВ  от 5 и более.</t>
  </si>
  <si>
    <t>Применяемые в ИОГВ инструменты управления проектами. Базовый уровень: использование рабочего плана проекта с отображением в виде диаграммы Ганта. Средний уровень: диаграмма Ганта с логическими взаимосвязями между элементами. Высокий уровень: использование методов проектного управления, таких как метод  критического пути (CPM-метод), метод освоенного объёма, PERT, SWOT анализ и т.д</t>
  </si>
  <si>
    <t>Цифровизация управления проектами</t>
  </si>
  <si>
    <t>Значительная часть этапов и работ в рамках управления проектами автоматизирована. Работа с планом проекта ведется с использованием стандартных продуктов (например Excel, Word и т.д.).</t>
  </si>
  <si>
    <t>Этапы и работы в рамках управления проектами автоматизированы. Рабочий план в excel или  MS Project. Документооборот в отдельной системе типа ЕСЭДД. Управление ресурсами не ведется, только тайм менеджмент.</t>
  </si>
  <si>
    <t>Этапы и работы в рамках управления проектами частично цифровизированы. Работа по проекту ведется в MS Project с учетом ресурсов, но документооборот и поручения в отдельной системе (например в ЕСЭДД).</t>
  </si>
  <si>
    <t>Этапы и работы в рамках управления проектами цифровизированы. Работа по проекту ведется в специализированной информационной системе управления проектной деятельностью (ИСУП), охватывающей управление всеми областями знаний проектной деятельности. (Бюджет, риски, заинтересованные стороны и т.д.).</t>
  </si>
  <si>
    <t>В том числе - применение информационных систем управления проектами (ГИИС "Электронный бюджет", ГИС "ИСУП",  или иные системы).</t>
  </si>
  <si>
    <t>Таблица 3. Процессы</t>
  </si>
  <si>
    <t>3.1.</t>
  </si>
  <si>
    <t>План оптимизации процессов</t>
  </si>
  <si>
    <t>В ИОГВ нет плана по оптимизации процессов. Количество запланированных к оптимизации процессов  от 1 до 2.</t>
  </si>
  <si>
    <t>В ИОГВ нет плана по оптимизации процессов. Количество запланированных к оптимизации процессов от 3 до 5.</t>
  </si>
  <si>
    <t>В ИОГВ имеется план по оптимизации процессов. Количество запланированных к оптимизации процессов от 6 до 10.</t>
  </si>
  <si>
    <t xml:space="preserve">
В ИОГВ имеется план по оптимизации процессов. Количество запланированных к оптимизации процессов более 10.
</t>
  </si>
  <si>
    <t>3.2.</t>
  </si>
  <si>
    <t>Организация процессного управления</t>
  </si>
  <si>
    <t>Руководство процессным управлением</t>
  </si>
  <si>
    <t>Руководство ИОГВ понимает и имеет четкое представление по внедрению процессного управления в ИОГВ.</t>
  </si>
  <si>
    <t>Руководство ИОГВ понимает и участвует в процессном управлении в ИОГВ.</t>
  </si>
  <si>
    <t>Руководство ИОГВ выступает лидером в процессном управлении в ИОГВ.</t>
  </si>
  <si>
    <t xml:space="preserve">
Руководство ИОГВ выступает лидером в процессном управлении в ИОГВ и сформировало активно функционирующую команду в ИОГВ по процессному управлению.
</t>
  </si>
  <si>
    <t>Примеры.</t>
  </si>
  <si>
    <t>Практика процессного управления</t>
  </si>
  <si>
    <t>В ИОГВ  практика процессного управления носит фрагментарный характер. Имеется опыт по оптимизации отдельных процессов и/или их этапов в рамках своего подразделения.</t>
  </si>
  <si>
    <t>В ИОГВ  практика процессного управления носит фрагментарный характер. Имеется опыт по оптимизации отдельных сквозных процессов и/или их этапов, выполняемых разными структурными подразделениями.</t>
  </si>
  <si>
    <t>В ИОГВ имеются сотрудники, обладающие компетенциями по процессному управлению. Создана рабочая группа по процессному управлению. Имеются результаты по оптимизации процессов.</t>
  </si>
  <si>
    <t xml:space="preserve">В ИОГВ имеется структурное подразделение по оптимизации процессов. Сотрудники ИОГВ обладают необходимыми компетенциями по процессному управлению. Утвержден регламент оптимизации процессов. Процессное управление применяется на практике.
</t>
  </si>
  <si>
    <t>3.3.</t>
  </si>
  <si>
    <t>Каталог процессов</t>
  </si>
  <si>
    <t>В ИОГВ отсутствует реестр процессов. Процессы исполняются автоматически, без измерения метрик и показателей их выполнения.</t>
  </si>
  <si>
    <t>В ИОГВ не ведется реестр процессов. Отдельные процессы пересматриваются/отменяются в зависимости от ситуации.</t>
  </si>
  <si>
    <t>В ИОГВ имеется перечень основных процессов, который периодически актуализируется. Периодически проводится оценка востребованности и оптимальности процессов, рутинные процессы/этапы автоматизируются.</t>
  </si>
  <si>
    <t xml:space="preserve">
В ИОГВ имеется реестр процессов, который регулярно актуализируется. Проводится оценка востребованности и оптимальности процессов, в том числе на предмет повторяемости процессов и или их отдельных этапов, наличию добавленной стоимости процесс/его этапа.
</t>
  </si>
  <si>
    <t>3.4.</t>
  </si>
  <si>
    <t>Документация процессов</t>
  </si>
  <si>
    <t>В ИОГВ процессы не описаны. Исполнение функций осуществляется исключительно на основе административных регламентов, в том числе утративших актуальность. Отдельные регламенты не разработаны.</t>
  </si>
  <si>
    <t>В ИОГВ есть понимание по перечню процессов, по отдельным процессам разработаны внутренние документы. Административные регламенты разработаны и актуальны.</t>
  </si>
  <si>
    <t>В ИОГВ задокументированы отдельные процессы, по которым имеются карты процессов, административные регламенты разработаны, актуальны и соответствуют картам процессов.</t>
  </si>
  <si>
    <t>В ИОГВ все процессы задокументированы, имеются карты процессов, административные регламенты соответствуют картам процессов.</t>
  </si>
  <si>
    <t>3.5.</t>
  </si>
  <si>
    <t>Стандартизация процессов</t>
  </si>
  <si>
    <t>В ИОГВ начата работа по стандартизации отдельных этапов текущих процессов и услуг. Формируется набор типовых шаблонов, основанных на принципах бережливого управления.</t>
  </si>
  <si>
    <t>В ИОГВ стандартизированы отдельные этапы текущих процессов и услуг. Сформирован набор типовых шаблонов, основанных на принципах бережливого управления.</t>
  </si>
  <si>
    <t>В ИОГВ стандартизированы основные процессы и услуги. Имеется и используется библиотека стандартов, основанных на принципах бережливого управления.</t>
  </si>
  <si>
    <t xml:space="preserve">
В ИОГВ текущие услуги и процессы приведены к единому стандарту, основанному на принципах бережливого управления. Новые услуги и процессы проектируются в соответствии с утвержденными стандартами.
</t>
  </si>
  <si>
    <t>3.6.</t>
  </si>
  <si>
    <t>Цифровизация процессов</t>
  </si>
  <si>
    <t>Значительная часть процессов автоматизирована.</t>
  </si>
  <si>
    <t>Процессы автоматизированы.</t>
  </si>
  <si>
    <t>Процессы частично цифровизированы.</t>
  </si>
  <si>
    <t>Процессы цифровизированы.</t>
  </si>
  <si>
    <t>Цифровизация процессов при наличии целесообразности</t>
  </si>
  <si>
    <t>3.7.</t>
  </si>
  <si>
    <t>Инструменты оптимизации процессов</t>
  </si>
  <si>
    <t>3.8.</t>
  </si>
  <si>
    <t>Наличие рутинных процессов, а также процессов не выстроенных, не имеющих владельцев, не связанных с KPI</t>
  </si>
  <si>
    <t>В первую очередь основные процессы.</t>
  </si>
  <si>
    <t>Таблица 4. Продукты</t>
  </si>
  <si>
    <t>4.1.</t>
  </si>
  <si>
    <t>Регулярность создания продуктов</t>
  </si>
  <si>
    <t xml:space="preserve">Цифровые продукты ИОГВ не создаются, либо создаются по ситуации. </t>
  </si>
  <si>
    <t>Цифровые продукты ИОГВ создаются время от времени.</t>
  </si>
  <si>
    <t>Цифровые продукты ИОГВ, ориентированные на потребителя, создаются на периодической основе.</t>
  </si>
  <si>
    <t>Цифровые продукты ИОГВ, ориентированные на потребителей, в первую очередь на физических лиц, создаются на системной основе.</t>
  </si>
  <si>
    <t>Есть план создания продуктов?</t>
  </si>
  <si>
    <t>4.2.</t>
  </si>
  <si>
    <t>Эксплуатация продуктов</t>
  </si>
  <si>
    <t>Потребитель эксплуатирует цифровой продукт за рамками цифрового решения, путем выгрузки и значительной трансформации и обработки в ИС ИОГВ, либо в общераспространенном ПО.</t>
  </si>
  <si>
    <t xml:space="preserve">Эксплуатация цифрового продукта потребителем осуществляется с минимальной трансформацией в ИС ИОГВ, либо в общераспространенное ПО. </t>
  </si>
  <si>
    <t>Эксплуатация цифрового продукта потребителем осуществляется без последующей трансформации и с интеграцией в ИС ИОГВ.</t>
  </si>
  <si>
    <t>Эксплуатация цифрового продукта потребителем осуществляется без последующей трансформации и входит в общую экосистему.</t>
  </si>
  <si>
    <t>4.3.</t>
  </si>
  <si>
    <t>Интеграция продукта</t>
  </si>
  <si>
    <t>Цифровой продукт индивидуален и не имеет связи с общим хранилищем данных.</t>
  </si>
  <si>
    <t>Цифровой продукт не интегрирован в межведомственную информационную систему ИОГВ и потребителя. Цифровое продукт повторно не применяется, либо применяется ситуативно.</t>
  </si>
  <si>
    <t>Цифровой продукт не интегрирован в межведомственную информационную систему ИОГВ. Повторное применение цифрового продукта носит фрагментарный характер.</t>
  </si>
  <si>
    <t>Цифровой продукт интегрирован в межведомственную информационную систему ИОГВ используется при подготовке последующих информационных продуктов.</t>
  </si>
  <si>
    <t>4.4.</t>
  </si>
  <si>
    <t>Уровень развития продукта</t>
  </si>
  <si>
    <t>Цифровые продукты представляют собой наборы данных, просто описывающие состояние системы (области данных) без какой-либо интерпретации.</t>
  </si>
  <si>
    <t>Цифровые продукты содержат элементы интерпретации исследованных данных.</t>
  </si>
  <si>
    <t xml:space="preserve">Цифровые продукты формируют прогноз ситуации по исследованной области данных. </t>
  </si>
  <si>
    <t>Цифровые продукты позволяют выбрать проект управленческого решения с учетом оценки влияния на сферу воздействия.</t>
  </si>
  <si>
    <t>4.5.</t>
  </si>
  <si>
    <t>Создание и распространение продукта</t>
  </si>
  <si>
    <t>Цифровые продукты создаются в стандартных офисных программах. Продукты отправляются потребителю посредством электронной почты или передачей с помощью съемных носителей информации.</t>
  </si>
  <si>
    <t>Цифровые продукты создаются в стандартных офисных программах, распространяются с использованием специализированных каналов.</t>
  </si>
  <si>
    <t>Цифровые продукты создаются с применением широкого спектра информационных технологий, распространяются с использованием специализированных каналов, с применением (при необходимости) облачных технологий.</t>
  </si>
  <si>
    <t>Цифровые продукты создаются и распространяются с использованием специализированных программных сред и каналов, с применением (при необходимости) облачных технологий.</t>
  </si>
  <si>
    <t>Технологии создания продуктов</t>
  </si>
  <si>
    <t>Создание цифрового продукта осуществляется с учетом ожиданий потребителей продукта и экспертного сообщества.</t>
  </si>
  <si>
    <t>Создание цифрового продукта осуществляется с учетом ожиданий потребителей продукта и экспертного сообщества, включает этап последующего мониторинга.</t>
  </si>
  <si>
    <t>При создании цифрового продукта используются дизайн-мышление, включает этап последующего мониторинга.</t>
  </si>
  <si>
    <t>При создании цифрового продукта используются разработанные стандарты, дизайн-мышление, включает этап последующего мониторинга.</t>
  </si>
  <si>
    <t>4.6.</t>
  </si>
  <si>
    <t>Издержки при использовании продуктов</t>
  </si>
  <si>
    <t>В ИОГВ практически не используются внутренние цифровые продукты, дублируется сбор и обработка информации разными структурными подразделениями.</t>
  </si>
  <si>
    <t>ИОГВ периодически использует внутренние цифровые продукты, имеют место дополнительные транзакционные издержки между структурными подразделениями.</t>
  </si>
  <si>
    <t>ИОГВ периодически использует внутренние цифровые продукты без дополнительных транзакционных издержек между структурными подразделениями.</t>
  </si>
  <si>
    <t xml:space="preserve">
ИОГВ системно использует внутренние цифровые продукты без дополнительных транзакционных издержек между структурными подразделениями.
</t>
  </si>
  <si>
    <t>4.7.</t>
  </si>
  <si>
    <t>Уровень отчетности/аналитики</t>
  </si>
  <si>
    <t>Описательная.</t>
  </si>
  <si>
    <t>Диагностическая.</t>
  </si>
  <si>
    <t>Предиктивная.</t>
  </si>
  <si>
    <t>Предписывающая.</t>
  </si>
  <si>
    <t>4.8.</t>
  </si>
  <si>
    <t>Степень цифровизации полномочий (государственных услуг, государственных функций)</t>
  </si>
  <si>
    <t>Количество</t>
  </si>
  <si>
    <t>до 40%</t>
  </si>
  <si>
    <t>от 40% до 60%</t>
  </si>
  <si>
    <t>от 60% до 80%</t>
  </si>
  <si>
    <t>от 80% до 100%</t>
  </si>
  <si>
    <t>Не учитывается ЕСЭДД.
Назовите примеры.</t>
  </si>
  <si>
    <t>Качество</t>
  </si>
  <si>
    <t>Результат услуги (функции) в виде электронного документа. Анализ принятых решений в целях повышения качества услуги.</t>
  </si>
  <si>
    <r>
      <rPr>
        <sz val="12"/>
        <rFont val="Times New Roman"/>
        <charset val="204"/>
      </rPr>
      <t>Результат услуги (функции) в виде электронного документа.</t>
    </r>
    <r>
      <rPr>
        <sz val="12"/>
        <color rgb="FFFF0000"/>
        <rFont val="Times New Roman"/>
        <charset val="204"/>
      </rPr>
      <t xml:space="preserve"> Проактивное оказание </t>
    </r>
    <r>
      <rPr>
        <sz val="12"/>
        <rFont val="Times New Roman"/>
        <charset val="204"/>
      </rPr>
      <t>услуг. Анализ принятых решений в целях повышения качества услуги.</t>
    </r>
  </si>
  <si>
    <t>Результат услуги (функции) в виде электронного документа. Получение электронного результата в момент обращения. Проактивное оказание услуг. Анализ принятых решений в целях повышения качества услуги.</t>
  </si>
  <si>
    <t>Оказание услуг (функций) на основе концепции 0 - 0 - 0. Проактивное оказание услуг. Анализ принятых решений в целях повышения качества услуги.</t>
  </si>
  <si>
    <t>4.9.</t>
  </si>
  <si>
    <t>Актуальность и востребованность веб-сайта ИОГВ</t>
  </si>
  <si>
    <t>Таблица 5. Данные</t>
  </si>
  <si>
    <t>Наименование
подкритерия</t>
  </si>
  <si>
    <t>5.1.</t>
  </si>
  <si>
    <t>Уровни зрелости архитектуры в области анализа данных</t>
  </si>
  <si>
    <t>Хранилище данных.</t>
  </si>
  <si>
    <t>Озеро данных.</t>
  </si>
  <si>
    <t>Применение машинного обучение (частичная или полная автоматизация решения сложных аналитических задач).</t>
  </si>
  <si>
    <t xml:space="preserve">
Данные доступны в реальном времени. Принятие решений на основе искусственного интеллекта, включая установленные причинно-следственные связи.
</t>
  </si>
  <si>
    <t>5.2.</t>
  </si>
  <si>
    <t>Уровень систематизации данных</t>
  </si>
  <si>
    <t>Массивы данных.</t>
  </si>
  <si>
    <t>Структурированные данные.</t>
  </si>
  <si>
    <t>Кластеры баз данных.</t>
  </si>
  <si>
    <t>Большие данные.</t>
  </si>
  <si>
    <t>5.3.</t>
  </si>
  <si>
    <t>Уровень полноты данных</t>
  </si>
  <si>
    <t xml:space="preserve">
Достаточность заполнения наборов
данных и их атрибутов для осуществления
деятельности ИОГВ.
</t>
  </si>
  <si>
    <t>5.4.</t>
  </si>
  <si>
    <t>Качество данных</t>
  </si>
  <si>
    <t>4 и менее критериев.</t>
  </si>
  <si>
    <t>5 критериев.</t>
  </si>
  <si>
    <t>6 критериев.</t>
  </si>
  <si>
    <t>7 критериев.</t>
  </si>
  <si>
    <t xml:space="preserve">
1. Согласованность.
2. Своевременность.
3. Актуальность.
4. Целостность.
5. Точность.
6. Полнота.
7. Достоверность.
</t>
  </si>
  <si>
    <t>5.5.</t>
  </si>
  <si>
    <t>Уровень обработки данных</t>
  </si>
  <si>
    <t>Процесс получения и обработки данных частично автоматизирован. Требуется обработка данных.</t>
  </si>
  <si>
    <t>Процесс получения и обработки данных автоматизирован. Требуется незначительная обработка.</t>
  </si>
  <si>
    <t>Процесс получения и обработки данных полностью автоматизирован.</t>
  </si>
  <si>
    <t>Процесс получения и обработки данных полностью автоматизирован. Наличие возможности формирования новых моделей данных.</t>
  </si>
  <si>
    <t>5.6.</t>
  </si>
  <si>
    <t>Способы доступа к данным</t>
  </si>
  <si>
    <t>По каналам доступа</t>
  </si>
  <si>
    <t>Доступ к данным на уровне соответствующих информационных систем.</t>
  </si>
  <si>
    <t>Доступ к данным через базовую информационную систему и интеграционные шины.</t>
  </si>
  <si>
    <t>Доступ к основным наборам данных через одно окно.</t>
  </si>
  <si>
    <t>Доступ к данным омниканальный.</t>
  </si>
  <si>
    <t>Степень
автоматизации
доступа</t>
  </si>
  <si>
    <t>Степень автоматизации получения данных на уровне доступа к файлам.</t>
  </si>
  <si>
    <t>Степень автоматизации получения данных средняя, необходима дополнительная обработка данных.</t>
  </si>
  <si>
    <t>Степень автоматизации получения данных - высокая, необходима минимальная дополнительная обработка данных.</t>
  </si>
  <si>
    <t xml:space="preserve">
Степень автоматизации получения данных высокая, данные можно использовать непосредственно из системы.
</t>
  </si>
  <si>
    <t>5.7.</t>
  </si>
  <si>
    <t>Хранение данных</t>
  </si>
  <si>
    <t>Менее 40% данных входящих в ИОГВ и создаваемых в ИОГВ собираются, хранятся и систематизируются на постоянной основе.</t>
  </si>
  <si>
    <r>
      <rPr>
        <sz val="12"/>
        <rFont val="Times New Roman"/>
        <charset val="204"/>
      </rPr>
      <t xml:space="preserve">От 40 до 60% данных входящих в ИОГВ и создаваемых в ИОГВ собираются, хранятся и </t>
    </r>
    <r>
      <rPr>
        <sz val="12"/>
        <color rgb="FFFF0000"/>
        <rFont val="Times New Roman"/>
        <charset val="204"/>
      </rPr>
      <t>систематизируются</t>
    </r>
    <r>
      <rPr>
        <sz val="12"/>
        <rFont val="Times New Roman"/>
        <charset val="204"/>
      </rPr>
      <t xml:space="preserve"> на постоянной основе.</t>
    </r>
  </si>
  <si>
    <t>От 60 до 80% данных входящих в ИОГВ и создаваемых в ИОГВ собираются, хранятся и систематизируются на постоянной основе.</t>
  </si>
  <si>
    <t>Все данные входящие в ИОГВ и создаваемые в ИОГВ собираются, хранятся и систематизируются на постоянной основе.</t>
  </si>
  <si>
    <t>5.8.</t>
  </si>
  <si>
    <t>Оперативность доступа к данным</t>
  </si>
  <si>
    <t>Ожидание более 1 дня</t>
  </si>
  <si>
    <t>Ожидания от 1 часа до 1 дня.</t>
  </si>
  <si>
    <t>Ожидания до 1 часа.</t>
  </si>
  <si>
    <t>На уровне "одного клика" (запроса).</t>
  </si>
  <si>
    <t>5.9.</t>
  </si>
  <si>
    <t>Управление жизненным циклом данных</t>
  </si>
  <si>
    <t xml:space="preserve">В ИОГВ регламентированы и применяются отдельные этапы управления жизненным циклом данных. </t>
  </si>
  <si>
    <t xml:space="preserve">В ИОГВ регламентированы и применяются основные этапы управления жизненным циклом данных. </t>
  </si>
  <si>
    <t>В ИОГВ регламентируется и применяется с некоторыми изъятиями управление жизненным циклом данных.</t>
  </si>
  <si>
    <t xml:space="preserve">
В ИОГВ регламентируется и применяется  управление жизненным циклом данных, в том числе: планирование, проектирование и обеспечение доступности, создание/получение, хранение/обслуживание, использование, улучшение, ликвидация.
</t>
  </si>
  <si>
    <t>Санитизация документов.</t>
  </si>
  <si>
    <t>5.10.</t>
  </si>
  <si>
    <t>Осведомленность в области безопасности данных (интервьюирование)</t>
  </si>
  <si>
    <t xml:space="preserve">
Регламентация, аудиторские проверки,
роли безопасности,
Due Diligence, соблюдение
политик безопасности
(clean desk), обучение.
Декларативная или действующая.
</t>
  </si>
  <si>
    <t>5.11.</t>
  </si>
  <si>
    <t>Соответствие ИСПДН 152-ФЗ (интервьюирование)</t>
  </si>
  <si>
    <t xml:space="preserve">
Уровни защищенности ИС, обучение,
ответственное лицо, определение угроз,
внутренний контроль и аудит,
опубликована политика
в отношении обработки ПД
</t>
  </si>
  <si>
    <r>
      <rPr>
        <sz val="12"/>
        <rFont val="Times New Roman"/>
        <charset val="204"/>
      </rPr>
      <t>Искусственный интеллект</t>
    </r>
    <r>
      <rPr>
        <sz val="12"/>
        <rFont val="Times New Roman"/>
        <charset val="204"/>
      </rPr>
      <t xml:space="preserve"> — это способность компьютерной системы имитировать когнитивные функции человека, такие как обучение и решение задач; компьютерная система использует математические функции и логику для имитации процессов мышления, которые позволяют людям обучаться новой информации и принимать решения.
</t>
    </r>
    <r>
      <rPr>
        <sz val="12"/>
        <rFont val="Times New Roman"/>
        <charset val="204"/>
      </rPr>
      <t>Машинное обучение - подмножество искусственный интеллекта.
В машинное обучение</t>
    </r>
    <r>
      <rPr>
        <sz val="12"/>
        <rFont val="Times New Roman"/>
        <charset val="204"/>
      </rPr>
      <t xml:space="preserve"> используются математические модели данных, которые помогают компьютеру самостоятельно обучаться без непосредственных инструкций и совершенствоваться на основе опыта.</t>
    </r>
  </si>
  <si>
    <t>Таблица 6. Инфраструктура и инструменты</t>
  </si>
  <si>
    <t>6.1.</t>
  </si>
  <si>
    <t>Уровень развития информационных систем</t>
  </si>
  <si>
    <t>В ИОГВ установлены только информационные системы, состав которых определен решениями Правительства Санкт-Петербурга, ФОИВ. В ИОГВ нет используемых специализированных межведомственных систем (экосистем).</t>
  </si>
  <si>
    <t>В ИОГВ имеются инструменты "ручной автоматизации", используемые для оптимизации рутинных процессов. В ИОГВ есть представление о возможных к использованию специализированных межведомственных систем (экосистем).</t>
  </si>
  <si>
    <r>
      <rPr>
        <sz val="12"/>
        <rFont val="Times New Roman"/>
        <charset val="204"/>
      </rPr>
      <t xml:space="preserve">
Автоматизированы основные производственные и управленческие процессы. В ИОГВ представлено несколько ИТ систем (за исключением систем, установленных по решению Правительства Санкт-Петербурга, ФОИВ). В ИОГВ есть понимание по внедрению в деятельность ИОГВ специализированных межведомственных систем </t>
    </r>
    <r>
      <rPr>
        <sz val="12"/>
        <color rgb="FFFF0000"/>
        <rFont val="Times New Roman"/>
        <charset val="204"/>
      </rPr>
      <t xml:space="preserve">(экосистем).
</t>
    </r>
  </si>
  <si>
    <t>Внедрены и интегрированы между собой системы управления организацией (BPM, ERP, CRM). Также  в ИОГВ используются (помимо ЕСЭДД и т.п.) специализированные межведомственные системы (экосистемы). Часть решений формируется автоматически.</t>
  </si>
  <si>
    <t>6.2.</t>
  </si>
  <si>
    <t>Внутренние цифровые сервисы (ВЦС)</t>
  </si>
  <si>
    <t>Из числа ВЦС используются "озеро данных", технологии поиска.</t>
  </si>
  <si>
    <t>Из числа ВЦС, помимо ранее указанных используются: паспорт объекта, риск-ориентированный подход, аналитические инструменты в части визуализации.</t>
  </si>
  <si>
    <t>Из числа ВЦС, помимо указанных ранее, используются: аналитические инструменты в части построения диагностических, предиктивных моделей.</t>
  </si>
  <si>
    <t xml:space="preserve">
Из числа ВЦС, помимо указанных ранее, используются: аналитические инструменты в части построения предписывающих моделей. Сотрудники имеют доступ к ВЦС через единое окно, знают и понимают, как использовать данные решения.
</t>
  </si>
  <si>
    <t>6.3.</t>
  </si>
  <si>
    <t>По направлениям</t>
  </si>
  <si>
    <t>В организации на постоянной основе организовано использование цифровых инструментов для решения отдельных управленческих задач и большинства обеспечивающих функций.</t>
  </si>
  <si>
    <t>В организации на постоянной основе организовано использование цифровых инструментов для решения отдельных управленческих задач, включая координацию и коммуникацию, проведение мероприятий, большинства обеспечивающих функций.</t>
  </si>
  <si>
    <t>В организации на постоянной основе организовано использование цифровых инструментов для решения отдельных управленческих задач, включая планирование и отчетность, координацию и коммуникацию, проведение мероприятий, большинства обеспечивающих функций.</t>
  </si>
  <si>
    <t xml:space="preserve">
В организации на постоянной основе организовано использование цифровых инструментов для решения управленческих задач: стратегирование и управление отраслью, планирование и отчетность, координация и коммуникация, проведение мероприятий, разработка НПА, документооборот, бухгалтерия, закупки, финансовое обеспечение отрасли и т.д.
</t>
  </si>
  <si>
    <t xml:space="preserve">
По количеству
</t>
  </si>
  <si>
    <t>6.4.</t>
  </si>
  <si>
    <t>Возможности инструментов</t>
  </si>
  <si>
    <t>Используемые инструменты дают возможность системной аналитики и подробного описания предметной области по различным направлениям.</t>
  </si>
  <si>
    <t>Используемые инструменты дают возможность системной аналитики и формирование оценки исследуемого объекта.</t>
  </si>
  <si>
    <t>Используемые инструменты дают возможность системной аналитики, прогноза ситуации и оптимизации процессов.</t>
  </si>
  <si>
    <t xml:space="preserve">
Используемые инструменты позволяют при необходимости осуществлять сценарное моделирование и оценку влияния на смежные области, формировать предложения по решениям.
</t>
  </si>
  <si>
    <t>6.5.</t>
  </si>
  <si>
    <t>Обеспеченность базовой инфраструктурой (рабочие места, ПО, локальная сеть, интернет, пожарная сигнализация, видеонаблюдение, СКУД, интеграция в КСОБ)</t>
  </si>
  <si>
    <t>Термины, определения, сокращения и аббревиатуры</t>
  </si>
  <si>
    <r>
      <rPr>
        <sz val="11"/>
        <rFont val="Times New Roman"/>
        <charset val="204"/>
      </rPr>
      <t>Автоматизация</t>
    </r>
    <r>
      <rPr>
        <sz val="11"/>
        <rFont val="Times New Roman"/>
        <charset val="204"/>
      </rPr>
      <t xml:space="preserve"> – это первый этап на пути к цифровой трансформации, когда происходит замена человеческого труда машинным. При автоматизации осуществляется преобразование процесса (информации) в цифровой вид, без внесения изменений и без оптимизации.</t>
    </r>
  </si>
  <si>
    <r>
      <rPr>
        <sz val="11"/>
        <rFont val="Times New Roman"/>
        <charset val="204"/>
      </rPr>
      <t>Визионер цифровой трансформации</t>
    </r>
    <r>
      <rPr>
        <sz val="11"/>
        <rFont val="Times New Roman"/>
        <charset val="204"/>
      </rPr>
      <t xml:space="preserve"> – это стратег с сильными лидерскими качествами, который может предчувствовать развитие определённых тенденций и изменений на рынке. </t>
    </r>
  </si>
  <si>
    <t>Культура и управление</t>
  </si>
  <si>
    <r>
      <rPr>
        <sz val="11"/>
        <rFont val="Times New Roman"/>
        <charset val="204"/>
      </rPr>
      <t>Дизайн-мышление</t>
    </r>
    <r>
      <rPr>
        <sz val="11"/>
        <rFont val="Times New Roman"/>
        <charset val="204"/>
      </rPr>
      <t xml:space="preserve"> – методология выработки требований к продукту (услуги), приоритизирующая понимание потребностей пользователя, отвергающая предположения о потребностях пользователя, фокусирующаяся на переосмыслении проблемы пользователей, чтобы найти неочевидные альтернативные решения. Методология дизайн мышления нацелена на выход за пределы существующих стереотипов и привычных способов решения задачи.</t>
    </r>
  </si>
  <si>
    <r>
      <rPr>
        <sz val="11"/>
        <rFont val="Times New Roman"/>
        <charset val="204"/>
      </rPr>
      <t>Евангелист цифровой трансформации</t>
    </r>
    <r>
      <rPr>
        <sz val="11"/>
        <rFont val="Times New Roman"/>
        <charset val="204"/>
      </rPr>
      <t xml:space="preserve"> –  человек (новатор), продвигающий инновации в целом, способный благодаря своему видению трендов и пониманию новых технологий предлагать концепции развития, основанные на симбиозе различных технологий. </t>
    </r>
  </si>
  <si>
    <r>
      <rPr>
        <sz val="11"/>
        <rFont val="Times New Roman"/>
        <charset val="204"/>
      </rPr>
      <t>Компетенции для цифровой трансформации (цифровые компетенции)</t>
    </r>
    <r>
      <rPr>
        <sz val="11"/>
        <rFont val="Times New Roman"/>
        <charset val="204"/>
      </rPr>
      <t xml:space="preserve"> – к общекорпоративным компетенциям необходимым для реализации инициатив цифровой трансформации в соответствии с перечнем ключевых компетенций цифровой экономики, определенных в приложении № 1 приказа Минэкономразвития России от 24 января 2020 г. №41, относятся: способность решать разнообразные задачи с использованием ИКТ, работа с большим объемом информации (работа с данными), работа в методиках Agile и дизайн-мышления, использование продуктового подхода, непрерывное обучение и инновации (быстрая адаптация к изменениям), работа в условиях неопределенности, кросс-функциональное взаимодействие и др.</t>
    </r>
  </si>
  <si>
    <r>
      <rPr>
        <sz val="11"/>
        <rFont val="Times New Roman"/>
        <charset val="204"/>
      </rPr>
      <t>Лидер цифровой трансформации</t>
    </r>
    <r>
      <rPr>
        <sz val="11"/>
        <rFont val="Times New Roman"/>
        <charset val="204"/>
      </rPr>
      <t xml:space="preserve"> – человек со стратегическим видением: знает, как и зачем внедрять цифровые технологии, какие изменения необходимы, чтобы цифровая трансформация началась и успешно продолжалась. Лидер цифровой трансформации должен разбираться в данных и технологиях, чтобы быть эффективным заказчиком решений и программного обеспечения.</t>
    </r>
  </si>
  <si>
    <r>
      <rPr>
        <sz val="11"/>
        <rFont val="Times New Roman"/>
        <charset val="204"/>
      </rPr>
      <t>Модель</t>
    </r>
    <r>
      <rPr>
        <sz val="11"/>
        <rFont val="Times New Roman"/>
        <charset val="204"/>
      </rPr>
      <t xml:space="preserve"> – концептуальное описание того, как организация создает продукты (услуги) для своих потребителей, доставляет их до потребителей. Термин используется для описания ключевых аспектов деятельности организации, включая характеристики ключевых ресурсов и процессов, задействованных в создании продуктов (услуги), целевых потребителей и способов взаимодействия с ними.</t>
    </r>
  </si>
  <si>
    <r>
      <rPr>
        <sz val="11"/>
        <rFont val="Times New Roman"/>
        <charset val="204"/>
      </rPr>
      <t>Поддерживающие функции в компании</t>
    </r>
    <r>
      <rPr>
        <sz val="11"/>
        <rFont val="Times New Roman"/>
        <charset val="204"/>
      </rPr>
      <t xml:space="preserve"> – подразделения, не участвующие непосредственно в создании ценности продуктов/ услуги компании и/или во взаимодействиях с потребителями; включают: управление персоналом, управление финансами, управление закупками, административно-хозяйственную деятельность, юридические службы и др.</t>
    </r>
  </si>
  <si>
    <r>
      <rPr>
        <sz val="11"/>
        <rFont val="Times New Roman"/>
        <charset val="204"/>
      </rPr>
      <t>Политика «чистого стола»</t>
    </r>
    <r>
      <rPr>
        <sz val="11"/>
        <rFont val="Times New Roman"/>
        <charset val="204"/>
      </rPr>
      <t xml:space="preserve"> – комплекс организационных мероприятий, контролирующих отсутствие записывания на бумажные носители ключей и атрибутов доступа (паролей) и хранения их вблизи объектов доступа.</t>
    </r>
  </si>
  <si>
    <r>
      <rPr>
        <sz val="11"/>
        <rFont val="Times New Roman"/>
        <charset val="204"/>
      </rPr>
      <t>Проактивное управление</t>
    </r>
    <r>
      <rPr>
        <sz val="11"/>
        <rFont val="Times New Roman"/>
        <charset val="204"/>
      </rPr>
      <t xml:space="preserve"> – система управления, реализуемая в целях предотвращения возникновения инцидентов.</t>
    </r>
  </si>
  <si>
    <r>
      <rPr>
        <sz val="11"/>
        <rFont val="Times New Roman"/>
        <charset val="204"/>
      </rPr>
      <t>Продуктово-ориентированный подход</t>
    </r>
    <r>
      <rPr>
        <sz val="11"/>
        <rFont val="Times New Roman"/>
        <charset val="204"/>
      </rPr>
      <t xml:space="preserve"> – подход, основанный на создании утилитарной ценности продукта, фокусирующийся на функциональных характеристиках и преимуществах продукта.</t>
    </r>
  </si>
  <si>
    <r>
      <rPr>
        <sz val="11"/>
        <rFont val="Times New Roman"/>
        <charset val="204"/>
      </rPr>
      <t>Проект – к</t>
    </r>
    <r>
      <rPr>
        <sz val="11"/>
        <rFont val="Times New Roman"/>
        <charset val="204"/>
      </rPr>
      <t>омплекс взаимосвязанных мероприятий, направленный на создание уникального продукта или услуги в условиях временных и ресурсных ограничений.</t>
    </r>
  </si>
  <si>
    <r>
      <rPr>
        <sz val="11"/>
        <rFont val="Times New Roman"/>
        <charset val="204"/>
      </rPr>
      <t>Проектный офис</t>
    </r>
    <r>
      <rPr>
        <sz val="11"/>
        <rFont val="Times New Roman"/>
        <charset val="204"/>
      </rPr>
      <t xml:space="preserve"> (офис управления проектами)— структурное подразделение организации, контрольно-координационный орган, который определяет и развивает в организации стандарты бизнес-процессов, связанные с управлением проектами.</t>
    </r>
  </si>
  <si>
    <r>
      <rPr>
        <sz val="11"/>
        <rFont val="Times New Roman"/>
        <charset val="204"/>
      </rPr>
      <t>Процесс</t>
    </r>
    <r>
      <rPr>
        <sz val="11"/>
        <rFont val="Times New Roman"/>
        <charset val="204"/>
      </rPr>
      <t xml:space="preserve"> – деятельность, использующая ресурсы и управляемая в целях преобразования входов в выходы. Вход: продукт, энергия, услуга, работа, документ, деньги; выход: результат выполнения процесса, представляющий ценность для потребителя.</t>
    </r>
  </si>
  <si>
    <r>
      <rPr>
        <sz val="11"/>
        <rFont val="Times New Roman"/>
        <charset val="204"/>
      </rPr>
      <t>Процессное управление</t>
    </r>
    <r>
      <rPr>
        <sz val="11"/>
        <rFont val="Times New Roman"/>
        <charset val="204"/>
      </rPr>
      <t xml:space="preserve"> – система управления деятельностью как процессом, нацеленным на достижение определенного результата. Организация при этом представляется как система взаимосвязанных и согласованных между собой процессов, с помощью которых достигаются поставленные цели.</t>
    </r>
  </si>
  <si>
    <r>
      <rPr>
        <sz val="11"/>
        <rFont val="Times New Roman"/>
        <charset val="204"/>
      </rPr>
      <t>Руководитель по цифровой трансформации</t>
    </r>
    <r>
      <rPr>
        <sz val="11"/>
        <rFont val="Times New Roman"/>
        <charset val="204"/>
      </rPr>
      <t xml:space="preserve"> – должностное лицо, ответственное за реализацию стратегии цифровой трансформации и достижение определенных в стратегии цифровой трансформации целей, с необходимым уровнем полномочий.</t>
    </r>
  </si>
  <si>
    <r>
      <rPr>
        <sz val="11"/>
        <rFont val="Times New Roman"/>
        <charset val="204"/>
      </rPr>
      <t>Система стандартизации бизнес-процессов</t>
    </r>
    <r>
      <rPr>
        <sz val="11"/>
        <rFont val="Times New Roman"/>
        <charset val="204"/>
      </rPr>
      <t xml:space="preserve"> — это комплекс процессов, методов, инструментов и ресурсов, обеспечивающий разработку, ввод в действие, контроль исполнения, поддержание в актуальном состоянии, совершенствование, оценку эффекта для бизнеса и своевременную отмену нормативно-методических документов организации.</t>
    </r>
  </si>
  <si>
    <r>
      <rPr>
        <sz val="11"/>
        <rFont val="Times New Roman"/>
        <charset val="204"/>
      </rPr>
      <t>Система управления данными</t>
    </r>
    <r>
      <rPr>
        <sz val="11"/>
        <rFont val="Times New Roman"/>
        <charset val="204"/>
      </rPr>
      <t xml:space="preserve"> – совокупность аппаратно-программных средств и организационных мероприятий, направленных на обеспечение доступности и качества данных; характеризуется: определением доменов (видов) данных, назначением собственников для каждого домена данных, мероприятиями для обеспечения качества данных и управлением правами доступа к данным.</t>
    </r>
  </si>
  <si>
    <r>
      <rPr>
        <sz val="11"/>
        <rFont val="Times New Roman"/>
        <charset val="204"/>
      </rPr>
      <t>Систематизация данных</t>
    </r>
    <r>
      <rPr>
        <sz val="11"/>
        <rFont val="Times New Roman"/>
        <charset val="204"/>
      </rPr>
      <t xml:space="preserve"> – это процесс расположения информационных элементов в соответствии с некоторой заранее заданной закономерностью. Закономерность, в соответствии с которой происходит систематизация информации, определяется, исходя из условий задачи. В зависимости от решаемой задачи систематизация информации может заключаться в упорядочивании информационных элементов, их группировке по видам, структурировании данных, типологизации, классификации и т. п.</t>
    </r>
  </si>
  <si>
    <r>
      <rPr>
        <sz val="11"/>
        <rFont val="Times New Roman"/>
        <charset val="204"/>
      </rPr>
      <t>СППР (Систем Поддержки Принятия Решений)</t>
    </r>
    <r>
      <rPr>
        <sz val="11"/>
        <rFont val="Times New Roman"/>
        <charset val="204"/>
      </rPr>
      <t xml:space="preserve"> – это система, которая помогает в принятии решений, используя инструментарии анализа данных, предназначенный для поиска ранее неизвестных закономерностей в больших массивах данных, моделирования и визуализации, обладает дружелюбным пользовательским интерфейсом, устойчива по качеству, интерактивна и гибка по настройкам. </t>
    </r>
  </si>
  <si>
    <r>
      <rPr>
        <sz val="11"/>
        <rFont val="Times New Roman"/>
        <charset val="204"/>
      </rPr>
      <t>Стейкхолдер</t>
    </r>
    <r>
      <rPr>
        <sz val="11"/>
        <rFont val="Times New Roman"/>
        <charset val="204"/>
      </rPr>
      <t xml:space="preserve"> – заинтересованная (причастная) сторона, оказывающая влияние на проект.</t>
    </r>
  </si>
  <si>
    <r>
      <rPr>
        <sz val="11"/>
        <rFont val="Times New Roman"/>
        <charset val="204"/>
      </rPr>
      <t>Стратегия цифровой трансформации</t>
    </r>
    <r>
      <rPr>
        <sz val="11"/>
        <rFont val="Times New Roman"/>
        <charset val="204"/>
      </rPr>
      <t xml:space="preserve"> – документ, который определяет цели, КПЭ и их целевые значения, стратегические направления развития, развитие цифровой инфраструктуры, организационные изменения, развитие кадров и компетенций и модель управления в области цифровой трансформации.</t>
    </r>
  </si>
  <si>
    <r>
      <rPr>
        <sz val="11"/>
        <rFont val="Times New Roman"/>
        <charset val="204"/>
      </rPr>
      <t>Технологии искусственного интеллекта</t>
    </r>
    <r>
      <rPr>
        <sz val="11"/>
        <rFont val="Times New Roman"/>
        <charset val="204"/>
      </rPr>
      <t xml:space="preserve"> – технологии, позволяющие имитировать когнитивные функции человека (включая самообучение и поиск решений без заранее заданного алгоритма) и получать при выполнении конкретных задач результаты, сопоставимые, как минимум, с результатами интеллектуальной деятельности человека. Технологии искусственного интеллекта включают технологии следующих групп: компьютерное зрение, обработку естественного языка, распознавание и синтез речи, интеллектуальную поддержку принятия решений и перспективные методы искусственного интеллекта.</t>
    </r>
  </si>
  <si>
    <r>
      <rPr>
        <sz val="11"/>
        <rFont val="Times New Roman"/>
        <charset val="204"/>
      </rPr>
      <t xml:space="preserve">Цифровая готовность </t>
    </r>
    <r>
      <rPr>
        <sz val="11"/>
        <rFont val="Times New Roman"/>
        <charset val="204"/>
      </rPr>
      <t>– оцениваемые степень цифровой трансформации направлений деятельности, приспособленности цифровой инфраструктуры к внедрению цифровых решений, уровень цифровых компетенций сотрудников и компании и совершенство системы управления цифровой трансформацией.</t>
    </r>
  </si>
  <si>
    <r>
      <rPr>
        <sz val="11"/>
        <rFont val="Times New Roman"/>
        <charset val="204"/>
      </rPr>
      <t xml:space="preserve">Цифровая зрелость </t>
    </r>
    <r>
      <rPr>
        <sz val="11"/>
        <rFont val="Times New Roman"/>
        <charset val="204"/>
      </rPr>
      <t>– определяется по оценке уровня внедренных цифровых технологий, оцифрованных процессов и операций в организации, сформированных ИТ-навыков и компетенции персонала.</t>
    </r>
  </si>
  <si>
    <r>
      <rPr>
        <sz val="11"/>
        <rFont val="Times New Roman"/>
        <charset val="204"/>
      </rPr>
      <t>Цифровая инфраструктура</t>
    </r>
    <r>
      <rPr>
        <sz val="11"/>
        <rFont val="Times New Roman"/>
        <charset val="204"/>
      </rPr>
      <t xml:space="preserve"> – совокупность информационно-коммуникационных технологий –  аппаратных средств, программного обеспечения, документов и процессов, необходимых для реализации инициатив цифровой трансформации.</t>
    </r>
  </si>
  <si>
    <r>
      <rPr>
        <sz val="11"/>
        <rFont val="Times New Roman"/>
        <charset val="204"/>
      </rPr>
      <t xml:space="preserve">Цифровая трансформация </t>
    </r>
    <r>
      <rPr>
        <sz val="11"/>
        <rFont val="Times New Roman"/>
        <charset val="204"/>
      </rPr>
      <t>– комплексное преобразование модели, продуктов и услуг и/или процессов, направленное на достижение стратегических целей и отвечающее критерию эффективности на основе реализации инициатив по внедрению цифровых технологий, использованию данных, развитию кадров, компетенций и культуры для цифровой трансформации, современных подходов к управлению внедрением цифровых решений.</t>
    </r>
  </si>
  <si>
    <r>
      <rPr>
        <sz val="11"/>
        <rFont val="Times New Roman"/>
        <charset val="204"/>
      </rPr>
      <t>Цифровизация процесса</t>
    </r>
    <r>
      <rPr>
        <sz val="11"/>
        <rFont val="Times New Roman"/>
        <charset val="204"/>
      </rPr>
      <t xml:space="preserve"> – оптимизация процесса за счет применения цифровых технологий; при цифровизации процесса уменьшается число шагов с участием человека, повышается качество и количество принимаемых решений, и увеличивается интенсивность использования данных и обмена данными.</t>
    </r>
  </si>
  <si>
    <r>
      <rPr>
        <sz val="11"/>
        <rFont val="Times New Roman"/>
        <charset val="204"/>
      </rPr>
      <t>Цифровое решение</t>
    </r>
    <r>
      <rPr>
        <sz val="11"/>
        <rFont val="Times New Roman"/>
        <charset val="204"/>
      </rPr>
      <t xml:space="preserve"> – комплекс аппаратных и программных средств, обладающий всеми перечисленными свойствами:</t>
    </r>
  </si>
  <si>
    <t>1) внедрен (внедряется) с целью решения задачи;</t>
  </si>
  <si>
    <t>2) использующий хотя бы одну цифровую технологию;</t>
  </si>
  <si>
    <t>3) внедрение имеет измеримый эффект на результаты.</t>
  </si>
  <si>
    <r>
      <rPr>
        <sz val="11"/>
        <rFont val="Times New Roman"/>
        <charset val="204"/>
      </rPr>
      <t>Цифровой продукт</t>
    </r>
    <r>
      <rPr>
        <sz val="11"/>
        <rFont val="Times New Roman"/>
        <charset val="204"/>
      </rPr>
      <t xml:space="preserve"> – услуга, оказываемая исключительно посредством электронных устройств, не имеющая физического воплощения, для которой определяются характеристики (свойства) и целевая аудитория.</t>
    </r>
  </si>
  <si>
    <r>
      <rPr>
        <sz val="11"/>
        <rFont val="Times New Roman"/>
        <charset val="204"/>
      </rPr>
      <t>Due diligence (обеспечение должной добросовестности)</t>
    </r>
    <r>
      <rPr>
        <sz val="11"/>
        <rFont val="Times New Roman"/>
        <charset val="204"/>
      </rPr>
      <t xml:space="preserve"> – ряд мероприятий по формированию объективного представления об объекте.</t>
    </r>
  </si>
  <si>
    <r>
      <rPr>
        <sz val="11"/>
        <rFont val="Times New Roman"/>
        <charset val="204"/>
      </rPr>
      <t>R&amp;D (англ. Research and Development – исследования и разработки)</t>
    </r>
    <r>
      <rPr>
        <sz val="11"/>
        <rFont val="Times New Roman"/>
        <charset val="204"/>
      </rPr>
      <t xml:space="preserve"> – функциональный блок, объединяющий несколько подразделений и отвечающий за создание, выведение продукта и управление его жизненным циклом.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</si>
</sst>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\ ##0.00"/>
  </numFmts>
  <fonts count="19" x14ac:knownFonts="1">
    <font>
      <sz val="11"/>
      <color rgb="FF000000"/>
      <name val="Calibri"/>
      <charset val="204"/>
    </font>
    <font>
      <sz val="11"/>
      <name val="Times New Roman"/>
      <charset val="204"/>
    </font>
    <font>
      <b/>
      <sz val="11"/>
      <name val="Times New Roman"/>
      <charset val="204"/>
    </font>
    <font>
      <u/>
      <sz val="11"/>
      <color rgb="FF0000FF"/>
      <name val="Times New Roman"/>
      <charset val="204"/>
    </font>
    <font>
      <u/>
      <sz val="11"/>
      <name val="Times New Roman"/>
      <charset val="204"/>
    </font>
    <font>
      <sz val="12"/>
      <name val="Times New Roman"/>
      <charset val="204"/>
    </font>
    <font>
      <b/>
      <sz val="12"/>
      <name val="Times New Roman"/>
      <charset val="204"/>
    </font>
    <font>
      <sz val="12"/>
      <color rgb="FF000000"/>
      <name val="Times New Roman"/>
      <charset val="204"/>
    </font>
    <font>
      <u/>
      <sz val="11"/>
      <color rgb="FF0563C1"/>
      <name val="Calibri"/>
      <charset val="204"/>
    </font>
    <font>
      <sz val="12"/>
      <color rgb="FFFF0000"/>
      <name val="Times New Roman"/>
      <charset val="204"/>
    </font>
    <font>
      <sz val="16"/>
      <color rgb="FF000000"/>
      <name val="Tahoma"/>
      <charset val="204"/>
    </font>
    <font>
      <sz val="12"/>
      <color rgb="FF000000"/>
      <name val="Tahoma"/>
      <charset val="204"/>
    </font>
    <font>
      <b/>
      <sz val="9"/>
      <name val="Times New Roman"/>
    </font>
    <font>
      <sz val="9"/>
      <color rgb="FF000000"/>
      <name val="Tahoma"/>
      <charset val="204"/>
    </font>
    <font>
      <sz val="9"/>
      <name val="Times New Roman"/>
    </font>
    <font>
      <sz val="11"/>
      <color rgb="FF000000"/>
      <name val="Tahoma"/>
      <charset val="204"/>
    </font>
    <font>
      <sz val="10"/>
      <color rgb="FF000000"/>
      <name val="Tahoma"/>
      <charset val="204"/>
    </font>
    <font>
      <sz val="11"/>
      <color rgb="FF000000"/>
      <name val="Calibri"/>
      <charset val="204"/>
    </font>
    <font>
      <sz val="12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DAE3F3"/>
        <bgColor rgb="FFD9D9D9"/>
      </patternFill>
    </fill>
    <fill>
      <patternFill patternType="solid">
        <fgColor rgb="FFC5E0B4"/>
        <bgColor rgb="FFD9D9D9"/>
      </patternFill>
    </fill>
    <fill>
      <patternFill patternType="solid">
        <fgColor rgb="FF5B9BD5"/>
        <bgColor rgb="FF8B8B8B"/>
      </patternFill>
    </fill>
    <fill>
      <patternFill patternType="solid">
        <fgColor rgb="FFC0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5E0B4"/>
      </patternFill>
    </fill>
    <fill>
      <patternFill patternType="solid">
        <fgColor theme="9" tint="0.59999389629810485"/>
        <bgColor rgb="FFD9D9D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9" fontId="17" fillId="0" borderId="0" applyBorder="0" applyProtection="0"/>
    <xf numFmtId="0" fontId="8" fillId="0" borderId="0" applyBorder="0" applyProtection="0"/>
  </cellStyleXfs>
  <cellXfs count="7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justify" vertical="center"/>
    </xf>
    <xf numFmtId="0" fontId="3" fillId="0" borderId="1" xfId="2" applyFont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2" applyFont="1" applyBorder="1" applyAlignment="1" applyProtection="1">
      <alignment horizontal="center" vertical="center"/>
    </xf>
    <xf numFmtId="0" fontId="4" fillId="0" borderId="0" xfId="2" applyFont="1" applyBorder="1" applyAlignment="1" applyProtection="1">
      <alignment horizontal="center" vertical="center"/>
    </xf>
    <xf numFmtId="0" fontId="1" fillId="0" borderId="0" xfId="0" applyFont="1" applyAlignment="1">
      <alignment horizontal="justify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3" fillId="2" borderId="0" xfId="2" applyFont="1" applyFill="1" applyBorder="1" applyAlignment="1" applyProtection="1">
      <alignment horizontal="center" vertical="center"/>
    </xf>
    <xf numFmtId="0" fontId="3" fillId="0" borderId="0" xfId="2" applyFont="1" applyBorder="1" applyAlignment="1" applyProtection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6" fontId="6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49" fontId="5" fillId="0" borderId="1" xfId="0" applyNumberFormat="1" applyFont="1" applyBorder="1" applyAlignment="1">
      <alignment horizontal="left" vertical="center" wrapText="1"/>
    </xf>
    <xf numFmtId="168" fontId="5" fillId="0" borderId="1" xfId="0" applyNumberFormat="1" applyFont="1" applyBorder="1" applyAlignment="1">
      <alignment horizontal="right" vertical="center" wrapText="1"/>
    </xf>
    <xf numFmtId="168" fontId="5" fillId="3" borderId="1" xfId="0" applyNumberFormat="1" applyFont="1" applyFill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9" fontId="5" fillId="0" borderId="1" xfId="0" applyNumberFormat="1" applyFont="1" applyBorder="1" applyAlignment="1">
      <alignment horizontal="left" vertical="center" wrapText="1"/>
    </xf>
    <xf numFmtId="168" fontId="5" fillId="4" borderId="1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3" fillId="6" borderId="0" xfId="2" applyFont="1" applyFill="1" applyBorder="1" applyAlignment="1" applyProtection="1">
      <alignment horizontal="center" vertical="center"/>
    </xf>
    <xf numFmtId="49" fontId="5" fillId="0" borderId="1" xfId="0" applyNumberFormat="1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168" fontId="5" fillId="0" borderId="1" xfId="0" applyNumberFormat="1" applyFont="1" applyBorder="1" applyAlignment="1">
      <alignment vertical="center"/>
    </xf>
    <xf numFmtId="168" fontId="5" fillId="3" borderId="1" xfId="0" applyNumberFormat="1" applyFont="1" applyFill="1" applyBorder="1" applyAlignment="1">
      <alignment vertical="center"/>
    </xf>
    <xf numFmtId="168" fontId="5" fillId="0" borderId="1" xfId="0" applyNumberFormat="1" applyFont="1" applyBorder="1" applyAlignment="1">
      <alignment vertical="center" wrapText="1"/>
    </xf>
    <xf numFmtId="168" fontId="5" fillId="4" borderId="1" xfId="0" applyNumberFormat="1" applyFont="1" applyFill="1" applyBorder="1" applyAlignment="1">
      <alignment vertical="center" wrapText="1"/>
    </xf>
    <xf numFmtId="0" fontId="5" fillId="5" borderId="0" xfId="0" applyFont="1" applyFill="1" applyAlignment="1">
      <alignment vertical="center" wrapText="1"/>
    </xf>
    <xf numFmtId="0" fontId="7" fillId="0" borderId="1" xfId="0" applyFont="1" applyBorder="1" applyAlignment="1">
      <alignment vertical="center" wrapText="1"/>
    </xf>
    <xf numFmtId="16" fontId="5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68" fontId="5" fillId="0" borderId="1" xfId="0" applyNumberFormat="1" applyFont="1" applyBorder="1" applyAlignment="1">
      <alignment horizontal="center" vertical="center" wrapText="1"/>
    </xf>
    <xf numFmtId="168" fontId="5" fillId="3" borderId="1" xfId="0" applyNumberFormat="1" applyFont="1" applyFill="1" applyBorder="1" applyAlignment="1">
      <alignment horizontal="center" vertical="center" wrapText="1"/>
    </xf>
    <xf numFmtId="168" fontId="5" fillId="4" borderId="1" xfId="0" applyNumberFormat="1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9" fontId="5" fillId="0" borderId="1" xfId="1" applyFont="1" applyBorder="1" applyAlignment="1" applyProtection="1">
      <alignment horizontal="center" vertical="center" wrapText="1"/>
    </xf>
    <xf numFmtId="0" fontId="6" fillId="0" borderId="1" xfId="0" applyFont="1" applyBorder="1"/>
    <xf numFmtId="168" fontId="6" fillId="0" borderId="1" xfId="0" applyNumberFormat="1" applyFont="1" applyBorder="1"/>
    <xf numFmtId="9" fontId="6" fillId="0" borderId="1" xfId="1" applyFont="1" applyBorder="1" applyAlignment="1" applyProtection="1">
      <alignment horizontal="center" vertical="center" wrapText="1"/>
    </xf>
    <xf numFmtId="0" fontId="3" fillId="7" borderId="0" xfId="2" applyFont="1" applyFill="1" applyBorder="1" applyAlignment="1" applyProtection="1">
      <alignment horizontal="center" vertic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3" fillId="0" borderId="1" xfId="2" applyFont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8" fontId="5" fillId="8" borderId="1" xfId="0" applyNumberFormat="1" applyFont="1" applyFill="1" applyBorder="1" applyAlignment="1">
      <alignment vertical="center"/>
    </xf>
    <xf numFmtId="168" fontId="18" fillId="8" borderId="1" xfId="0" applyNumberFormat="1" applyFont="1" applyFill="1" applyBorder="1" applyAlignment="1">
      <alignment vertical="center"/>
    </xf>
    <xf numFmtId="168" fontId="5" fillId="8" borderId="1" xfId="0" applyNumberFormat="1" applyFont="1" applyFill="1" applyBorder="1" applyAlignment="1">
      <alignment horizontal="right" vertical="center" wrapText="1"/>
    </xf>
    <xf numFmtId="168" fontId="5" fillId="8" borderId="1" xfId="0" applyNumberFormat="1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5E0B4"/>
      <rgbColor rgb="008B8B8B"/>
      <rgbColor rgb="005B9BD5"/>
      <rgbColor rgb="00993366"/>
      <rgbColor rgb="00FFFFCC"/>
      <rgbColor rgb="00DAE3F3"/>
      <rgbColor rgb="00660066"/>
      <rgbColor rgb="00FF8080"/>
      <rgbColor rgb="000563C1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C00"/>
      <rgbColor rgb="00FF9900"/>
      <rgbColor rgb="00FF6600"/>
      <rgbColor rgb="0059595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ru-RU" sz="14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r>
              <a:rPr lang="ru-RU" sz="1400" b="0" strike="noStrike" spc="-1">
                <a:solidFill>
                  <a:srgbClr val="595959"/>
                </a:solidFill>
                <a:latin typeface="Calibri" panose="020F0502020204030204"/>
              </a:rPr>
              <a:t>Уровень цифровой зрелости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440" cap="rnd" cmpd="sng" algn="ctr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none" lIns="38100" tIns="19050" rIns="38100" bIns="19050" anchor="ctr" anchorCtr="1"/>
              <a:lstStyle/>
              <a:p>
                <a:pPr>
                  <a:defRPr lang="ru-RU" sz="1000" b="0" i="0" u="none" strike="noStrike" kern="1200" spc="-1" baseline="0">
                    <a:solidFill>
                      <a:srgbClr val="000000"/>
                    </a:solidFill>
                    <a:latin typeface="Calibri" panose="020F0502020204030204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'Главный лист (СВОД)'!$B$4:$B$9</c:f>
              <c:strCache>
                <c:ptCount val="6"/>
                <c:pt idx="0">
                  <c:v>Организационная культура и управление</c:v>
                </c:pt>
                <c:pt idx="1">
                  <c:v>Кадры</c:v>
                </c:pt>
                <c:pt idx="2">
                  <c:v>Процессы</c:v>
                </c:pt>
                <c:pt idx="3">
                  <c:v>Продукты</c:v>
                </c:pt>
                <c:pt idx="4">
                  <c:v>Данные</c:v>
                </c:pt>
                <c:pt idx="5">
                  <c:v>Инфраструктура и инструменты</c:v>
                </c:pt>
              </c:strCache>
            </c:strRef>
          </c:cat>
          <c:val>
            <c:numRef>
              <c:f>'Главный лист (СВОД)'!$D$4:$D$9</c:f>
              <c:numCache>
                <c:formatCode>#\ ##0.00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BA-449C-AB45-92D1BAEC6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51079110"/>
        <c:axId val="41982314"/>
      </c:radarChart>
      <c:catAx>
        <c:axId val="51079110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en-US"/>
          </a:p>
        </c:txPr>
        <c:crossAx val="41982314"/>
        <c:crosses val="autoZero"/>
        <c:auto val="1"/>
        <c:lblAlgn val="ctr"/>
        <c:lblOffset val="100"/>
        <c:noMultiLvlLbl val="0"/>
      </c:catAx>
      <c:valAx>
        <c:axId val="41982314"/>
        <c:scaling>
          <c:orientation val="minMax"/>
        </c:scaling>
        <c:delete val="1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#\ ##0.00" sourceLinked="1"/>
        <c:majorTickMark val="none"/>
        <c:minorTickMark val="none"/>
        <c:tickLblPos val="nextTo"/>
        <c:crossAx val="5107911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ru-RU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9360</xdr:colOff>
      <xdr:row>3</xdr:row>
      <xdr:rowOff>19080</xdr:rowOff>
    </xdr:from>
    <xdr:to>
      <xdr:col>14</xdr:col>
      <xdr:colOff>609120</xdr:colOff>
      <xdr:row>8</xdr:row>
      <xdr:rowOff>790200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3"/>
  <sheetViews>
    <sheetView zoomScale="73" zoomScaleNormal="73" workbookViewId="0">
      <selection activeCell="C13" sqref="C13"/>
    </sheetView>
  </sheetViews>
  <sheetFormatPr defaultColWidth="9.140625" defaultRowHeight="15.75" x14ac:dyDescent="0.25"/>
  <cols>
    <col min="1" max="1" width="4.28515625" style="41" customWidth="1"/>
    <col min="2" max="2" width="39.7109375" style="45" customWidth="1"/>
    <col min="3" max="3" width="75.140625" style="46" customWidth="1"/>
    <col min="4" max="4" width="15.42578125" style="46" customWidth="1"/>
    <col min="5" max="5" width="21.7109375" style="46" customWidth="1"/>
    <col min="6" max="1024" width="9.140625" style="46"/>
  </cols>
  <sheetData>
    <row r="1" spans="1:7" x14ac:dyDescent="0.25">
      <c r="B1" s="54" t="s">
        <v>0</v>
      </c>
      <c r="C1" s="54"/>
      <c r="D1" s="54"/>
      <c r="E1" s="54"/>
    </row>
    <row r="2" spans="1:7" x14ac:dyDescent="0.25">
      <c r="B2" s="47"/>
      <c r="C2" s="48"/>
      <c r="D2" s="48"/>
      <c r="E2" s="48"/>
    </row>
    <row r="3" spans="1:7" ht="47.25" x14ac:dyDescent="0.25">
      <c r="A3" s="16" t="s">
        <v>1</v>
      </c>
      <c r="B3" s="16" t="s">
        <v>2</v>
      </c>
      <c r="C3" s="16" t="s">
        <v>3</v>
      </c>
      <c r="D3" s="16" t="s">
        <v>4</v>
      </c>
      <c r="E3" s="16" t="s">
        <v>5</v>
      </c>
    </row>
    <row r="4" spans="1:7" ht="47.25" x14ac:dyDescent="0.25">
      <c r="A4" s="15">
        <v>1</v>
      </c>
      <c r="B4" s="5" t="s">
        <v>6</v>
      </c>
      <c r="C4" s="22" t="s">
        <v>7</v>
      </c>
      <c r="D4" s="20">
        <f>'1. Культура и управление'!E18</f>
        <v>0</v>
      </c>
      <c r="E4" s="49">
        <v>0.15</v>
      </c>
    </row>
    <row r="5" spans="1:7" ht="47.25" x14ac:dyDescent="0.25">
      <c r="A5" s="15">
        <v>2</v>
      </c>
      <c r="B5" s="5" t="s">
        <v>8</v>
      </c>
      <c r="C5" s="22" t="s">
        <v>9</v>
      </c>
      <c r="D5" s="20">
        <f>'2. Кадры'!E20</f>
        <v>0</v>
      </c>
      <c r="E5" s="49">
        <v>0.25</v>
      </c>
    </row>
    <row r="6" spans="1:7" ht="63" x14ac:dyDescent="0.25">
      <c r="A6" s="15">
        <v>3</v>
      </c>
      <c r="B6" s="5" t="s">
        <v>10</v>
      </c>
      <c r="C6" s="22" t="s">
        <v>11</v>
      </c>
      <c r="D6" s="20">
        <f>'3. Процессы'!E14</f>
        <v>0</v>
      </c>
      <c r="E6" s="49">
        <v>0.2</v>
      </c>
    </row>
    <row r="7" spans="1:7" ht="78.75" x14ac:dyDescent="0.25">
      <c r="A7" s="15">
        <v>4</v>
      </c>
      <c r="B7" s="5" t="s">
        <v>12</v>
      </c>
      <c r="C7" s="31" t="s">
        <v>13</v>
      </c>
      <c r="D7" s="20">
        <f>'4. Продукты'!E16</f>
        <v>0</v>
      </c>
      <c r="E7" s="49">
        <v>0.15</v>
      </c>
    </row>
    <row r="8" spans="1:7" ht="31.5" x14ac:dyDescent="0.25">
      <c r="A8" s="15">
        <v>5</v>
      </c>
      <c r="B8" s="5" t="s">
        <v>14</v>
      </c>
      <c r="C8" s="22" t="s">
        <v>15</v>
      </c>
      <c r="D8" s="20">
        <f>'5. Данные'!E17</f>
        <v>0</v>
      </c>
      <c r="E8" s="49">
        <v>0.1</v>
      </c>
    </row>
    <row r="9" spans="1:7" ht="63" x14ac:dyDescent="0.25">
      <c r="A9" s="15">
        <v>6</v>
      </c>
      <c r="B9" s="5" t="s">
        <v>16</v>
      </c>
      <c r="C9" s="22" t="s">
        <v>17</v>
      </c>
      <c r="D9" s="20">
        <f>'6. Инфраструктура и инструменты'!E11</f>
        <v>0</v>
      </c>
      <c r="E9" s="49">
        <v>0.15</v>
      </c>
    </row>
    <row r="10" spans="1:7" x14ac:dyDescent="0.25">
      <c r="A10" s="55" t="s">
        <v>18</v>
      </c>
      <c r="B10" s="55"/>
      <c r="C10" s="50"/>
      <c r="D10" s="51">
        <f>(D4*E4)+(D5*E5)+(D6*E6)+(D7*E7)+(D8*E8)+(D9*E9)</f>
        <v>0</v>
      </c>
      <c r="E10" s="52">
        <f>SUM(E4:E9)</f>
        <v>1</v>
      </c>
    </row>
    <row r="12" spans="1:7" ht="111.75" customHeight="1" x14ac:dyDescent="0.25">
      <c r="B12" s="56" t="s">
        <v>19</v>
      </c>
      <c r="C12" s="56"/>
      <c r="D12" s="56"/>
      <c r="E12" s="56"/>
      <c r="G12" s="53" t="s">
        <v>20</v>
      </c>
    </row>
    <row r="13" spans="1:7" x14ac:dyDescent="0.25">
      <c r="B13" s="10"/>
      <c r="C13" s="10"/>
      <c r="D13" s="10"/>
      <c r="E13" s="10"/>
    </row>
  </sheetData>
  <mergeCells count="3">
    <mergeCell ref="B1:E1"/>
    <mergeCell ref="A10:B10"/>
    <mergeCell ref="B12:E12"/>
  </mergeCells>
  <hyperlinks>
    <hyperlink ref="B4" location="'1. Культура и управление'!A1" display="Организационная культура и управление" xr:uid="{00000000-0004-0000-0000-000000000000}"/>
    <hyperlink ref="B5" location="'2. Кадры'!A1" display="Кадры" xr:uid="{00000000-0004-0000-0000-000001000000}"/>
    <hyperlink ref="B6" location="'3. Процессы'!A1" display="Процессы" xr:uid="{00000000-0004-0000-0000-000002000000}"/>
    <hyperlink ref="B7" location="'4. Продукты'!A1" display="Продукты" xr:uid="{00000000-0004-0000-0000-000003000000}"/>
    <hyperlink ref="B8" location="'5. Данные'!A1" display="Данные" xr:uid="{00000000-0004-0000-0000-000004000000}"/>
    <hyperlink ref="B9" location="'6. Инфраструктура и инструменты'!A1" display="Инфраструктура и инструменты" xr:uid="{00000000-0004-0000-0000-000005000000}"/>
    <hyperlink ref="G12" location="Термины!A1" display="Термины" xr:uid="{00000000-0004-0000-0000-000006000000}"/>
  </hyperlinks>
  <pageMargins left="0.7" right="0.7" top="0.75" bottom="0.75" header="0.51180555555555496" footer="0.51180555555555496"/>
  <pageSetup paperSize="9" firstPageNumber="0" orientation="landscape" useFirstPageNumber="1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18"/>
  <sheetViews>
    <sheetView tabSelected="1" zoomScale="77" zoomScaleNormal="77" workbookViewId="0">
      <pane xSplit="2" ySplit="4" topLeftCell="C5" activePane="bottomRight" state="frozen"/>
      <selection pane="topRight"/>
      <selection pane="bottomLeft"/>
      <selection pane="bottomRight" activeCell="F15" sqref="F15"/>
    </sheetView>
  </sheetViews>
  <sheetFormatPr defaultColWidth="9.140625" defaultRowHeight="15.75" x14ac:dyDescent="0.25"/>
  <cols>
    <col min="1" max="1" width="4.28515625" style="10" customWidth="1"/>
    <col min="2" max="2" width="29.7109375" style="11" customWidth="1"/>
    <col min="3" max="3" width="45.85546875" style="11" customWidth="1"/>
    <col min="4" max="4" width="8.140625" style="40" customWidth="1"/>
    <col min="5" max="5" width="16.7109375" style="40" customWidth="1"/>
    <col min="6" max="6" width="47.7109375" style="11" customWidth="1"/>
    <col min="7" max="7" width="51.7109375" style="11" customWidth="1"/>
    <col min="8" max="8" width="56.140625" style="11" customWidth="1"/>
    <col min="9" max="9" width="67.140625" style="11" customWidth="1"/>
    <col min="10" max="10" width="27.42578125" style="10" customWidth="1"/>
    <col min="11" max="1024" width="9.140625" style="10"/>
  </cols>
  <sheetData>
    <row r="1" spans="1:10" x14ac:dyDescent="0.25">
      <c r="B1" s="12" t="s">
        <v>21</v>
      </c>
      <c r="C1" s="10"/>
      <c r="D1" s="41"/>
      <c r="E1" s="41"/>
      <c r="F1" s="28" t="s">
        <v>22</v>
      </c>
      <c r="G1" s="14" t="s">
        <v>23</v>
      </c>
      <c r="I1" s="26"/>
    </row>
    <row r="2" spans="1:10" x14ac:dyDescent="0.25">
      <c r="A2" s="12"/>
      <c r="B2" s="10"/>
      <c r="C2" s="10"/>
      <c r="D2" s="41"/>
      <c r="E2" s="41"/>
      <c r="I2" s="26"/>
    </row>
    <row r="3" spans="1:10" ht="15.6" customHeight="1" x14ac:dyDescent="0.25">
      <c r="A3" s="58" t="s">
        <v>24</v>
      </c>
      <c r="B3" s="57" t="s">
        <v>25</v>
      </c>
      <c r="C3" s="57" t="s">
        <v>26</v>
      </c>
      <c r="D3" s="57" t="s">
        <v>27</v>
      </c>
      <c r="E3" s="61" t="s">
        <v>28</v>
      </c>
      <c r="F3" s="57" t="s">
        <v>29</v>
      </c>
      <c r="G3" s="57"/>
      <c r="H3" s="57"/>
      <c r="I3" s="57"/>
      <c r="J3" s="62" t="s">
        <v>30</v>
      </c>
    </row>
    <row r="4" spans="1:10" x14ac:dyDescent="0.25">
      <c r="A4" s="58"/>
      <c r="B4" s="57"/>
      <c r="C4" s="57"/>
      <c r="D4" s="57"/>
      <c r="E4" s="61"/>
      <c r="F4" s="16" t="s">
        <v>31</v>
      </c>
      <c r="G4" s="17" t="s">
        <v>32</v>
      </c>
      <c r="H4" s="16" t="s">
        <v>33</v>
      </c>
      <c r="I4" s="16" t="s">
        <v>34</v>
      </c>
      <c r="J4" s="62"/>
    </row>
    <row r="5" spans="1:10" ht="52.15" customHeight="1" x14ac:dyDescent="0.25">
      <c r="A5" s="59" t="s">
        <v>35</v>
      </c>
      <c r="B5" s="60" t="s">
        <v>36</v>
      </c>
      <c r="C5" s="19" t="s">
        <v>37</v>
      </c>
      <c r="D5" s="42">
        <v>0.05</v>
      </c>
      <c r="E5" s="43"/>
      <c r="F5" s="22" t="s">
        <v>38</v>
      </c>
      <c r="G5" s="22" t="s">
        <v>39</v>
      </c>
      <c r="H5" s="22" t="s">
        <v>40</v>
      </c>
      <c r="I5" s="22" t="s">
        <v>41</v>
      </c>
      <c r="J5" s="18"/>
    </row>
    <row r="6" spans="1:10" ht="63" x14ac:dyDescent="0.25">
      <c r="A6" s="59"/>
      <c r="B6" s="60"/>
      <c r="C6" s="22" t="s">
        <v>42</v>
      </c>
      <c r="D6" s="42">
        <v>0.05</v>
      </c>
      <c r="E6" s="43"/>
      <c r="F6" s="22" t="s">
        <v>43</v>
      </c>
      <c r="G6" s="22" t="s">
        <v>44</v>
      </c>
      <c r="H6" s="22" t="s">
        <v>45</v>
      </c>
      <c r="I6" s="22" t="s">
        <v>46</v>
      </c>
      <c r="J6" s="18"/>
    </row>
    <row r="7" spans="1:10" ht="63" x14ac:dyDescent="0.25">
      <c r="A7" s="59"/>
      <c r="B7" s="60"/>
      <c r="C7" s="19" t="s">
        <v>47</v>
      </c>
      <c r="D7" s="42">
        <v>0.1</v>
      </c>
      <c r="E7" s="43"/>
      <c r="F7" s="22" t="s">
        <v>48</v>
      </c>
      <c r="G7" s="22" t="s">
        <v>49</v>
      </c>
      <c r="H7" s="22" t="s">
        <v>50</v>
      </c>
      <c r="I7" s="22" t="s">
        <v>51</v>
      </c>
      <c r="J7" s="18"/>
    </row>
    <row r="8" spans="1:10" ht="78.75" x14ac:dyDescent="0.25">
      <c r="A8" s="23" t="s">
        <v>52</v>
      </c>
      <c r="B8" s="19" t="s">
        <v>53</v>
      </c>
      <c r="C8" s="19"/>
      <c r="D8" s="42">
        <v>0.15</v>
      </c>
      <c r="E8" s="43"/>
      <c r="F8" s="22" t="s">
        <v>54</v>
      </c>
      <c r="G8" s="22" t="s">
        <v>55</v>
      </c>
      <c r="H8" s="22" t="s">
        <v>56</v>
      </c>
      <c r="I8" s="22" t="s">
        <v>57</v>
      </c>
      <c r="J8" s="18"/>
    </row>
    <row r="9" spans="1:10" ht="39.6" customHeight="1" x14ac:dyDescent="0.25">
      <c r="A9" s="59" t="s">
        <v>58</v>
      </c>
      <c r="B9" s="60" t="s">
        <v>59</v>
      </c>
      <c r="C9" s="19" t="s">
        <v>60</v>
      </c>
      <c r="D9" s="42">
        <v>0.1</v>
      </c>
      <c r="E9" s="43"/>
      <c r="F9" s="22" t="s">
        <v>61</v>
      </c>
      <c r="G9" s="22" t="s">
        <v>62</v>
      </c>
      <c r="H9" s="22" t="s">
        <v>63</v>
      </c>
      <c r="I9" s="22" t="s">
        <v>64</v>
      </c>
      <c r="J9" s="18"/>
    </row>
    <row r="10" spans="1:10" ht="63" x14ac:dyDescent="0.25">
      <c r="A10" s="59"/>
      <c r="B10" s="60"/>
      <c r="C10" s="19" t="s">
        <v>65</v>
      </c>
      <c r="D10" s="42">
        <v>0.1</v>
      </c>
      <c r="E10" s="71"/>
      <c r="F10" s="22" t="s">
        <v>66</v>
      </c>
      <c r="G10" s="22" t="s">
        <v>67</v>
      </c>
      <c r="H10" s="22" t="s">
        <v>68</v>
      </c>
      <c r="I10" s="22" t="s">
        <v>69</v>
      </c>
      <c r="J10" s="18"/>
    </row>
    <row r="11" spans="1:10" ht="63" x14ac:dyDescent="0.25">
      <c r="A11" s="59"/>
      <c r="B11" s="60"/>
      <c r="C11" s="19" t="s">
        <v>70</v>
      </c>
      <c r="D11" s="42">
        <v>0.05</v>
      </c>
      <c r="E11" s="43"/>
      <c r="F11" s="22" t="s">
        <v>71</v>
      </c>
      <c r="G11" s="22" t="s">
        <v>72</v>
      </c>
      <c r="H11" s="22" t="s">
        <v>73</v>
      </c>
      <c r="I11" s="22" t="s">
        <v>74</v>
      </c>
      <c r="J11" s="18"/>
    </row>
    <row r="12" spans="1:10" ht="177.75" customHeight="1" x14ac:dyDescent="0.25">
      <c r="A12" s="59"/>
      <c r="B12" s="60"/>
      <c r="C12" s="19" t="s">
        <v>75</v>
      </c>
      <c r="D12" s="42">
        <v>0.05</v>
      </c>
      <c r="E12" s="43"/>
      <c r="F12" s="22" t="s">
        <v>76</v>
      </c>
      <c r="G12" s="22" t="s">
        <v>77</v>
      </c>
      <c r="H12" s="22" t="s">
        <v>78</v>
      </c>
      <c r="I12" s="11" t="s">
        <v>79</v>
      </c>
      <c r="J12" s="18"/>
    </row>
    <row r="13" spans="1:10" ht="85.5" customHeight="1" x14ac:dyDescent="0.25">
      <c r="A13" s="59"/>
      <c r="B13" s="60"/>
      <c r="C13" s="19" t="s">
        <v>80</v>
      </c>
      <c r="D13" s="42">
        <v>0.05</v>
      </c>
      <c r="E13" s="43"/>
      <c r="F13" s="22" t="s">
        <v>81</v>
      </c>
      <c r="G13" s="22" t="s">
        <v>82</v>
      </c>
      <c r="H13" s="22" t="s">
        <v>83</v>
      </c>
      <c r="I13" s="22" t="s">
        <v>84</v>
      </c>
      <c r="J13" s="18" t="s">
        <v>85</v>
      </c>
    </row>
    <row r="14" spans="1:10" ht="52.15" customHeight="1" x14ac:dyDescent="0.25">
      <c r="A14" s="59" t="s">
        <v>86</v>
      </c>
      <c r="B14" s="60" t="s">
        <v>87</v>
      </c>
      <c r="C14" s="19" t="s">
        <v>88</v>
      </c>
      <c r="D14" s="42">
        <v>0.1</v>
      </c>
      <c r="E14" s="71"/>
      <c r="F14" s="22" t="s">
        <v>89</v>
      </c>
      <c r="G14" s="22" t="s">
        <v>90</v>
      </c>
      <c r="H14" s="22" t="s">
        <v>91</v>
      </c>
      <c r="I14" s="27" t="s">
        <v>92</v>
      </c>
      <c r="J14" s="18"/>
    </row>
    <row r="15" spans="1:10" ht="63" x14ac:dyDescent="0.25">
      <c r="A15" s="59"/>
      <c r="B15" s="60"/>
      <c r="C15" s="19" t="s">
        <v>93</v>
      </c>
      <c r="D15" s="42">
        <v>0.1</v>
      </c>
      <c r="E15" s="71"/>
      <c r="F15" s="22" t="s">
        <v>94</v>
      </c>
      <c r="G15" s="22" t="s">
        <v>95</v>
      </c>
      <c r="H15" s="22" t="s">
        <v>96</v>
      </c>
      <c r="I15" s="22" t="s">
        <v>97</v>
      </c>
      <c r="J15" s="18"/>
    </row>
    <row r="16" spans="1:10" ht="78.75" x14ac:dyDescent="0.25">
      <c r="A16" s="59"/>
      <c r="B16" s="60"/>
      <c r="C16" s="19" t="s">
        <v>98</v>
      </c>
      <c r="D16" s="42">
        <v>0.05</v>
      </c>
      <c r="E16" s="71"/>
      <c r="F16" s="22" t="s">
        <v>99</v>
      </c>
      <c r="G16" s="22" t="s">
        <v>100</v>
      </c>
      <c r="H16" s="22" t="s">
        <v>101</v>
      </c>
      <c r="I16" s="22" t="s">
        <v>102</v>
      </c>
      <c r="J16" s="18"/>
    </row>
    <row r="17" spans="1:10" ht="78.75" x14ac:dyDescent="0.25">
      <c r="A17" s="23" t="s">
        <v>103</v>
      </c>
      <c r="B17" s="19" t="s">
        <v>104</v>
      </c>
      <c r="C17" s="19"/>
      <c r="D17" s="42">
        <v>0.05</v>
      </c>
      <c r="E17" s="43"/>
      <c r="F17" s="22" t="s">
        <v>105</v>
      </c>
      <c r="G17" s="22" t="s">
        <v>106</v>
      </c>
      <c r="H17" s="22" t="s">
        <v>107</v>
      </c>
      <c r="I17" s="22" t="s">
        <v>108</v>
      </c>
      <c r="J17" s="18"/>
    </row>
    <row r="18" spans="1:10" x14ac:dyDescent="0.25">
      <c r="A18" s="18"/>
      <c r="B18" s="22" t="s">
        <v>18</v>
      </c>
      <c r="C18" s="22"/>
      <c r="D18" s="42">
        <f>SUM(D5:D17)</f>
        <v>1</v>
      </c>
      <c r="E18" s="44">
        <f>(D5*E5)+(D6*E6)+(D7*E7)+(D8*E8)+(D9*E9)+(D10*E10)+(D11*E11)+(D12*E12)+(D13*E13)+(D14*E14)+(D15*E15)+(D16*E16)+(D17*E17)</f>
        <v>0</v>
      </c>
      <c r="F18" s="22"/>
      <c r="G18" s="22"/>
      <c r="H18" s="22"/>
      <c r="I18" s="22"/>
      <c r="J18" s="18"/>
    </row>
  </sheetData>
  <mergeCells count="13">
    <mergeCell ref="J3:J4"/>
    <mergeCell ref="F3:I3"/>
    <mergeCell ref="A3:A4"/>
    <mergeCell ref="A5:A7"/>
    <mergeCell ref="A9:A13"/>
    <mergeCell ref="A14:A16"/>
    <mergeCell ref="B3:B4"/>
    <mergeCell ref="B5:B7"/>
    <mergeCell ref="B9:B13"/>
    <mergeCell ref="B14:B16"/>
    <mergeCell ref="C3:C4"/>
    <mergeCell ref="D3:D4"/>
    <mergeCell ref="E3:E4"/>
  </mergeCells>
  <hyperlinks>
    <hyperlink ref="F1" location="'2. Кадры'!A1" display="СЛЕДУЮЩИЙ ЛИСТ &gt;&gt;&gt;" xr:uid="{00000000-0004-0000-0100-000000000000}"/>
    <hyperlink ref="G1" location="'Главный лист (СВОД)'!A1" display="НА ГЛАВНЫЙ ЛИСТ" xr:uid="{00000000-0004-0000-0100-000001000000}"/>
  </hyperlinks>
  <pageMargins left="0.25" right="0.25" top="0.75" bottom="0.75" header="0.51180555555555496" footer="0.51180555555555496"/>
  <pageSetup paperSize="9" firstPageNumber="0" orientation="landscape" useFirstPageNumber="1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J20"/>
  <sheetViews>
    <sheetView zoomScale="70" zoomScaleNormal="70" workbookViewId="0">
      <pane xSplit="2" ySplit="4" topLeftCell="C5" activePane="bottomRight" state="frozen"/>
      <selection pane="topRight"/>
      <selection pane="bottomLeft"/>
      <selection pane="bottomRight" activeCell="E12" sqref="E12"/>
    </sheetView>
  </sheetViews>
  <sheetFormatPr defaultColWidth="9.140625" defaultRowHeight="15.75" x14ac:dyDescent="0.25"/>
  <cols>
    <col min="1" max="1" width="5" style="10" customWidth="1"/>
    <col min="2" max="2" width="27.7109375" style="11" customWidth="1"/>
    <col min="3" max="3" width="44.42578125" style="11" customWidth="1"/>
    <col min="4" max="4" width="5.28515625" style="11" customWidth="1"/>
    <col min="5" max="5" width="16.7109375" style="11" customWidth="1"/>
    <col min="6" max="6" width="55.5703125" style="11" customWidth="1"/>
    <col min="7" max="8" width="56" style="11" customWidth="1"/>
    <col min="9" max="9" width="77" style="11" customWidth="1"/>
    <col min="10" max="10" width="40.42578125" style="10" customWidth="1"/>
    <col min="11" max="1024" width="9.140625" style="10"/>
  </cols>
  <sheetData>
    <row r="1" spans="1:10" s="10" customFormat="1" x14ac:dyDescent="0.25">
      <c r="B1" s="12" t="s">
        <v>109</v>
      </c>
      <c r="F1" s="13" t="s">
        <v>110</v>
      </c>
      <c r="G1" s="28" t="s">
        <v>22</v>
      </c>
      <c r="H1" s="14" t="s">
        <v>23</v>
      </c>
      <c r="I1" s="26"/>
    </row>
    <row r="2" spans="1:10" s="10" customFormat="1" x14ac:dyDescent="0.25">
      <c r="A2" s="12"/>
      <c r="F2" s="11"/>
      <c r="G2" s="11"/>
      <c r="H2" s="11"/>
      <c r="I2" s="26"/>
    </row>
    <row r="3" spans="1:10" ht="15.6" customHeight="1" x14ac:dyDescent="0.25">
      <c r="A3" s="58" t="s">
        <v>24</v>
      </c>
      <c r="B3" s="57" t="s">
        <v>25</v>
      </c>
      <c r="C3" s="57" t="s">
        <v>26</v>
      </c>
      <c r="D3" s="57" t="s">
        <v>27</v>
      </c>
      <c r="E3" s="61" t="s">
        <v>28</v>
      </c>
      <c r="F3" s="57" t="s">
        <v>29</v>
      </c>
      <c r="G3" s="57"/>
      <c r="H3" s="57"/>
      <c r="I3" s="57"/>
      <c r="J3" s="62" t="s">
        <v>30</v>
      </c>
    </row>
    <row r="4" spans="1:10" x14ac:dyDescent="0.25">
      <c r="A4" s="58"/>
      <c r="B4" s="57"/>
      <c r="C4" s="57"/>
      <c r="D4" s="57"/>
      <c r="E4" s="61"/>
      <c r="F4" s="16" t="s">
        <v>31</v>
      </c>
      <c r="G4" s="17" t="s">
        <v>32</v>
      </c>
      <c r="H4" s="16" t="s">
        <v>33</v>
      </c>
      <c r="I4" s="16" t="s">
        <v>34</v>
      </c>
      <c r="J4" s="62"/>
    </row>
    <row r="5" spans="1:10" ht="52.15" customHeight="1" x14ac:dyDescent="0.25">
      <c r="A5" s="59" t="s">
        <v>111</v>
      </c>
      <c r="B5" s="60" t="s">
        <v>112</v>
      </c>
      <c r="C5" s="19" t="s">
        <v>113</v>
      </c>
      <c r="D5" s="20">
        <v>0.1</v>
      </c>
      <c r="E5" s="21"/>
      <c r="F5" s="22" t="s">
        <v>114</v>
      </c>
      <c r="G5" s="22" t="s">
        <v>115</v>
      </c>
      <c r="H5" s="22" t="s">
        <v>116</v>
      </c>
      <c r="I5" s="27" t="s">
        <v>117</v>
      </c>
      <c r="J5" s="18"/>
    </row>
    <row r="6" spans="1:10" ht="63" x14ac:dyDescent="0.25">
      <c r="A6" s="59"/>
      <c r="B6" s="60"/>
      <c r="C6" s="19" t="s">
        <v>118</v>
      </c>
      <c r="D6" s="20">
        <v>0.05</v>
      </c>
      <c r="E6" s="21"/>
      <c r="F6" s="22" t="s">
        <v>119</v>
      </c>
      <c r="G6" s="22" t="s">
        <v>120</v>
      </c>
      <c r="H6" s="22" t="s">
        <v>121</v>
      </c>
      <c r="I6" s="22" t="s">
        <v>122</v>
      </c>
      <c r="J6" s="18" t="s">
        <v>123</v>
      </c>
    </row>
    <row r="7" spans="1:10" ht="63" x14ac:dyDescent="0.25">
      <c r="A7" s="59"/>
      <c r="B7" s="60"/>
      <c r="C7" s="19" t="s">
        <v>124</v>
      </c>
      <c r="D7" s="20">
        <v>0.05</v>
      </c>
      <c r="E7" s="21"/>
      <c r="F7" s="22" t="s">
        <v>119</v>
      </c>
      <c r="G7" s="22" t="s">
        <v>120</v>
      </c>
      <c r="H7" s="22" t="s">
        <v>121</v>
      </c>
      <c r="I7" s="22" t="s">
        <v>122</v>
      </c>
      <c r="J7" s="18"/>
    </row>
    <row r="8" spans="1:10" ht="47.25" x14ac:dyDescent="0.25">
      <c r="A8" s="59"/>
      <c r="B8" s="60"/>
      <c r="C8" s="19" t="s">
        <v>125</v>
      </c>
      <c r="D8" s="20">
        <v>0.05</v>
      </c>
      <c r="E8" s="21"/>
      <c r="F8" s="22" t="s">
        <v>126</v>
      </c>
      <c r="G8" s="22" t="s">
        <v>127</v>
      </c>
      <c r="H8" s="22" t="s">
        <v>128</v>
      </c>
      <c r="I8" s="22" t="s">
        <v>129</v>
      </c>
      <c r="J8" s="22" t="s">
        <v>130</v>
      </c>
    </row>
    <row r="9" spans="1:10" ht="63" x14ac:dyDescent="0.25">
      <c r="A9" s="59"/>
      <c r="B9" s="60"/>
      <c r="C9" s="19" t="s">
        <v>131</v>
      </c>
      <c r="D9" s="20">
        <v>0.05</v>
      </c>
      <c r="E9" s="21"/>
      <c r="F9" s="22" t="s">
        <v>132</v>
      </c>
      <c r="G9" s="22" t="s">
        <v>133</v>
      </c>
      <c r="H9" s="22" t="s">
        <v>134</v>
      </c>
      <c r="I9" s="22" t="s">
        <v>135</v>
      </c>
      <c r="J9" s="18"/>
    </row>
    <row r="10" spans="1:10" ht="110.25" x14ac:dyDescent="0.25">
      <c r="A10" s="59"/>
      <c r="B10" s="60"/>
      <c r="C10" s="19" t="s">
        <v>136</v>
      </c>
      <c r="D10" s="20">
        <v>0.1</v>
      </c>
      <c r="E10" s="21"/>
      <c r="F10" s="22" t="s">
        <v>137</v>
      </c>
      <c r="G10" s="22" t="s">
        <v>138</v>
      </c>
      <c r="H10" s="22" t="s">
        <v>139</v>
      </c>
      <c r="I10" s="22" t="s">
        <v>140</v>
      </c>
      <c r="J10" s="22" t="s">
        <v>141</v>
      </c>
    </row>
    <row r="11" spans="1:10" ht="52.15" customHeight="1" x14ac:dyDescent="0.25">
      <c r="A11" s="59" t="s">
        <v>142</v>
      </c>
      <c r="B11" s="60" t="s">
        <v>143</v>
      </c>
      <c r="C11" s="19" t="s">
        <v>144</v>
      </c>
      <c r="D11" s="20">
        <v>0.1</v>
      </c>
      <c r="E11" s="21"/>
      <c r="F11" s="22" t="s">
        <v>145</v>
      </c>
      <c r="G11" s="22" t="s">
        <v>146</v>
      </c>
      <c r="H11" s="22" t="s">
        <v>147</v>
      </c>
      <c r="I11" s="22" t="s">
        <v>148</v>
      </c>
      <c r="J11" s="18"/>
    </row>
    <row r="12" spans="1:10" ht="94.5" x14ac:dyDescent="0.25">
      <c r="A12" s="59"/>
      <c r="B12" s="60"/>
      <c r="C12" s="19" t="s">
        <v>149</v>
      </c>
      <c r="D12" s="20">
        <v>0.1</v>
      </c>
      <c r="E12" s="70"/>
      <c r="F12" s="22" t="s">
        <v>150</v>
      </c>
      <c r="G12" s="22" t="s">
        <v>151</v>
      </c>
      <c r="H12" s="22" t="s">
        <v>152</v>
      </c>
      <c r="I12" s="22" t="s">
        <v>153</v>
      </c>
      <c r="J12" s="18"/>
    </row>
    <row r="13" spans="1:10" ht="52.15" customHeight="1" x14ac:dyDescent="0.25">
      <c r="A13" s="58" t="s">
        <v>154</v>
      </c>
      <c r="B13" s="60" t="s">
        <v>155</v>
      </c>
      <c r="C13" s="19" t="s">
        <v>156</v>
      </c>
      <c r="D13" s="20">
        <v>0.05</v>
      </c>
      <c r="E13" s="21"/>
      <c r="F13" s="22" t="s">
        <v>157</v>
      </c>
      <c r="G13" s="22" t="s">
        <v>158</v>
      </c>
      <c r="H13" s="22" t="s">
        <v>159</v>
      </c>
      <c r="I13" s="22" t="s">
        <v>160</v>
      </c>
      <c r="J13" s="22" t="s">
        <v>161</v>
      </c>
    </row>
    <row r="14" spans="1:10" ht="63" x14ac:dyDescent="0.25">
      <c r="A14" s="58"/>
      <c r="B14" s="60"/>
      <c r="C14" s="19" t="s">
        <v>162</v>
      </c>
      <c r="D14" s="20">
        <v>0.05</v>
      </c>
      <c r="E14" s="21"/>
      <c r="F14" s="22" t="s">
        <v>163</v>
      </c>
      <c r="G14" s="22" t="s">
        <v>164</v>
      </c>
      <c r="H14" s="22" t="s">
        <v>165</v>
      </c>
      <c r="I14" s="22" t="s">
        <v>166</v>
      </c>
      <c r="J14" s="18"/>
    </row>
    <row r="15" spans="1:10" ht="77.650000000000006" customHeight="1" x14ac:dyDescent="0.25">
      <c r="A15" s="58" t="s">
        <v>167</v>
      </c>
      <c r="B15" s="60" t="s">
        <v>168</v>
      </c>
      <c r="C15" s="19" t="s">
        <v>169</v>
      </c>
      <c r="D15" s="20">
        <v>0.05</v>
      </c>
      <c r="E15" s="21"/>
      <c r="F15" s="22" t="s">
        <v>170</v>
      </c>
      <c r="G15" s="22" t="s">
        <v>171</v>
      </c>
      <c r="H15" s="22" t="s">
        <v>172</v>
      </c>
      <c r="I15" s="22" t="s">
        <v>173</v>
      </c>
      <c r="J15" s="22" t="s">
        <v>174</v>
      </c>
    </row>
    <row r="16" spans="1:10" ht="94.5" x14ac:dyDescent="0.25">
      <c r="A16" s="58"/>
      <c r="B16" s="60"/>
      <c r="C16" s="19" t="s">
        <v>175</v>
      </c>
      <c r="D16" s="20">
        <v>0.05</v>
      </c>
      <c r="E16" s="21"/>
      <c r="F16" s="22" t="s">
        <v>176</v>
      </c>
      <c r="G16" s="22" t="s">
        <v>177</v>
      </c>
      <c r="H16" s="22" t="s">
        <v>178</v>
      </c>
      <c r="I16" s="22" t="s">
        <v>179</v>
      </c>
      <c r="J16" s="18" t="s">
        <v>180</v>
      </c>
    </row>
    <row r="17" spans="1:10" ht="63" x14ac:dyDescent="0.25">
      <c r="A17" s="58"/>
      <c r="B17" s="60"/>
      <c r="C17" s="19" t="s">
        <v>181</v>
      </c>
      <c r="D17" s="20">
        <v>0.1</v>
      </c>
      <c r="E17" s="21"/>
      <c r="F17" s="22" t="s">
        <v>182</v>
      </c>
      <c r="G17" s="22" t="s">
        <v>183</v>
      </c>
      <c r="H17" s="22" t="s">
        <v>184</v>
      </c>
      <c r="I17" s="22" t="s">
        <v>185</v>
      </c>
      <c r="J17" s="18" t="s">
        <v>186</v>
      </c>
    </row>
    <row r="18" spans="1:10" ht="189" x14ac:dyDescent="0.25">
      <c r="A18" s="58"/>
      <c r="B18" s="60"/>
      <c r="C18" s="19" t="s">
        <v>187</v>
      </c>
      <c r="D18" s="20">
        <v>0.05</v>
      </c>
      <c r="E18" s="21"/>
      <c r="F18" s="22" t="s">
        <v>188</v>
      </c>
      <c r="G18" s="22" t="s">
        <v>189</v>
      </c>
      <c r="H18" s="22" t="s">
        <v>190</v>
      </c>
      <c r="I18" s="22" t="s">
        <v>191</v>
      </c>
      <c r="J18" s="22" t="s">
        <v>192</v>
      </c>
    </row>
    <row r="19" spans="1:10" ht="78.75" x14ac:dyDescent="0.25">
      <c r="A19" s="58"/>
      <c r="B19" s="60"/>
      <c r="C19" s="19" t="s">
        <v>193</v>
      </c>
      <c r="D19" s="20">
        <v>0.05</v>
      </c>
      <c r="E19" s="21"/>
      <c r="F19" s="22" t="s">
        <v>194</v>
      </c>
      <c r="G19" s="22" t="s">
        <v>195</v>
      </c>
      <c r="H19" s="22" t="s">
        <v>196</v>
      </c>
      <c r="I19" s="22" t="s">
        <v>197</v>
      </c>
      <c r="J19" s="22" t="s">
        <v>198</v>
      </c>
    </row>
    <row r="20" spans="1:10" x14ac:dyDescent="0.25">
      <c r="A20" s="18"/>
      <c r="B20" s="22" t="s">
        <v>18</v>
      </c>
      <c r="C20" s="22"/>
      <c r="D20" s="20">
        <f>SUM(D2:D19)</f>
        <v>1.0000000000000002</v>
      </c>
      <c r="E20" s="25">
        <f>(D6*E6)+(D7*E7)+(D8*E8)+(D9*E9)+(D10*E10)+(D11*E11)+(D12*E12)+(D13*E13)+(D14*E14)+(D15*E15)+(D16*E16)+(D17*E17)+(D18*E18)+(D19*E19)+(D5*E5)</f>
        <v>0</v>
      </c>
      <c r="F20" s="22"/>
      <c r="G20" s="22"/>
      <c r="H20" s="22"/>
      <c r="I20" s="22"/>
      <c r="J20" s="18"/>
    </row>
  </sheetData>
  <mergeCells count="15">
    <mergeCell ref="J3:J4"/>
    <mergeCell ref="A15:A19"/>
    <mergeCell ref="B3:B4"/>
    <mergeCell ref="B5:B10"/>
    <mergeCell ref="B11:B12"/>
    <mergeCell ref="B13:B14"/>
    <mergeCell ref="B15:B19"/>
    <mergeCell ref="F3:I3"/>
    <mergeCell ref="A3:A4"/>
    <mergeCell ref="A5:A10"/>
    <mergeCell ref="A11:A12"/>
    <mergeCell ref="A13:A14"/>
    <mergeCell ref="C3:C4"/>
    <mergeCell ref="D3:D4"/>
    <mergeCell ref="E3:E4"/>
  </mergeCells>
  <hyperlinks>
    <hyperlink ref="F1" location="'1. Культура и управление'!A1" display="&lt;&lt;&lt; ПРЕДЫДУЩИЙ ЛИСТ" xr:uid="{00000000-0004-0000-0200-000000000000}"/>
    <hyperlink ref="G1" location="'3. Процессы'!A1" display="СЛЕДУЮЩИЙ ЛИСТ &gt;&gt;&gt;" xr:uid="{00000000-0004-0000-0200-000001000000}"/>
    <hyperlink ref="H1" location="'Главный лист (СВОД)'!A1" display="НА ГЛАВНЫЙ ЛИСТ" xr:uid="{00000000-0004-0000-0200-000002000000}"/>
  </hyperlinks>
  <pageMargins left="0.25" right="0.25" top="0.75" bottom="0.75" header="0.51180555555555496" footer="0.51180555555555496"/>
  <pageSetup paperSize="9" firstPageNumber="0" orientation="landscape" useFirstPageNumber="1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J14"/>
  <sheetViews>
    <sheetView zoomScale="70" zoomScaleNormal="70" workbookViewId="0">
      <pane ySplit="4" topLeftCell="A5" activePane="bottomLeft" state="frozen"/>
      <selection pane="bottomLeft" activeCell="E5" sqref="E5"/>
    </sheetView>
  </sheetViews>
  <sheetFormatPr defaultColWidth="9.140625" defaultRowHeight="15.75" x14ac:dyDescent="0.25"/>
  <cols>
    <col min="1" max="1" width="4.28515625" style="10" customWidth="1"/>
    <col min="2" max="2" width="40.7109375" style="11" customWidth="1"/>
    <col min="3" max="3" width="31.85546875" style="11" customWidth="1"/>
    <col min="4" max="4" width="5.28515625" style="11" customWidth="1"/>
    <col min="5" max="5" width="16.7109375" style="11" customWidth="1"/>
    <col min="6" max="6" width="46.5703125" style="11" customWidth="1"/>
    <col min="7" max="8" width="47.7109375" style="11" customWidth="1"/>
    <col min="9" max="9" width="48.5703125" style="11" customWidth="1"/>
    <col min="10" max="10" width="30.28515625" style="10" customWidth="1"/>
    <col min="11" max="1024" width="9.140625" style="10"/>
  </cols>
  <sheetData>
    <row r="1" spans="1:10" s="10" customFormat="1" x14ac:dyDescent="0.25">
      <c r="B1" s="12" t="s">
        <v>199</v>
      </c>
      <c r="F1" s="13" t="s">
        <v>110</v>
      </c>
      <c r="G1" s="28" t="s">
        <v>22</v>
      </c>
      <c r="H1" s="14" t="s">
        <v>23</v>
      </c>
      <c r="I1" s="26"/>
    </row>
    <row r="2" spans="1:10" s="10" customFormat="1" x14ac:dyDescent="0.25">
      <c r="A2" s="12"/>
      <c r="F2" s="11"/>
      <c r="G2" s="11"/>
      <c r="H2" s="11"/>
      <c r="I2" s="26"/>
    </row>
    <row r="3" spans="1:10" ht="15.6" customHeight="1" x14ac:dyDescent="0.25">
      <c r="A3" s="62" t="s">
        <v>24</v>
      </c>
      <c r="B3" s="57" t="s">
        <v>25</v>
      </c>
      <c r="C3" s="57" t="s">
        <v>26</v>
      </c>
      <c r="D3" s="57" t="s">
        <v>27</v>
      </c>
      <c r="E3" s="61" t="s">
        <v>28</v>
      </c>
      <c r="F3" s="57" t="s">
        <v>29</v>
      </c>
      <c r="G3" s="57"/>
      <c r="H3" s="57"/>
      <c r="I3" s="57"/>
      <c r="J3" s="62" t="s">
        <v>30</v>
      </c>
    </row>
    <row r="4" spans="1:10" x14ac:dyDescent="0.25">
      <c r="A4" s="62"/>
      <c r="B4" s="57"/>
      <c r="C4" s="57"/>
      <c r="D4" s="57"/>
      <c r="E4" s="61"/>
      <c r="F4" s="16" t="s">
        <v>31</v>
      </c>
      <c r="G4" s="17" t="s">
        <v>32</v>
      </c>
      <c r="H4" s="16" t="s">
        <v>33</v>
      </c>
      <c r="I4" s="16" t="s">
        <v>34</v>
      </c>
      <c r="J4" s="62"/>
    </row>
    <row r="5" spans="1:10" ht="78.75" x14ac:dyDescent="0.25">
      <c r="A5" s="23" t="s">
        <v>200</v>
      </c>
      <c r="B5" s="19" t="s">
        <v>201</v>
      </c>
      <c r="C5" s="19"/>
      <c r="D5" s="20">
        <v>0.15</v>
      </c>
      <c r="E5" s="21"/>
      <c r="F5" s="22" t="s">
        <v>202</v>
      </c>
      <c r="G5" s="22" t="s">
        <v>203</v>
      </c>
      <c r="H5" s="22" t="s">
        <v>204</v>
      </c>
      <c r="I5" s="22" t="s">
        <v>205</v>
      </c>
      <c r="J5" s="18"/>
    </row>
    <row r="6" spans="1:10" ht="77.650000000000006" customHeight="1" x14ac:dyDescent="0.25">
      <c r="A6" s="59" t="s">
        <v>206</v>
      </c>
      <c r="B6" s="60" t="s">
        <v>207</v>
      </c>
      <c r="C6" s="19" t="s">
        <v>208</v>
      </c>
      <c r="D6" s="20">
        <v>0.1</v>
      </c>
      <c r="E6" s="21"/>
      <c r="F6" s="22" t="s">
        <v>209</v>
      </c>
      <c r="G6" s="22" t="s">
        <v>210</v>
      </c>
      <c r="H6" s="22" t="s">
        <v>211</v>
      </c>
      <c r="I6" s="22" t="s">
        <v>212</v>
      </c>
      <c r="J6" s="18" t="s">
        <v>213</v>
      </c>
    </row>
    <row r="7" spans="1:10" ht="126" x14ac:dyDescent="0.25">
      <c r="A7" s="59"/>
      <c r="B7" s="60"/>
      <c r="C7" s="19" t="s">
        <v>214</v>
      </c>
      <c r="D7" s="20">
        <v>0.1</v>
      </c>
      <c r="E7" s="21"/>
      <c r="F7" s="22" t="s">
        <v>215</v>
      </c>
      <c r="G7" s="22" t="s">
        <v>216</v>
      </c>
      <c r="H7" s="22" t="s">
        <v>217</v>
      </c>
      <c r="I7" s="22" t="s">
        <v>218</v>
      </c>
      <c r="J7" s="18"/>
    </row>
    <row r="8" spans="1:10" ht="141.75" x14ac:dyDescent="0.25">
      <c r="A8" s="23" t="s">
        <v>219</v>
      </c>
      <c r="B8" s="19" t="s">
        <v>220</v>
      </c>
      <c r="C8" s="19"/>
      <c r="D8" s="20">
        <v>0.1</v>
      </c>
      <c r="E8" s="21"/>
      <c r="F8" s="22" t="s">
        <v>221</v>
      </c>
      <c r="G8" s="22" t="s">
        <v>222</v>
      </c>
      <c r="H8" s="22" t="s">
        <v>223</v>
      </c>
      <c r="I8" s="22" t="s">
        <v>224</v>
      </c>
      <c r="J8" s="18"/>
    </row>
    <row r="9" spans="1:10" ht="78.75" x14ac:dyDescent="0.25">
      <c r="A9" s="23" t="s">
        <v>225</v>
      </c>
      <c r="B9" s="19" t="s">
        <v>226</v>
      </c>
      <c r="C9" s="19"/>
      <c r="D9" s="20">
        <v>0.1</v>
      </c>
      <c r="E9" s="21"/>
      <c r="F9" s="22" t="s">
        <v>227</v>
      </c>
      <c r="G9" s="38" t="s">
        <v>228</v>
      </c>
      <c r="H9" s="22" t="s">
        <v>229</v>
      </c>
      <c r="I9" s="22" t="s">
        <v>230</v>
      </c>
      <c r="J9" s="18"/>
    </row>
    <row r="10" spans="1:10" ht="110.25" x14ac:dyDescent="0.25">
      <c r="A10" s="39" t="s">
        <v>231</v>
      </c>
      <c r="B10" s="19" t="s">
        <v>232</v>
      </c>
      <c r="C10" s="19"/>
      <c r="D10" s="20">
        <v>0.1</v>
      </c>
      <c r="E10" s="21"/>
      <c r="F10" s="22" t="s">
        <v>233</v>
      </c>
      <c r="G10" s="22" t="s">
        <v>234</v>
      </c>
      <c r="H10" s="22" t="s">
        <v>235</v>
      </c>
      <c r="I10" s="22" t="s">
        <v>236</v>
      </c>
      <c r="J10" s="18"/>
    </row>
    <row r="11" spans="1:10" ht="47.25" x14ac:dyDescent="0.25">
      <c r="A11" s="39" t="s">
        <v>237</v>
      </c>
      <c r="B11" s="19" t="s">
        <v>238</v>
      </c>
      <c r="C11" s="19"/>
      <c r="D11" s="20">
        <v>0.1</v>
      </c>
      <c r="E11" s="21"/>
      <c r="F11" s="22" t="s">
        <v>239</v>
      </c>
      <c r="G11" s="22" t="s">
        <v>240</v>
      </c>
      <c r="H11" s="22" t="s">
        <v>241</v>
      </c>
      <c r="I11" s="22" t="s">
        <v>242</v>
      </c>
      <c r="J11" s="22" t="s">
        <v>243</v>
      </c>
    </row>
    <row r="12" spans="1:10" x14ac:dyDescent="0.25">
      <c r="A12" s="23" t="s">
        <v>244</v>
      </c>
      <c r="B12" s="19" t="s">
        <v>245</v>
      </c>
      <c r="C12" s="19"/>
      <c r="D12" s="20">
        <v>0.1</v>
      </c>
      <c r="E12" s="21"/>
      <c r="F12" s="63"/>
      <c r="G12" s="63"/>
      <c r="H12" s="63"/>
      <c r="I12" s="63"/>
      <c r="J12" s="22"/>
    </row>
    <row r="13" spans="1:10" ht="63" x14ac:dyDescent="0.25">
      <c r="A13" s="18" t="s">
        <v>246</v>
      </c>
      <c r="B13" s="22" t="s">
        <v>247</v>
      </c>
      <c r="C13" s="10"/>
      <c r="D13" s="20">
        <v>0.15</v>
      </c>
      <c r="E13" s="21"/>
      <c r="F13" s="63"/>
      <c r="G13" s="63"/>
      <c r="H13" s="63"/>
      <c r="I13" s="63"/>
      <c r="J13" s="22" t="s">
        <v>248</v>
      </c>
    </row>
    <row r="14" spans="1:10" x14ac:dyDescent="0.25">
      <c r="A14" s="18"/>
      <c r="B14" s="22" t="s">
        <v>18</v>
      </c>
      <c r="C14" s="22"/>
      <c r="D14" s="20">
        <f>SUM(D5:D13)</f>
        <v>0.99999999999999989</v>
      </c>
      <c r="E14" s="25">
        <f>(D5*E5)+(D6*E6)+(D7*E7)+(D8*E8)+(D9*E9)+(D10*E10)+(D11*E11)+(D12*E12)+(D13*E13)</f>
        <v>0</v>
      </c>
      <c r="F14" s="22"/>
      <c r="G14" s="22"/>
      <c r="H14" s="22"/>
      <c r="I14" s="22"/>
      <c r="J14" s="18"/>
    </row>
  </sheetData>
  <mergeCells count="11">
    <mergeCell ref="J3:J4"/>
    <mergeCell ref="F3:I3"/>
    <mergeCell ref="F12:I12"/>
    <mergeCell ref="F13:I13"/>
    <mergeCell ref="A3:A4"/>
    <mergeCell ref="A6:A7"/>
    <mergeCell ref="B3:B4"/>
    <mergeCell ref="B6:B7"/>
    <mergeCell ref="C3:C4"/>
    <mergeCell ref="D3:D4"/>
    <mergeCell ref="E3:E4"/>
  </mergeCells>
  <hyperlinks>
    <hyperlink ref="F1" location="'2. Кадры'!A1" display="&lt;&lt;&lt; ПРЕДЫДУЩИЙ ЛИСТ" xr:uid="{00000000-0004-0000-0300-000000000000}"/>
    <hyperlink ref="G1" location="'4. Продукты'!A1" display="СЛЕДУЮЩИЙ ЛИСТ &gt;&gt;&gt;" xr:uid="{00000000-0004-0000-0300-000001000000}"/>
    <hyperlink ref="H1" location="'Главный лист (СВОД)'!A1" display="НА ГЛАВНЫЙ ЛИСТ" xr:uid="{00000000-0004-0000-0300-000002000000}"/>
  </hyperlinks>
  <pageMargins left="0.25" right="0.25" top="0.75" bottom="0.75" header="0.51180555555555496" footer="0.51180555555555496"/>
  <pageSetup paperSize="9" firstPageNumber="0" fitToHeight="0" orientation="landscape" useFirstPageNumber="1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MJ16"/>
  <sheetViews>
    <sheetView zoomScale="70" zoomScaleNormal="70" workbookViewId="0">
      <pane ySplit="4" topLeftCell="A5" activePane="bottomLeft" state="frozen"/>
      <selection pane="bottomLeft" activeCell="E14" sqref="E14"/>
    </sheetView>
  </sheetViews>
  <sheetFormatPr defaultColWidth="9.140625" defaultRowHeight="15.75" x14ac:dyDescent="0.25"/>
  <cols>
    <col min="1" max="1" width="4.28515625" style="10" customWidth="1"/>
    <col min="2" max="2" width="30.7109375" style="11" customWidth="1"/>
    <col min="3" max="3" width="41.42578125" style="11" customWidth="1"/>
    <col min="4" max="4" width="5.28515625" style="11" customWidth="1"/>
    <col min="5" max="5" width="16.7109375" style="11" customWidth="1"/>
    <col min="6" max="6" width="47.7109375" style="11" customWidth="1"/>
    <col min="7" max="7" width="49.28515625" style="11" customWidth="1"/>
    <col min="8" max="8" width="49.7109375" style="11" customWidth="1"/>
    <col min="9" max="9" width="46" style="11" customWidth="1"/>
    <col min="10" max="10" width="41.42578125" style="11" customWidth="1"/>
    <col min="11" max="1024" width="9.140625" style="10"/>
  </cols>
  <sheetData>
    <row r="1" spans="1:10" s="10" customFormat="1" x14ac:dyDescent="0.25">
      <c r="B1" s="12" t="s">
        <v>249</v>
      </c>
      <c r="F1" s="13" t="s">
        <v>110</v>
      </c>
      <c r="G1" s="28" t="s">
        <v>22</v>
      </c>
      <c r="H1" s="14" t="s">
        <v>23</v>
      </c>
      <c r="I1" s="26"/>
    </row>
    <row r="2" spans="1:10" s="10" customFormat="1" x14ac:dyDescent="0.25">
      <c r="A2" s="12"/>
      <c r="F2" s="11"/>
      <c r="G2" s="11"/>
      <c r="H2" s="11"/>
      <c r="I2" s="26"/>
    </row>
    <row r="3" spans="1:10" ht="15.6" customHeight="1" x14ac:dyDescent="0.25">
      <c r="A3" s="58" t="s">
        <v>24</v>
      </c>
      <c r="B3" s="57" t="s">
        <v>25</v>
      </c>
      <c r="C3" s="57" t="s">
        <v>26</v>
      </c>
      <c r="D3" s="57" t="s">
        <v>27</v>
      </c>
      <c r="E3" s="61" t="s">
        <v>28</v>
      </c>
      <c r="F3" s="57" t="s">
        <v>29</v>
      </c>
      <c r="G3" s="57"/>
      <c r="H3" s="57"/>
      <c r="I3" s="57"/>
      <c r="J3" s="57" t="s">
        <v>30</v>
      </c>
    </row>
    <row r="4" spans="1:10" x14ac:dyDescent="0.25">
      <c r="A4" s="58"/>
      <c r="B4" s="57"/>
      <c r="C4" s="57"/>
      <c r="D4" s="57"/>
      <c r="E4" s="61"/>
      <c r="F4" s="16" t="s">
        <v>31</v>
      </c>
      <c r="G4" s="17" t="s">
        <v>32</v>
      </c>
      <c r="H4" s="16" t="s">
        <v>33</v>
      </c>
      <c r="I4" s="16" t="s">
        <v>34</v>
      </c>
      <c r="J4" s="57"/>
    </row>
    <row r="5" spans="1:10" ht="63" x14ac:dyDescent="0.25">
      <c r="A5" s="18" t="s">
        <v>250</v>
      </c>
      <c r="B5" s="22" t="s">
        <v>251</v>
      </c>
      <c r="C5" s="22"/>
      <c r="D5" s="33">
        <v>0.1</v>
      </c>
      <c r="E5" s="34"/>
      <c r="F5" s="22" t="s">
        <v>252</v>
      </c>
      <c r="G5" s="22" t="s">
        <v>253</v>
      </c>
      <c r="H5" s="22" t="s">
        <v>254</v>
      </c>
      <c r="I5" s="22" t="s">
        <v>255</v>
      </c>
      <c r="J5" s="22" t="s">
        <v>256</v>
      </c>
    </row>
    <row r="6" spans="1:10" ht="78.75" x14ac:dyDescent="0.25">
      <c r="A6" s="18" t="s">
        <v>257</v>
      </c>
      <c r="B6" s="22" t="s">
        <v>258</v>
      </c>
      <c r="C6" s="22"/>
      <c r="D6" s="33">
        <v>0.12</v>
      </c>
      <c r="E6" s="34"/>
      <c r="F6" s="22" t="s">
        <v>259</v>
      </c>
      <c r="G6" s="22" t="s">
        <v>260</v>
      </c>
      <c r="H6" s="22" t="s">
        <v>261</v>
      </c>
      <c r="I6" s="22" t="s">
        <v>262</v>
      </c>
      <c r="J6" s="22"/>
    </row>
    <row r="7" spans="1:10" ht="78.75" x14ac:dyDescent="0.25">
      <c r="A7" s="18" t="s">
        <v>263</v>
      </c>
      <c r="B7" s="22" t="s">
        <v>264</v>
      </c>
      <c r="C7" s="22"/>
      <c r="D7" s="33">
        <v>0.1</v>
      </c>
      <c r="E7" s="68"/>
      <c r="F7" s="22" t="s">
        <v>265</v>
      </c>
      <c r="G7" s="22" t="s">
        <v>266</v>
      </c>
      <c r="H7" s="22" t="s">
        <v>267</v>
      </c>
      <c r="I7" s="22" t="s">
        <v>268</v>
      </c>
      <c r="J7" s="22"/>
    </row>
    <row r="8" spans="1:10" ht="63" x14ac:dyDescent="0.25">
      <c r="A8" s="18" t="s">
        <v>269</v>
      </c>
      <c r="B8" s="22" t="s">
        <v>270</v>
      </c>
      <c r="C8" s="22"/>
      <c r="D8" s="33">
        <v>0.1</v>
      </c>
      <c r="E8" s="34"/>
      <c r="F8" s="22" t="s">
        <v>271</v>
      </c>
      <c r="G8" s="22" t="s">
        <v>272</v>
      </c>
      <c r="H8" s="22" t="s">
        <v>273</v>
      </c>
      <c r="I8" s="22" t="s">
        <v>274</v>
      </c>
      <c r="J8" s="22"/>
    </row>
    <row r="9" spans="1:10" ht="78" customHeight="1" x14ac:dyDescent="0.25">
      <c r="A9" s="59" t="s">
        <v>275</v>
      </c>
      <c r="B9" s="64" t="s">
        <v>276</v>
      </c>
      <c r="C9" s="22" t="s">
        <v>276</v>
      </c>
      <c r="D9" s="33">
        <v>0.05</v>
      </c>
      <c r="E9" s="34"/>
      <c r="F9" s="22" t="s">
        <v>277</v>
      </c>
      <c r="G9" s="22" t="s">
        <v>278</v>
      </c>
      <c r="H9" s="22" t="s">
        <v>279</v>
      </c>
      <c r="I9" s="22" t="s">
        <v>280</v>
      </c>
      <c r="J9" s="22"/>
    </row>
    <row r="10" spans="1:10" ht="63" x14ac:dyDescent="0.25">
      <c r="A10" s="59"/>
      <c r="B10" s="64"/>
      <c r="C10" s="22" t="s">
        <v>281</v>
      </c>
      <c r="D10" s="33">
        <v>0.05</v>
      </c>
      <c r="E10" s="34"/>
      <c r="F10" s="22" t="s">
        <v>282</v>
      </c>
      <c r="G10" s="22" t="s">
        <v>283</v>
      </c>
      <c r="H10" s="22" t="s">
        <v>284</v>
      </c>
      <c r="I10" s="22" t="s">
        <v>285</v>
      </c>
      <c r="J10" s="22"/>
    </row>
    <row r="11" spans="1:10" ht="94.5" x14ac:dyDescent="0.25">
      <c r="A11" s="18" t="s">
        <v>286</v>
      </c>
      <c r="B11" s="22" t="s">
        <v>287</v>
      </c>
      <c r="C11" s="22"/>
      <c r="D11" s="33">
        <v>0.13</v>
      </c>
      <c r="E11" s="34"/>
      <c r="F11" s="22" t="s">
        <v>288</v>
      </c>
      <c r="G11" s="22" t="s">
        <v>289</v>
      </c>
      <c r="H11" s="22" t="s">
        <v>290</v>
      </c>
      <c r="I11" s="22" t="s">
        <v>291</v>
      </c>
      <c r="J11" s="22"/>
    </row>
    <row r="12" spans="1:10" ht="31.5" x14ac:dyDescent="0.25">
      <c r="A12" s="18" t="s">
        <v>292</v>
      </c>
      <c r="B12" s="22" t="s">
        <v>293</v>
      </c>
      <c r="C12" s="22"/>
      <c r="D12" s="33">
        <v>0.1</v>
      </c>
      <c r="E12" s="34"/>
      <c r="F12" s="22" t="s">
        <v>294</v>
      </c>
      <c r="G12" s="22" t="s">
        <v>295</v>
      </c>
      <c r="H12" s="22" t="s">
        <v>296</v>
      </c>
      <c r="I12" s="22" t="s">
        <v>297</v>
      </c>
      <c r="J12" s="22"/>
    </row>
    <row r="13" spans="1:10" ht="31.15" customHeight="1" x14ac:dyDescent="0.25">
      <c r="A13" s="59" t="s">
        <v>298</v>
      </c>
      <c r="B13" s="64" t="s">
        <v>299</v>
      </c>
      <c r="C13" s="22" t="s">
        <v>300</v>
      </c>
      <c r="D13" s="33">
        <v>0.1</v>
      </c>
      <c r="E13" s="34"/>
      <c r="F13" s="24" t="s">
        <v>301</v>
      </c>
      <c r="G13" s="24" t="s">
        <v>302</v>
      </c>
      <c r="H13" s="24" t="s">
        <v>303</v>
      </c>
      <c r="I13" s="24" t="s">
        <v>304</v>
      </c>
      <c r="J13" s="22" t="s">
        <v>305</v>
      </c>
    </row>
    <row r="14" spans="1:10" ht="78.75" x14ac:dyDescent="0.25">
      <c r="A14" s="59"/>
      <c r="B14" s="64"/>
      <c r="C14" s="22" t="s">
        <v>306</v>
      </c>
      <c r="D14" s="33">
        <v>0.05</v>
      </c>
      <c r="E14" s="69"/>
      <c r="F14" s="22" t="s">
        <v>307</v>
      </c>
      <c r="G14" s="22" t="s">
        <v>308</v>
      </c>
      <c r="H14" s="22" t="s">
        <v>309</v>
      </c>
      <c r="I14" s="37" t="s">
        <v>310</v>
      </c>
      <c r="J14" s="22"/>
    </row>
    <row r="15" spans="1:10" ht="47.25" x14ac:dyDescent="0.25">
      <c r="A15" s="18" t="s">
        <v>311</v>
      </c>
      <c r="B15" s="22" t="s">
        <v>312</v>
      </c>
      <c r="C15" s="22"/>
      <c r="D15" s="33">
        <v>0.1</v>
      </c>
      <c r="E15" s="34"/>
      <c r="F15" s="63"/>
      <c r="G15" s="63"/>
      <c r="H15" s="63"/>
      <c r="I15" s="63"/>
      <c r="J15" s="22"/>
    </row>
    <row r="16" spans="1:10" x14ac:dyDescent="0.25">
      <c r="A16" s="18"/>
      <c r="B16" s="22" t="s">
        <v>18</v>
      </c>
      <c r="C16" s="22"/>
      <c r="D16" s="35">
        <f>SUM(D5:D15)</f>
        <v>1</v>
      </c>
      <c r="E16" s="36">
        <f>(D7*E7)+(D8*E8)+(D9*E9)+(D10*E10)+(D11*E11)+(D12*E12)+(D13*E13)+(D14*E14)+(D15*E15)+(D6*E6)+(D5*E5)</f>
        <v>0</v>
      </c>
      <c r="F16" s="63"/>
      <c r="G16" s="63"/>
      <c r="H16" s="63"/>
      <c r="I16" s="63"/>
      <c r="J16" s="63"/>
    </row>
  </sheetData>
  <mergeCells count="13">
    <mergeCell ref="F3:I3"/>
    <mergeCell ref="F15:I15"/>
    <mergeCell ref="F16:J16"/>
    <mergeCell ref="A3:A4"/>
    <mergeCell ref="A9:A10"/>
    <mergeCell ref="A13:A14"/>
    <mergeCell ref="B3:B4"/>
    <mergeCell ref="B9:B10"/>
    <mergeCell ref="B13:B14"/>
    <mergeCell ref="C3:C4"/>
    <mergeCell ref="D3:D4"/>
    <mergeCell ref="E3:E4"/>
    <mergeCell ref="J3:J4"/>
  </mergeCells>
  <hyperlinks>
    <hyperlink ref="F1" location="'3. Процессы'!A1" display="&lt;&lt;&lt; ПРЕДЫДУЩИЙ ЛИСТ" xr:uid="{00000000-0004-0000-0400-000000000000}"/>
    <hyperlink ref="G1" location="'5. Данные'!A1" display="СЛЕДУЮЩИЙ ЛИСТ &gt;&gt;&gt;" xr:uid="{00000000-0004-0000-0400-000001000000}"/>
    <hyperlink ref="H1" location="'Главный лист (СВОД)'!A1" display="НА ГЛАВНЫЙ ЛИСТ" xr:uid="{00000000-0004-0000-0400-000002000000}"/>
  </hyperlinks>
  <pageMargins left="0.25" right="0.25" top="0.75" bottom="0.75" header="0.51180555555555496" footer="0.51180555555555496"/>
  <pageSetup paperSize="9" firstPageNumber="0" fitToHeight="0" orientation="landscape" useFirstPageNumber="1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MJ22"/>
  <sheetViews>
    <sheetView zoomScale="70" zoomScaleNormal="70" workbookViewId="0">
      <pane ySplit="4" topLeftCell="A5" activePane="bottomLeft" state="frozen"/>
      <selection pane="bottomLeft" activeCell="E15" sqref="E15"/>
    </sheetView>
  </sheetViews>
  <sheetFormatPr defaultColWidth="9.140625" defaultRowHeight="15.75" x14ac:dyDescent="0.25"/>
  <cols>
    <col min="1" max="1" width="4.85546875" style="10" customWidth="1"/>
    <col min="2" max="2" width="27.7109375" style="11" customWidth="1"/>
    <col min="3" max="3" width="21.28515625" style="11" customWidth="1"/>
    <col min="4" max="4" width="5.7109375" style="11" customWidth="1"/>
    <col min="5" max="5" width="16.7109375" style="11" customWidth="1"/>
    <col min="6" max="6" width="81.5703125" style="11" customWidth="1"/>
    <col min="7" max="8" width="68.85546875" style="11" customWidth="1"/>
    <col min="9" max="9" width="54.140625" style="11" customWidth="1"/>
    <col min="10" max="10" width="44.5703125" style="10" customWidth="1"/>
    <col min="11" max="1024" width="9.140625" style="10"/>
  </cols>
  <sheetData>
    <row r="1" spans="1:10" s="10" customFormat="1" x14ac:dyDescent="0.25">
      <c r="B1" s="12" t="s">
        <v>313</v>
      </c>
      <c r="F1" s="13" t="s">
        <v>110</v>
      </c>
      <c r="G1" s="28" t="s">
        <v>22</v>
      </c>
      <c r="H1" s="14" t="s">
        <v>23</v>
      </c>
      <c r="I1" s="26"/>
    </row>
    <row r="2" spans="1:10" s="10" customFormat="1" x14ac:dyDescent="0.25">
      <c r="A2" s="12"/>
      <c r="F2" s="11"/>
      <c r="G2" s="11"/>
      <c r="H2" s="11"/>
      <c r="I2" s="26"/>
    </row>
    <row r="3" spans="1:10" ht="15.6" customHeight="1" x14ac:dyDescent="0.25">
      <c r="A3" s="58" t="s">
        <v>24</v>
      </c>
      <c r="B3" s="57" t="s">
        <v>25</v>
      </c>
      <c r="C3" s="57" t="s">
        <v>314</v>
      </c>
      <c r="D3" s="57" t="s">
        <v>27</v>
      </c>
      <c r="E3" s="61" t="s">
        <v>28</v>
      </c>
      <c r="F3" s="57" t="s">
        <v>29</v>
      </c>
      <c r="G3" s="57"/>
      <c r="H3" s="57"/>
      <c r="I3" s="57"/>
      <c r="J3" s="62" t="s">
        <v>30</v>
      </c>
    </row>
    <row r="4" spans="1:10" x14ac:dyDescent="0.25">
      <c r="A4" s="58"/>
      <c r="B4" s="57"/>
      <c r="C4" s="57"/>
      <c r="D4" s="57"/>
      <c r="E4" s="61"/>
      <c r="F4" s="16" t="s">
        <v>31</v>
      </c>
      <c r="G4" s="17" t="s">
        <v>32</v>
      </c>
      <c r="H4" s="16" t="s">
        <v>33</v>
      </c>
      <c r="I4" s="16" t="s">
        <v>34</v>
      </c>
      <c r="J4" s="62"/>
    </row>
    <row r="5" spans="1:10" ht="94.5" x14ac:dyDescent="0.25">
      <c r="A5" s="18" t="s">
        <v>315</v>
      </c>
      <c r="B5" s="29" t="s">
        <v>316</v>
      </c>
      <c r="C5" s="16"/>
      <c r="D5" s="20">
        <v>0.05</v>
      </c>
      <c r="E5" s="21"/>
      <c r="F5" s="22" t="s">
        <v>317</v>
      </c>
      <c r="G5" s="22" t="s">
        <v>318</v>
      </c>
      <c r="H5" s="22" t="s">
        <v>319</v>
      </c>
      <c r="I5" s="22" t="s">
        <v>320</v>
      </c>
      <c r="J5" s="30"/>
    </row>
    <row r="6" spans="1:10" ht="31.5" x14ac:dyDescent="0.25">
      <c r="A6" s="18" t="s">
        <v>321</v>
      </c>
      <c r="B6" s="29" t="s">
        <v>322</v>
      </c>
      <c r="C6" s="29"/>
      <c r="D6" s="20">
        <v>0.1</v>
      </c>
      <c r="E6" s="21"/>
      <c r="F6" s="22" t="s">
        <v>323</v>
      </c>
      <c r="G6" s="22" t="s">
        <v>324</v>
      </c>
      <c r="H6" s="22" t="s">
        <v>325</v>
      </c>
      <c r="I6" s="22" t="s">
        <v>326</v>
      </c>
      <c r="J6" s="18"/>
    </row>
    <row r="7" spans="1:10" ht="78.75" x14ac:dyDescent="0.25">
      <c r="A7" s="23" t="s">
        <v>327</v>
      </c>
      <c r="B7" s="29" t="s">
        <v>328</v>
      </c>
      <c r="C7" s="29"/>
      <c r="D7" s="20">
        <v>0.1</v>
      </c>
      <c r="E7" s="21"/>
      <c r="F7" s="24" t="s">
        <v>301</v>
      </c>
      <c r="G7" s="24" t="s">
        <v>302</v>
      </c>
      <c r="H7" s="24" t="s">
        <v>303</v>
      </c>
      <c r="I7" s="24" t="s">
        <v>304</v>
      </c>
      <c r="J7" s="22" t="s">
        <v>329</v>
      </c>
    </row>
    <row r="8" spans="1:10" ht="141.75" x14ac:dyDescent="0.25">
      <c r="A8" s="18" t="s">
        <v>330</v>
      </c>
      <c r="B8" s="19" t="s">
        <v>331</v>
      </c>
      <c r="C8" s="19"/>
      <c r="D8" s="20">
        <v>0.1</v>
      </c>
      <c r="E8" s="21"/>
      <c r="F8" s="22" t="s">
        <v>332</v>
      </c>
      <c r="G8" s="22" t="s">
        <v>333</v>
      </c>
      <c r="H8" s="22" t="s">
        <v>334</v>
      </c>
      <c r="I8" s="22" t="s">
        <v>335</v>
      </c>
      <c r="J8" s="22" t="s">
        <v>336</v>
      </c>
    </row>
    <row r="9" spans="1:10" ht="47.25" x14ac:dyDescent="0.25">
      <c r="A9" s="23" t="s">
        <v>337</v>
      </c>
      <c r="B9" s="29" t="s">
        <v>338</v>
      </c>
      <c r="C9" s="29"/>
      <c r="D9" s="20">
        <v>0.1</v>
      </c>
      <c r="E9" s="21"/>
      <c r="F9" s="22" t="s">
        <v>339</v>
      </c>
      <c r="G9" s="22" t="s">
        <v>340</v>
      </c>
      <c r="H9" s="22" t="s">
        <v>341</v>
      </c>
      <c r="I9" s="22" t="s">
        <v>342</v>
      </c>
      <c r="J9" s="18"/>
    </row>
    <row r="10" spans="1:10" ht="26.85" customHeight="1" x14ac:dyDescent="0.25">
      <c r="A10" s="59" t="s">
        <v>343</v>
      </c>
      <c r="B10" s="60" t="s">
        <v>344</v>
      </c>
      <c r="C10" s="19" t="s">
        <v>345</v>
      </c>
      <c r="D10" s="20">
        <v>0.05</v>
      </c>
      <c r="E10" s="21"/>
      <c r="F10" s="22" t="s">
        <v>346</v>
      </c>
      <c r="G10" s="22" t="s">
        <v>347</v>
      </c>
      <c r="H10" s="22" t="s">
        <v>348</v>
      </c>
      <c r="I10" s="27" t="s">
        <v>349</v>
      </c>
      <c r="J10" s="18"/>
    </row>
    <row r="11" spans="1:10" ht="78.75" x14ac:dyDescent="0.25">
      <c r="A11" s="59"/>
      <c r="B11" s="60"/>
      <c r="C11" s="19" t="s">
        <v>350</v>
      </c>
      <c r="D11" s="20">
        <v>0.05</v>
      </c>
      <c r="E11" s="21"/>
      <c r="F11" s="22" t="s">
        <v>351</v>
      </c>
      <c r="G11" s="22" t="s">
        <v>352</v>
      </c>
      <c r="H11" s="22" t="s">
        <v>353</v>
      </c>
      <c r="I11" s="22" t="s">
        <v>354</v>
      </c>
      <c r="J11" s="18"/>
    </row>
    <row r="12" spans="1:10" ht="47.25" x14ac:dyDescent="0.25">
      <c r="A12" s="18" t="s">
        <v>355</v>
      </c>
      <c r="B12" s="19" t="s">
        <v>356</v>
      </c>
      <c r="C12" s="19"/>
      <c r="D12" s="20">
        <v>0.05</v>
      </c>
      <c r="E12" s="21"/>
      <c r="F12" s="22" t="s">
        <v>357</v>
      </c>
      <c r="G12" s="22" t="s">
        <v>358</v>
      </c>
      <c r="H12" s="22" t="s">
        <v>359</v>
      </c>
      <c r="I12" s="22" t="s">
        <v>360</v>
      </c>
      <c r="J12" s="18"/>
    </row>
    <row r="13" spans="1:10" ht="31.5" x14ac:dyDescent="0.25">
      <c r="A13" s="18" t="s">
        <v>361</v>
      </c>
      <c r="B13" s="19" t="s">
        <v>362</v>
      </c>
      <c r="C13" s="19"/>
      <c r="D13" s="20">
        <v>0.1</v>
      </c>
      <c r="E13" s="21"/>
      <c r="F13" s="22" t="s">
        <v>363</v>
      </c>
      <c r="G13" s="22" t="s">
        <v>364</v>
      </c>
      <c r="H13" s="22" t="s">
        <v>365</v>
      </c>
      <c r="I13" s="22" t="s">
        <v>366</v>
      </c>
      <c r="J13" s="18"/>
    </row>
    <row r="14" spans="1:10" ht="126" x14ac:dyDescent="0.25">
      <c r="A14" s="18" t="s">
        <v>367</v>
      </c>
      <c r="B14" s="19" t="s">
        <v>368</v>
      </c>
      <c r="C14" s="19"/>
      <c r="D14" s="20">
        <v>0.1</v>
      </c>
      <c r="E14" s="21"/>
      <c r="F14" s="22" t="s">
        <v>369</v>
      </c>
      <c r="G14" s="22" t="s">
        <v>370</v>
      </c>
      <c r="H14" s="22" t="s">
        <v>371</v>
      </c>
      <c r="I14" s="31" t="s">
        <v>372</v>
      </c>
      <c r="J14" s="18" t="s">
        <v>373</v>
      </c>
    </row>
    <row r="15" spans="1:10" ht="126" x14ac:dyDescent="0.25">
      <c r="A15" s="18" t="s">
        <v>374</v>
      </c>
      <c r="B15" s="29" t="s">
        <v>375</v>
      </c>
      <c r="C15" s="29"/>
      <c r="D15" s="20">
        <v>0.1</v>
      </c>
      <c r="E15" s="21"/>
      <c r="F15" s="63"/>
      <c r="G15" s="63"/>
      <c r="H15" s="63"/>
      <c r="I15" s="63"/>
      <c r="J15" s="22" t="s">
        <v>376</v>
      </c>
    </row>
    <row r="16" spans="1:10" ht="110.25" x14ac:dyDescent="0.25">
      <c r="A16" s="18" t="s">
        <v>377</v>
      </c>
      <c r="B16" s="29" t="s">
        <v>378</v>
      </c>
      <c r="C16" s="29"/>
      <c r="D16" s="20">
        <v>0.1</v>
      </c>
      <c r="E16" s="21"/>
      <c r="F16" s="63"/>
      <c r="G16" s="63"/>
      <c r="H16" s="63"/>
      <c r="I16" s="63"/>
      <c r="J16" s="22" t="s">
        <v>379</v>
      </c>
    </row>
    <row r="17" spans="1:10" s="10" customFormat="1" x14ac:dyDescent="0.25">
      <c r="A17" s="18"/>
      <c r="B17" s="22" t="s">
        <v>18</v>
      </c>
      <c r="C17" s="22"/>
      <c r="D17" s="20">
        <f>SUM(D5:D16)</f>
        <v>0.99999999999999989</v>
      </c>
      <c r="E17" s="25">
        <f>(D8*E8)+(D9*E9)+(D10*E10)+(D11*E11)+(D12*E12)+(D13*E13)+(D14*E14)+(D15*E15)+(D16*E16)+(D7*E7)+(D6*E6)+(D5*E5)</f>
        <v>0</v>
      </c>
      <c r="H17" s="63"/>
      <c r="I17" s="63"/>
      <c r="J17" s="63"/>
    </row>
    <row r="18" spans="1:10" ht="15.75" customHeight="1" x14ac:dyDescent="0.25">
      <c r="A18" s="65" t="s">
        <v>380</v>
      </c>
      <c r="B18" s="65"/>
      <c r="C18" s="65"/>
      <c r="D18" s="65"/>
      <c r="E18" s="65"/>
      <c r="F18" s="65"/>
      <c r="G18" s="65"/>
      <c r="H18" s="65"/>
      <c r="I18" s="65"/>
      <c r="J18" s="32"/>
    </row>
    <row r="19" spans="1:10" x14ac:dyDescent="0.25">
      <c r="A19" s="65"/>
      <c r="B19" s="65"/>
      <c r="C19" s="65"/>
      <c r="D19" s="65"/>
      <c r="E19" s="65"/>
      <c r="F19" s="65"/>
      <c r="G19" s="65"/>
      <c r="H19" s="65"/>
      <c r="I19" s="65"/>
      <c r="J19" s="11"/>
    </row>
    <row r="20" spans="1:10" x14ac:dyDescent="0.25">
      <c r="A20" s="65"/>
      <c r="B20" s="65"/>
      <c r="C20" s="65"/>
      <c r="D20" s="65"/>
      <c r="E20" s="65"/>
      <c r="F20" s="65"/>
      <c r="G20" s="65"/>
      <c r="H20" s="65"/>
      <c r="I20" s="65"/>
      <c r="J20" s="11"/>
    </row>
    <row r="21" spans="1:10" x14ac:dyDescent="0.25">
      <c r="A21" s="11"/>
      <c r="J21" s="11"/>
    </row>
    <row r="22" spans="1:10" x14ac:dyDescent="0.25">
      <c r="A22" s="11"/>
      <c r="J22" s="11"/>
    </row>
  </sheetData>
  <mergeCells count="13">
    <mergeCell ref="A18:I20"/>
    <mergeCell ref="F3:I3"/>
    <mergeCell ref="F15:I15"/>
    <mergeCell ref="F16:I16"/>
    <mergeCell ref="H17:J17"/>
    <mergeCell ref="A3:A4"/>
    <mergeCell ref="A10:A11"/>
    <mergeCell ref="B3:B4"/>
    <mergeCell ref="B10:B11"/>
    <mergeCell ref="C3:C4"/>
    <mergeCell ref="D3:D4"/>
    <mergeCell ref="E3:E4"/>
    <mergeCell ref="J3:J4"/>
  </mergeCells>
  <hyperlinks>
    <hyperlink ref="F1" location="'4. Продукты'!A1" display="&lt;&lt;&lt; ПРЕДЫДУЩИЙ ЛИСТ" xr:uid="{00000000-0004-0000-0500-000000000000}"/>
    <hyperlink ref="G1" location="'6. Инфраструктура и инструменты'!A1" display="СЛЕДУЮЩИЙ ЛИСТ &gt;&gt;&gt;" xr:uid="{00000000-0004-0000-0500-000001000000}"/>
    <hyperlink ref="H1" location="'Главный лист (СВОД)'!A1" display="НА ГЛАВНЫЙ ЛИСТ" xr:uid="{00000000-0004-0000-0500-000002000000}"/>
  </hyperlinks>
  <pageMargins left="0.25" right="0.25" top="0.75" bottom="0.75" header="0.51180555555555496" footer="0.51180555555555496"/>
  <pageSetup paperSize="9" firstPageNumber="0" fitToHeight="0" orientation="landscape" useFirstPageNumber="1" horizontalDpi="300" verticalDpi="30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MJ11"/>
  <sheetViews>
    <sheetView zoomScale="70" zoomScaleNormal="70" workbookViewId="0">
      <pane ySplit="4" topLeftCell="A5" activePane="bottomLeft" state="frozen"/>
      <selection pane="bottomLeft" activeCell="E7" sqref="E7"/>
    </sheetView>
  </sheetViews>
  <sheetFormatPr defaultColWidth="9.140625" defaultRowHeight="15.75" x14ac:dyDescent="0.25"/>
  <cols>
    <col min="1" max="1" width="4.28515625" style="10" customWidth="1"/>
    <col min="2" max="2" width="35.7109375" style="11" customWidth="1"/>
    <col min="3" max="3" width="19.28515625" style="11" customWidth="1"/>
    <col min="4" max="4" width="5.28515625" style="11" customWidth="1"/>
    <col min="5" max="5" width="16.7109375" style="11" customWidth="1"/>
    <col min="6" max="6" width="47.85546875" style="11" customWidth="1"/>
    <col min="7" max="7" width="45.28515625" style="11" customWidth="1"/>
    <col min="8" max="10" width="47.85546875" style="11" customWidth="1"/>
    <col min="11" max="1024" width="9.140625" style="10"/>
  </cols>
  <sheetData>
    <row r="1" spans="1:10" s="10" customFormat="1" x14ac:dyDescent="0.25">
      <c r="B1" s="12" t="s">
        <v>381</v>
      </c>
      <c r="F1" s="13" t="s">
        <v>110</v>
      </c>
      <c r="G1" s="14" t="s">
        <v>23</v>
      </c>
      <c r="I1" s="26"/>
      <c r="J1" s="11"/>
    </row>
    <row r="2" spans="1:10" x14ac:dyDescent="0.25">
      <c r="A2" s="12"/>
      <c r="B2" s="10"/>
      <c r="C2" s="10"/>
      <c r="D2" s="10"/>
      <c r="E2" s="10"/>
      <c r="I2" s="26"/>
    </row>
    <row r="3" spans="1:10" ht="15.6" customHeight="1" x14ac:dyDescent="0.25">
      <c r="A3" s="58" t="s">
        <v>24</v>
      </c>
      <c r="B3" s="57" t="s">
        <v>25</v>
      </c>
      <c r="C3" s="57" t="s">
        <v>26</v>
      </c>
      <c r="D3" s="57" t="s">
        <v>27</v>
      </c>
      <c r="E3" s="61" t="s">
        <v>28</v>
      </c>
      <c r="F3" s="57" t="s">
        <v>29</v>
      </c>
      <c r="G3" s="57"/>
      <c r="H3" s="57"/>
      <c r="I3" s="57"/>
      <c r="J3" s="57" t="s">
        <v>30</v>
      </c>
    </row>
    <row r="4" spans="1:10" x14ac:dyDescent="0.25">
      <c r="A4" s="58"/>
      <c r="B4" s="57"/>
      <c r="C4" s="57"/>
      <c r="D4" s="57"/>
      <c r="E4" s="61"/>
      <c r="F4" s="16" t="s">
        <v>31</v>
      </c>
      <c r="G4" s="17" t="s">
        <v>32</v>
      </c>
      <c r="H4" s="16" t="s">
        <v>33</v>
      </c>
      <c r="I4" s="16" t="s">
        <v>34</v>
      </c>
      <c r="J4" s="57"/>
    </row>
    <row r="5" spans="1:10" ht="173.25" x14ac:dyDescent="0.25">
      <c r="A5" s="18" t="s">
        <v>382</v>
      </c>
      <c r="B5" s="19" t="s">
        <v>383</v>
      </c>
      <c r="C5" s="19"/>
      <c r="D5" s="20">
        <v>0.2</v>
      </c>
      <c r="E5" s="21"/>
      <c r="F5" s="22" t="s">
        <v>384</v>
      </c>
      <c r="G5" s="22" t="s">
        <v>385</v>
      </c>
      <c r="H5" s="22" t="s">
        <v>386</v>
      </c>
      <c r="I5" s="22" t="s">
        <v>387</v>
      </c>
      <c r="J5" s="22"/>
    </row>
    <row r="6" spans="1:10" ht="126" x14ac:dyDescent="0.25">
      <c r="A6" s="18" t="s">
        <v>388</v>
      </c>
      <c r="B6" s="19" t="s">
        <v>389</v>
      </c>
      <c r="C6" s="19"/>
      <c r="D6" s="20">
        <v>0.25</v>
      </c>
      <c r="E6" s="21"/>
      <c r="F6" s="22" t="s">
        <v>390</v>
      </c>
      <c r="G6" s="22" t="s">
        <v>391</v>
      </c>
      <c r="H6" s="22" t="s">
        <v>392</v>
      </c>
      <c r="I6" s="22" t="s">
        <v>393</v>
      </c>
      <c r="J6" s="22"/>
    </row>
    <row r="7" spans="1:10" ht="128.44999999999999" customHeight="1" x14ac:dyDescent="0.25">
      <c r="A7" s="59" t="s">
        <v>394</v>
      </c>
      <c r="B7" s="60" t="s">
        <v>169</v>
      </c>
      <c r="C7" s="19" t="s">
        <v>395</v>
      </c>
      <c r="D7" s="20">
        <v>0.1</v>
      </c>
      <c r="E7" s="70"/>
      <c r="F7" s="22" t="s">
        <v>396</v>
      </c>
      <c r="G7" s="22" t="s">
        <v>397</v>
      </c>
      <c r="H7" s="22" t="s">
        <v>398</v>
      </c>
      <c r="I7" s="27" t="s">
        <v>399</v>
      </c>
      <c r="J7" s="22"/>
    </row>
    <row r="8" spans="1:10" ht="47.25" x14ac:dyDescent="0.25">
      <c r="A8" s="59"/>
      <c r="B8" s="60"/>
      <c r="C8" s="19" t="s">
        <v>400</v>
      </c>
      <c r="D8" s="20">
        <v>0.1</v>
      </c>
      <c r="E8" s="21"/>
      <c r="F8" s="24" t="s">
        <v>301</v>
      </c>
      <c r="G8" s="24" t="s">
        <v>302</v>
      </c>
      <c r="H8" s="24" t="s">
        <v>303</v>
      </c>
      <c r="I8" s="24" t="s">
        <v>304</v>
      </c>
      <c r="J8" s="24"/>
    </row>
    <row r="9" spans="1:10" ht="110.25" x14ac:dyDescent="0.25">
      <c r="A9" s="18" t="s">
        <v>401</v>
      </c>
      <c r="B9" s="19" t="s">
        <v>402</v>
      </c>
      <c r="C9" s="19"/>
      <c r="D9" s="20">
        <v>0.15</v>
      </c>
      <c r="E9" s="21"/>
      <c r="F9" s="22" t="s">
        <v>403</v>
      </c>
      <c r="G9" s="22" t="s">
        <v>404</v>
      </c>
      <c r="H9" s="22" t="s">
        <v>405</v>
      </c>
      <c r="I9" s="22" t="s">
        <v>406</v>
      </c>
      <c r="J9" s="22"/>
    </row>
    <row r="10" spans="1:10" ht="77.650000000000006" customHeight="1" x14ac:dyDescent="0.25">
      <c r="A10" s="18" t="s">
        <v>407</v>
      </c>
      <c r="B10" s="19" t="s">
        <v>408</v>
      </c>
      <c r="C10" s="19"/>
      <c r="D10" s="20">
        <v>0.2</v>
      </c>
      <c r="E10" s="21"/>
      <c r="F10" s="63"/>
      <c r="G10" s="63"/>
      <c r="H10" s="63"/>
      <c r="I10" s="63"/>
      <c r="J10" s="19"/>
    </row>
    <row r="11" spans="1:10" x14ac:dyDescent="0.25">
      <c r="A11" s="18"/>
      <c r="B11" s="22" t="s">
        <v>18</v>
      </c>
      <c r="C11" s="22"/>
      <c r="D11" s="20">
        <f>SUM(D5:D10)</f>
        <v>1</v>
      </c>
      <c r="E11" s="25">
        <f>(D5*E5)+(D6*E6)+(D7*E7)+(D8*E8)+(D9*E9)+(D10*E10)</f>
        <v>0</v>
      </c>
      <c r="F11" s="63"/>
      <c r="G11" s="63"/>
      <c r="H11" s="63"/>
      <c r="I11" s="63"/>
      <c r="J11" s="63"/>
    </row>
  </sheetData>
  <mergeCells count="11">
    <mergeCell ref="F3:I3"/>
    <mergeCell ref="F10:I10"/>
    <mergeCell ref="F11:J11"/>
    <mergeCell ref="A3:A4"/>
    <mergeCell ref="A7:A8"/>
    <mergeCell ref="B3:B4"/>
    <mergeCell ref="B7:B8"/>
    <mergeCell ref="C3:C4"/>
    <mergeCell ref="D3:D4"/>
    <mergeCell ref="E3:E4"/>
    <mergeCell ref="J3:J4"/>
  </mergeCells>
  <hyperlinks>
    <hyperlink ref="F1" location="'5. Данные'!A1" display="&lt;&lt;&lt; ПРЕДЫДУЩИЙ ЛИСТ" xr:uid="{00000000-0004-0000-0600-000000000000}"/>
    <hyperlink ref="G1" location="'Главный лист (СВОД)'!A1" display="НА ГЛАВНЫЙ ЛИСТ" xr:uid="{00000000-0004-0000-0600-000001000000}"/>
  </hyperlinks>
  <pageMargins left="0.25" right="0.25" top="0.75" bottom="0.75" header="0.51180555555555496" footer="0.51180555555555496"/>
  <pageSetup paperSize="9" firstPageNumber="0" fitToHeight="0" orientation="landscape" useFirstPageNumber="1" horizontalDpi="300" verticalDpi="30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68"/>
  <sheetViews>
    <sheetView showGridLines="0" topLeftCell="B1" workbookViewId="0">
      <pane ySplit="1" topLeftCell="A2" activePane="bottomLeft" state="frozen"/>
      <selection pane="bottomLeft" activeCell="D8" sqref="D8"/>
    </sheetView>
  </sheetViews>
  <sheetFormatPr defaultColWidth="9.140625" defaultRowHeight="15" x14ac:dyDescent="0.25"/>
  <cols>
    <col min="1" max="1" width="182.42578125" style="1" customWidth="1"/>
    <col min="2" max="2" width="9.140625" style="1"/>
    <col min="3" max="3" width="9.140625" style="2"/>
    <col min="4" max="4" width="30.7109375" style="2" customWidth="1"/>
    <col min="5" max="1024" width="9.140625" style="1"/>
  </cols>
  <sheetData>
    <row r="1" spans="1:4" x14ac:dyDescent="0.25">
      <c r="A1" s="3" t="s">
        <v>409</v>
      </c>
    </row>
    <row r="2" spans="1:4" ht="27.6" customHeight="1" x14ac:dyDescent="0.25">
      <c r="A2" s="4" t="s">
        <v>410</v>
      </c>
      <c r="C2" s="66" t="s">
        <v>23</v>
      </c>
      <c r="D2" s="66"/>
    </row>
    <row r="3" spans="1:4" x14ac:dyDescent="0.25">
      <c r="A3" s="4"/>
      <c r="C3" s="67"/>
      <c r="D3" s="67"/>
    </row>
    <row r="4" spans="1:4" x14ac:dyDescent="0.25">
      <c r="A4" s="4" t="s">
        <v>411</v>
      </c>
      <c r="C4" s="6">
        <v>1</v>
      </c>
      <c r="D4" s="7" t="s">
        <v>412</v>
      </c>
    </row>
    <row r="5" spans="1:4" x14ac:dyDescent="0.25">
      <c r="A5" s="4"/>
      <c r="C5" s="67"/>
      <c r="D5" s="67"/>
    </row>
    <row r="6" spans="1:4" ht="45" x14ac:dyDescent="0.25">
      <c r="A6" s="4" t="s">
        <v>413</v>
      </c>
      <c r="C6" s="6">
        <v>2</v>
      </c>
      <c r="D6" s="7" t="s">
        <v>8</v>
      </c>
    </row>
    <row r="7" spans="1:4" x14ac:dyDescent="0.25">
      <c r="A7" s="4"/>
      <c r="C7" s="67"/>
      <c r="D7" s="67"/>
    </row>
    <row r="8" spans="1:4" ht="30" x14ac:dyDescent="0.25">
      <c r="A8" s="4" t="s">
        <v>414</v>
      </c>
      <c r="C8" s="6">
        <v>3</v>
      </c>
      <c r="D8" s="7" t="s">
        <v>10</v>
      </c>
    </row>
    <row r="9" spans="1:4" x14ac:dyDescent="0.25">
      <c r="A9" s="4"/>
      <c r="C9" s="67"/>
      <c r="D9" s="67"/>
    </row>
    <row r="10" spans="1:4" ht="60" x14ac:dyDescent="0.25">
      <c r="A10" s="4" t="s">
        <v>415</v>
      </c>
      <c r="C10" s="6">
        <v>4</v>
      </c>
      <c r="D10" s="7" t="s">
        <v>12</v>
      </c>
    </row>
    <row r="11" spans="1:4" x14ac:dyDescent="0.25">
      <c r="A11" s="4"/>
      <c r="C11" s="67"/>
      <c r="D11" s="67"/>
    </row>
    <row r="12" spans="1:4" ht="30" x14ac:dyDescent="0.25">
      <c r="A12" s="4" t="s">
        <v>416</v>
      </c>
      <c r="C12" s="6">
        <v>5</v>
      </c>
      <c r="D12" s="7" t="s">
        <v>14</v>
      </c>
    </row>
    <row r="13" spans="1:4" x14ac:dyDescent="0.25">
      <c r="A13" s="4"/>
      <c r="C13" s="67"/>
      <c r="D13" s="67"/>
    </row>
    <row r="14" spans="1:4" ht="45" x14ac:dyDescent="0.25">
      <c r="A14" s="4" t="s">
        <v>417</v>
      </c>
      <c r="C14" s="6">
        <v>6</v>
      </c>
      <c r="D14" s="7" t="s">
        <v>16</v>
      </c>
    </row>
    <row r="15" spans="1:4" x14ac:dyDescent="0.25">
      <c r="A15" s="4"/>
      <c r="D15" s="8"/>
    </row>
    <row r="16" spans="1:4" ht="30" x14ac:dyDescent="0.25">
      <c r="A16" s="4" t="s">
        <v>418</v>
      </c>
    </row>
    <row r="17" spans="1:1" x14ac:dyDescent="0.25">
      <c r="A17" s="4"/>
    </row>
    <row r="18" spans="1:1" ht="30" x14ac:dyDescent="0.25">
      <c r="A18" s="4" t="s">
        <v>419</v>
      </c>
    </row>
    <row r="19" spans="1:1" x14ac:dyDescent="0.25">
      <c r="A19" s="4"/>
    </row>
    <row r="20" spans="1:1" x14ac:dyDescent="0.25">
      <c r="A20" s="4" t="s">
        <v>420</v>
      </c>
    </row>
    <row r="21" spans="1:1" x14ac:dyDescent="0.25">
      <c r="A21" s="4"/>
    </row>
    <row r="22" spans="1:1" x14ac:dyDescent="0.25">
      <c r="A22" s="4" t="s">
        <v>421</v>
      </c>
    </row>
    <row r="23" spans="1:1" x14ac:dyDescent="0.25">
      <c r="A23" s="4"/>
    </row>
    <row r="24" spans="1:1" x14ac:dyDescent="0.25">
      <c r="A24" s="4" t="s">
        <v>422</v>
      </c>
    </row>
    <row r="25" spans="1:1" x14ac:dyDescent="0.25">
      <c r="A25" s="4"/>
    </row>
    <row r="26" spans="1:1" ht="30" x14ac:dyDescent="0.25">
      <c r="A26" s="4" t="s">
        <v>423</v>
      </c>
    </row>
    <row r="27" spans="1:1" x14ac:dyDescent="0.25">
      <c r="A27" s="4"/>
    </row>
    <row r="28" spans="1:1" ht="30" x14ac:dyDescent="0.25">
      <c r="A28" s="4" t="s">
        <v>424</v>
      </c>
    </row>
    <row r="29" spans="1:1" x14ac:dyDescent="0.25">
      <c r="A29" s="4"/>
    </row>
    <row r="30" spans="1:1" ht="30" x14ac:dyDescent="0.25">
      <c r="A30" s="4" t="s">
        <v>425</v>
      </c>
    </row>
    <row r="31" spans="1:1" x14ac:dyDescent="0.25">
      <c r="A31" s="4"/>
    </row>
    <row r="32" spans="1:1" ht="30" x14ac:dyDescent="0.25">
      <c r="A32" s="4" t="s">
        <v>426</v>
      </c>
    </row>
    <row r="33" spans="1:1" x14ac:dyDescent="0.25">
      <c r="A33" s="4"/>
    </row>
    <row r="34" spans="1:1" ht="30" x14ac:dyDescent="0.25">
      <c r="A34" s="4" t="s">
        <v>427</v>
      </c>
    </row>
    <row r="35" spans="1:1" x14ac:dyDescent="0.25">
      <c r="A35" s="4"/>
    </row>
    <row r="36" spans="1:1" ht="30" x14ac:dyDescent="0.25">
      <c r="A36" s="4" t="s">
        <v>428</v>
      </c>
    </row>
    <row r="37" spans="1:1" x14ac:dyDescent="0.25">
      <c r="A37" s="4"/>
    </row>
    <row r="38" spans="1:1" ht="45" x14ac:dyDescent="0.25">
      <c r="A38" s="4" t="s">
        <v>429</v>
      </c>
    </row>
    <row r="39" spans="1:1" x14ac:dyDescent="0.25">
      <c r="A39" s="4"/>
    </row>
    <row r="40" spans="1:1" ht="45" x14ac:dyDescent="0.25">
      <c r="A40" s="4" t="s">
        <v>430</v>
      </c>
    </row>
    <row r="41" spans="1:1" x14ac:dyDescent="0.25">
      <c r="A41" s="4"/>
    </row>
    <row r="42" spans="1:1" x14ac:dyDescent="0.25">
      <c r="A42" s="4" t="s">
        <v>431</v>
      </c>
    </row>
    <row r="43" spans="1:1" x14ac:dyDescent="0.25">
      <c r="A43" s="4"/>
    </row>
    <row r="44" spans="1:1" ht="30" x14ac:dyDescent="0.25">
      <c r="A44" s="4" t="s">
        <v>432</v>
      </c>
    </row>
    <row r="45" spans="1:1" x14ac:dyDescent="0.25">
      <c r="A45" s="4"/>
    </row>
    <row r="46" spans="1:1" ht="60" x14ac:dyDescent="0.25">
      <c r="A46" s="4" t="s">
        <v>433</v>
      </c>
    </row>
    <row r="47" spans="1:1" x14ac:dyDescent="0.25">
      <c r="A47" s="4"/>
    </row>
    <row r="48" spans="1:1" ht="30" x14ac:dyDescent="0.25">
      <c r="A48" s="4" t="s">
        <v>434</v>
      </c>
    </row>
    <row r="49" spans="1:1" x14ac:dyDescent="0.25">
      <c r="A49" s="4"/>
    </row>
    <row r="50" spans="1:1" ht="30" x14ac:dyDescent="0.25">
      <c r="A50" s="4" t="s">
        <v>435</v>
      </c>
    </row>
    <row r="51" spans="1:1" x14ac:dyDescent="0.25">
      <c r="A51" s="4"/>
    </row>
    <row r="52" spans="1:1" ht="30" x14ac:dyDescent="0.25">
      <c r="A52" s="4" t="s">
        <v>436</v>
      </c>
    </row>
    <row r="53" spans="1:1" x14ac:dyDescent="0.25">
      <c r="A53" s="4"/>
    </row>
    <row r="54" spans="1:1" ht="45" x14ac:dyDescent="0.25">
      <c r="A54" s="4" t="s">
        <v>437</v>
      </c>
    </row>
    <row r="55" spans="1:1" x14ac:dyDescent="0.25">
      <c r="A55" s="4"/>
    </row>
    <row r="56" spans="1:1" ht="30" x14ac:dyDescent="0.25">
      <c r="A56" s="4" t="s">
        <v>438</v>
      </c>
    </row>
    <row r="57" spans="1:1" x14ac:dyDescent="0.25">
      <c r="A57" s="4"/>
    </row>
    <row r="58" spans="1:1" x14ac:dyDescent="0.25">
      <c r="A58" s="4" t="s">
        <v>439</v>
      </c>
    </row>
    <row r="59" spans="1:1" x14ac:dyDescent="0.25">
      <c r="A59" s="9" t="s">
        <v>440</v>
      </c>
    </row>
    <row r="60" spans="1:1" x14ac:dyDescent="0.25">
      <c r="A60" s="9" t="s">
        <v>441</v>
      </c>
    </row>
    <row r="61" spans="1:1" x14ac:dyDescent="0.25">
      <c r="A61" s="9" t="s">
        <v>442</v>
      </c>
    </row>
    <row r="62" spans="1:1" x14ac:dyDescent="0.25">
      <c r="A62" s="9"/>
    </row>
    <row r="63" spans="1:1" ht="30" x14ac:dyDescent="0.25">
      <c r="A63" s="4" t="s">
        <v>443</v>
      </c>
    </row>
    <row r="64" spans="1:1" x14ac:dyDescent="0.25">
      <c r="A64" s="4"/>
    </row>
    <row r="65" spans="1:1" x14ac:dyDescent="0.25">
      <c r="A65" s="4" t="s">
        <v>444</v>
      </c>
    </row>
    <row r="66" spans="1:1" x14ac:dyDescent="0.25">
      <c r="A66" s="4"/>
    </row>
    <row r="67" spans="1:1" ht="30" x14ac:dyDescent="0.25">
      <c r="A67" s="4" t="s">
        <v>445</v>
      </c>
    </row>
    <row r="68" spans="1:1" x14ac:dyDescent="0.25">
      <c r="A68" s="9"/>
    </row>
  </sheetData>
  <mergeCells count="7">
    <mergeCell ref="C11:D11"/>
    <mergeCell ref="C13:D13"/>
    <mergeCell ref="C2:D2"/>
    <mergeCell ref="C3:D3"/>
    <mergeCell ref="C5:D5"/>
    <mergeCell ref="C7:D7"/>
    <mergeCell ref="C9:D9"/>
  </mergeCells>
  <hyperlinks>
    <hyperlink ref="C2" location="'Главный лист (СВОД)'!A1" display="НА ГЛАВНЫЙ ЛИСТ" xr:uid="{00000000-0004-0000-0700-000000000000}"/>
    <hyperlink ref="D4" location="'1. Культура и управление'!A1" display="Культура и управление" xr:uid="{00000000-0004-0000-0700-000001000000}"/>
    <hyperlink ref="D6" location="'2. Кадры'!A1" display="Кадры" xr:uid="{00000000-0004-0000-0700-000002000000}"/>
    <hyperlink ref="D8" location="'3. Процессы'!A1" display="Процессы" xr:uid="{00000000-0004-0000-0700-000003000000}"/>
    <hyperlink ref="D10" location="'4. Продукты'!A1" display="Продукты" xr:uid="{00000000-0004-0000-0700-000004000000}"/>
    <hyperlink ref="D12" location="'5. Данные'!A1" display="Данные" xr:uid="{00000000-0004-0000-0700-000005000000}"/>
    <hyperlink ref="D14" location="'6. Инфраструктура и инструменты'!A1" display="Инфраструктура и инструменты" xr:uid="{00000000-0004-0000-0700-000006000000}"/>
  </hyperlinks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Главный лист (СВОД)</vt:lpstr>
      <vt:lpstr>1. Культура и управление</vt:lpstr>
      <vt:lpstr>2. Кадры</vt:lpstr>
      <vt:lpstr>3. Процессы</vt:lpstr>
      <vt:lpstr>4. Продукты</vt:lpstr>
      <vt:lpstr>5. Данные</vt:lpstr>
      <vt:lpstr>6. Инфраструктура и инструменты</vt:lpstr>
      <vt:lpstr>Термины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Фаленков Денис Александрович</dc:creator>
  <cp:lastModifiedBy>admin</cp:lastModifiedBy>
  <cp:revision>41</cp:revision>
  <cp:lastPrinted>2021-12-23T06:59:00Z</cp:lastPrinted>
  <dcterms:created xsi:type="dcterms:W3CDTF">2021-06-23T06:33:00Z</dcterms:created>
  <dcterms:modified xsi:type="dcterms:W3CDTF">2023-08-11T14:20:35Z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8A9828459B4149A8AFCF20E273381480</vt:lpwstr>
  </property>
  <property fmtid="{D5CDD505-2E9C-101B-9397-08002B2CF9AE}" pid="3" name="KSOProductBuildVer">
    <vt:lpwstr>1049-11.2.0.11191</vt:lpwstr>
  </property>
</Properties>
</file>