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счастье\Downloads\"/>
    </mc:Choice>
  </mc:AlternateContent>
  <xr:revisionPtr revIDLastSave="0" documentId="8_{5DE4F2E8-5447-4E4B-80EA-1E53382CC355}" xr6:coauthVersionLast="47" xr6:coauthVersionMax="47" xr10:uidLastSave="{00000000-0000-0000-0000-000000000000}"/>
  <bookViews>
    <workbookView xWindow="0" yWindow="0" windowWidth="23040" windowHeight="9192" tabRatio="807" activeTab="10" xr2:uid="{00000000-000D-0000-FFFF-FFFF00000000}"/>
  </bookViews>
  <sheets>
    <sheet name="Карта 1" sheetId="3" r:id="rId1"/>
    <sheet name="Карта 2" sheetId="18" r:id="rId2"/>
    <sheet name="Лист1" sheetId="29" r:id="rId3"/>
    <sheet name="Карта 3" sheetId="19" r:id="rId4"/>
    <sheet name="Карта 4" sheetId="20" r:id="rId5"/>
    <sheet name="Карта 5" sheetId="21" r:id="rId6"/>
    <sheet name="Карта 6" sheetId="22" r:id="rId7"/>
    <sheet name="Карта 7" sheetId="23" r:id="rId8"/>
    <sheet name="Карта 8" sheetId="24" r:id="rId9"/>
    <sheet name="Карта 9" sheetId="25" r:id="rId10"/>
    <sheet name="Карта 10" sheetId="26" r:id="rId11"/>
    <sheet name="Карта 11" sheetId="27" r:id="rId12"/>
    <sheet name="Карта 12" sheetId="28" r:id="rId13"/>
  </sheets>
  <definedNames>
    <definedName name="_xlnm._FilterDatabase" localSheetId="0" hidden="1">'Карта 1'!$AQ$1:$AW$41</definedName>
    <definedName name="_xlnm.Print_Area" localSheetId="0">'Карта 1'!$A$1:$BP$90</definedName>
    <definedName name="_xlnm.Print_Area" localSheetId="10">'Карта 10'!$A$1:$BP$90</definedName>
    <definedName name="_xlnm.Print_Area" localSheetId="11">'Карта 11'!$A$1:$BP$90</definedName>
    <definedName name="_xlnm.Print_Area" localSheetId="12">'Карта 12'!$A$1:$BP$90</definedName>
    <definedName name="_xlnm.Print_Area" localSheetId="1">'Карта 2'!$A$1:$BP$90</definedName>
    <definedName name="_xlnm.Print_Area" localSheetId="3">'Карта 3'!$A$1:$BP$90</definedName>
    <definedName name="_xlnm.Print_Area" localSheetId="4">'Карта 4'!$A$1:$BP$90</definedName>
    <definedName name="_xlnm.Print_Area" localSheetId="5">'Карта 5'!$A$1:$BP$90</definedName>
    <definedName name="_xlnm.Print_Area" localSheetId="6">'Карта 6'!$A$1:$BP$90</definedName>
    <definedName name="_xlnm.Print_Area" localSheetId="7">'Карта 7'!$A$1:$BP$90</definedName>
    <definedName name="_xlnm.Print_Area" localSheetId="8">'Карта 8'!$A$1:$BP$90</definedName>
    <definedName name="_xlnm.Print_Area" localSheetId="9">'Карта 9'!$A$1:$BP$90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8" l="1"/>
  <c r="E35" i="27"/>
  <c r="E35" i="26"/>
  <c r="E35" i="25"/>
  <c r="E35" i="24"/>
  <c r="E35" i="23"/>
  <c r="E35" i="22"/>
  <c r="E35" i="21"/>
  <c r="E35" i="20"/>
  <c r="E35" i="19"/>
  <c r="E35" i="18"/>
  <c r="E35" i="3"/>
  <c r="D35" i="3"/>
  <c r="BN41" i="28"/>
  <c r="BL41" i="28"/>
  <c r="BK41" i="28"/>
  <c r="BJ41" i="28"/>
  <c r="BI41" i="28"/>
  <c r="BN40" i="28"/>
  <c r="BL40" i="28"/>
  <c r="BK40" i="28"/>
  <c r="BJ40" i="28"/>
  <c r="BI40" i="28"/>
  <c r="BN39" i="28"/>
  <c r="BL39" i="28"/>
  <c r="BK39" i="28"/>
  <c r="BJ39" i="28"/>
  <c r="BI39" i="28"/>
  <c r="AO39" i="28"/>
  <c r="AN39" i="28"/>
  <c r="AM39" i="28"/>
  <c r="AL39" i="28"/>
  <c r="AK39" i="28"/>
  <c r="AJ39" i="28"/>
  <c r="AI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BN38" i="28"/>
  <c r="BL38" i="28"/>
  <c r="BK38" i="28"/>
  <c r="BJ38" i="28"/>
  <c r="BI38" i="28"/>
  <c r="BN37" i="28"/>
  <c r="BL37" i="28"/>
  <c r="BK37" i="28"/>
  <c r="BJ37" i="28"/>
  <c r="BI37" i="28"/>
  <c r="BN36" i="28"/>
  <c r="BL36" i="28"/>
  <c r="BK36" i="28"/>
  <c r="BJ36" i="28"/>
  <c r="BI36" i="28"/>
  <c r="BN35" i="28"/>
  <c r="BL35" i="28"/>
  <c r="BK35" i="28"/>
  <c r="BJ35" i="28"/>
  <c r="BI35" i="28"/>
  <c r="AO35" i="28"/>
  <c r="AN35" i="28"/>
  <c r="AM35" i="28"/>
  <c r="AL35" i="28"/>
  <c r="AK35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D35" i="28"/>
  <c r="C35" i="28"/>
  <c r="B35" i="28"/>
  <c r="BN34" i="28"/>
  <c r="BL34" i="28"/>
  <c r="BK34" i="28"/>
  <c r="BJ34" i="28"/>
  <c r="BI34" i="28"/>
  <c r="BN33" i="28"/>
  <c r="BL33" i="28"/>
  <c r="BK33" i="28"/>
  <c r="BJ33" i="28"/>
  <c r="BI33" i="28"/>
  <c r="BN32" i="28"/>
  <c r="BL32" i="28"/>
  <c r="BK32" i="28"/>
  <c r="BJ32" i="28"/>
  <c r="BI32" i="28"/>
  <c r="BN31" i="28"/>
  <c r="BL31" i="28"/>
  <c r="BK31" i="28"/>
  <c r="BJ31" i="28"/>
  <c r="BI31" i="28"/>
  <c r="BN30" i="28"/>
  <c r="BL30" i="28"/>
  <c r="BK30" i="28"/>
  <c r="BJ30" i="28"/>
  <c r="BI30" i="28"/>
  <c r="BN29" i="28"/>
  <c r="BL29" i="28"/>
  <c r="BK29" i="28"/>
  <c r="BJ29" i="28"/>
  <c r="BI29" i="28"/>
  <c r="BN28" i="28"/>
  <c r="BL28" i="28"/>
  <c r="BK28" i="28"/>
  <c r="BJ28" i="28"/>
  <c r="BI28" i="28"/>
  <c r="BN27" i="28"/>
  <c r="BL27" i="28"/>
  <c r="BK27" i="28"/>
  <c r="BJ27" i="28"/>
  <c r="BI27" i="28"/>
  <c r="BN26" i="28"/>
  <c r="BL26" i="28"/>
  <c r="BK26" i="28"/>
  <c r="BJ26" i="28"/>
  <c r="BI26" i="28"/>
  <c r="BN25" i="28"/>
  <c r="BL25" i="28"/>
  <c r="BK25" i="28"/>
  <c r="BJ25" i="28"/>
  <c r="BI25" i="28"/>
  <c r="BN24" i="28"/>
  <c r="BL24" i="28"/>
  <c r="BK24" i="28"/>
  <c r="BJ24" i="28"/>
  <c r="BI24" i="28"/>
  <c r="BN23" i="28"/>
  <c r="BL23" i="28"/>
  <c r="BK23" i="28"/>
  <c r="BJ23" i="28"/>
  <c r="BI23" i="28"/>
  <c r="BN22" i="28"/>
  <c r="BL22" i="28"/>
  <c r="BK22" i="28"/>
  <c r="BJ22" i="28"/>
  <c r="BI22" i="28"/>
  <c r="BN21" i="28"/>
  <c r="BL21" i="28"/>
  <c r="BK21" i="28"/>
  <c r="BJ21" i="28"/>
  <c r="BI21" i="28"/>
  <c r="BN20" i="28"/>
  <c r="BL20" i="28"/>
  <c r="BK20" i="28"/>
  <c r="BJ20" i="28"/>
  <c r="BI20" i="28"/>
  <c r="BN19" i="28"/>
  <c r="BL19" i="28"/>
  <c r="BK19" i="28"/>
  <c r="BJ19" i="28"/>
  <c r="BI19" i="28"/>
  <c r="BN18" i="28"/>
  <c r="BL18" i="28"/>
  <c r="BK18" i="28"/>
  <c r="BJ18" i="28"/>
  <c r="BI18" i="28"/>
  <c r="BN17" i="28"/>
  <c r="BL17" i="28"/>
  <c r="BK17" i="28"/>
  <c r="BJ17" i="28"/>
  <c r="BI17" i="28"/>
  <c r="BN16" i="28"/>
  <c r="BL16" i="28"/>
  <c r="BK16" i="28"/>
  <c r="BJ16" i="28"/>
  <c r="BI16" i="28"/>
  <c r="BN15" i="28"/>
  <c r="BL15" i="28"/>
  <c r="BK15" i="28"/>
  <c r="BJ15" i="28"/>
  <c r="BI15" i="28"/>
  <c r="BN14" i="28"/>
  <c r="BL14" i="28"/>
  <c r="BK14" i="28"/>
  <c r="BJ14" i="28"/>
  <c r="BI14" i="28"/>
  <c r="BN13" i="28"/>
  <c r="BL13" i="28"/>
  <c r="BK13" i="28"/>
  <c r="BJ13" i="28"/>
  <c r="BI13" i="28"/>
  <c r="BN12" i="28"/>
  <c r="BL12" i="28"/>
  <c r="BK12" i="28"/>
  <c r="BJ12" i="28"/>
  <c r="BI12" i="28"/>
  <c r="BN11" i="28"/>
  <c r="BL11" i="28"/>
  <c r="BK11" i="28"/>
  <c r="BJ11" i="28"/>
  <c r="BI11" i="28"/>
  <c r="BN10" i="28"/>
  <c r="BL10" i="28"/>
  <c r="BK10" i="28"/>
  <c r="BJ10" i="28"/>
  <c r="BI10" i="28"/>
  <c r="BN9" i="28"/>
  <c r="BL9" i="28"/>
  <c r="BK9" i="28"/>
  <c r="BJ9" i="28"/>
  <c r="BI9" i="28"/>
  <c r="BN8" i="28"/>
  <c r="BL8" i="28"/>
  <c r="BK8" i="28"/>
  <c r="BJ8" i="28"/>
  <c r="BI8" i="28"/>
  <c r="BN7" i="28"/>
  <c r="BL7" i="28"/>
  <c r="BK7" i="28"/>
  <c r="BJ7" i="28"/>
  <c r="BI7" i="28"/>
  <c r="BN6" i="28"/>
  <c r="BL6" i="28"/>
  <c r="BK6" i="28"/>
  <c r="BJ6" i="28"/>
  <c r="BI6" i="28"/>
  <c r="BN5" i="28"/>
  <c r="BL5" i="28"/>
  <c r="BK5" i="28"/>
  <c r="BJ5" i="28"/>
  <c r="BI5" i="28"/>
  <c r="BN4" i="28"/>
  <c r="BL4" i="28"/>
  <c r="BK4" i="28"/>
  <c r="BJ4" i="28"/>
  <c r="BI4" i="28"/>
  <c r="BN3" i="28"/>
  <c r="BL3" i="28"/>
  <c r="BK3" i="28"/>
  <c r="BJ3" i="28"/>
  <c r="BI3" i="28"/>
  <c r="BN2" i="28"/>
  <c r="BL2" i="28"/>
  <c r="BK2" i="28"/>
  <c r="BJ2" i="28"/>
  <c r="BI2" i="28"/>
  <c r="BN41" i="27"/>
  <c r="BL41" i="27"/>
  <c r="BK41" i="27"/>
  <c r="BJ41" i="27"/>
  <c r="BI41" i="27"/>
  <c r="BN40" i="27"/>
  <c r="BL40" i="27"/>
  <c r="BK40" i="27"/>
  <c r="BJ40" i="27"/>
  <c r="BI40" i="27"/>
  <c r="BN39" i="27"/>
  <c r="BL39" i="27"/>
  <c r="BK39" i="27"/>
  <c r="BJ39" i="27"/>
  <c r="BI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BN38" i="27"/>
  <c r="BL38" i="27"/>
  <c r="BK38" i="27"/>
  <c r="BJ38" i="27"/>
  <c r="BI38" i="27"/>
  <c r="BN37" i="27"/>
  <c r="BL37" i="27"/>
  <c r="BK37" i="27"/>
  <c r="BJ37" i="27"/>
  <c r="BI37" i="27"/>
  <c r="BN36" i="27"/>
  <c r="BL36" i="27"/>
  <c r="BK36" i="27"/>
  <c r="BJ36" i="27"/>
  <c r="BI36" i="27"/>
  <c r="BN35" i="27"/>
  <c r="BL35" i="27"/>
  <c r="BK35" i="27"/>
  <c r="BJ35" i="27"/>
  <c r="BI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D35" i="27"/>
  <c r="C35" i="27"/>
  <c r="B35" i="27"/>
  <c r="BN34" i="27"/>
  <c r="BL34" i="27"/>
  <c r="BK34" i="27"/>
  <c r="BJ34" i="27"/>
  <c r="BI34" i="27"/>
  <c r="BN33" i="27"/>
  <c r="BL33" i="27"/>
  <c r="BK33" i="27"/>
  <c r="BJ33" i="27"/>
  <c r="BI33" i="27"/>
  <c r="BN32" i="27"/>
  <c r="BL32" i="27"/>
  <c r="BK32" i="27"/>
  <c r="BJ32" i="27"/>
  <c r="BI32" i="27"/>
  <c r="BN31" i="27"/>
  <c r="BL31" i="27"/>
  <c r="BK31" i="27"/>
  <c r="BJ31" i="27"/>
  <c r="BI31" i="27"/>
  <c r="BN30" i="27"/>
  <c r="BL30" i="27"/>
  <c r="BK30" i="27"/>
  <c r="BJ30" i="27"/>
  <c r="BI30" i="27"/>
  <c r="BN29" i="27"/>
  <c r="BL29" i="27"/>
  <c r="BK29" i="27"/>
  <c r="BJ29" i="27"/>
  <c r="BI29" i="27"/>
  <c r="BN28" i="27"/>
  <c r="BL28" i="27"/>
  <c r="BK28" i="27"/>
  <c r="BJ28" i="27"/>
  <c r="BI28" i="27"/>
  <c r="BN27" i="27"/>
  <c r="BL27" i="27"/>
  <c r="BK27" i="27"/>
  <c r="BJ27" i="27"/>
  <c r="BI27" i="27"/>
  <c r="BN26" i="27"/>
  <c r="BL26" i="27"/>
  <c r="BK26" i="27"/>
  <c r="BJ26" i="27"/>
  <c r="BI26" i="27"/>
  <c r="BN25" i="27"/>
  <c r="BL25" i="27"/>
  <c r="BK25" i="27"/>
  <c r="BJ25" i="27"/>
  <c r="BI25" i="27"/>
  <c r="BN24" i="27"/>
  <c r="BL24" i="27"/>
  <c r="BK24" i="27"/>
  <c r="BJ24" i="27"/>
  <c r="BI24" i="27"/>
  <c r="BN23" i="27"/>
  <c r="BL23" i="27"/>
  <c r="BK23" i="27"/>
  <c r="BJ23" i="27"/>
  <c r="BI23" i="27"/>
  <c r="BN22" i="27"/>
  <c r="BL22" i="27"/>
  <c r="BK22" i="27"/>
  <c r="BJ22" i="27"/>
  <c r="BI22" i="27"/>
  <c r="BN21" i="27"/>
  <c r="BL21" i="27"/>
  <c r="BK21" i="27"/>
  <c r="BJ21" i="27"/>
  <c r="BI21" i="27"/>
  <c r="BN20" i="27"/>
  <c r="BL20" i="27"/>
  <c r="BK20" i="27"/>
  <c r="BJ20" i="27"/>
  <c r="BI20" i="27"/>
  <c r="BN19" i="27"/>
  <c r="BL19" i="27"/>
  <c r="BK19" i="27"/>
  <c r="BJ19" i="27"/>
  <c r="BI19" i="27"/>
  <c r="BN18" i="27"/>
  <c r="BL18" i="27"/>
  <c r="BK18" i="27"/>
  <c r="BJ18" i="27"/>
  <c r="BI18" i="27"/>
  <c r="BN17" i="27"/>
  <c r="BL17" i="27"/>
  <c r="BK17" i="27"/>
  <c r="BJ17" i="27"/>
  <c r="BI17" i="27"/>
  <c r="BN16" i="27"/>
  <c r="BL16" i="27"/>
  <c r="BK16" i="27"/>
  <c r="BJ16" i="27"/>
  <c r="BI16" i="27"/>
  <c r="BN15" i="27"/>
  <c r="BL15" i="27"/>
  <c r="BK15" i="27"/>
  <c r="BJ15" i="27"/>
  <c r="BI15" i="27"/>
  <c r="BN14" i="27"/>
  <c r="BL14" i="27"/>
  <c r="BK14" i="27"/>
  <c r="BJ14" i="27"/>
  <c r="BI14" i="27"/>
  <c r="BN13" i="27"/>
  <c r="BL13" i="27"/>
  <c r="BK13" i="27"/>
  <c r="BJ13" i="27"/>
  <c r="BI13" i="27"/>
  <c r="BN12" i="27"/>
  <c r="BL12" i="27"/>
  <c r="BK12" i="27"/>
  <c r="BJ12" i="27"/>
  <c r="BI12" i="27"/>
  <c r="BN11" i="27"/>
  <c r="BL11" i="27"/>
  <c r="BK11" i="27"/>
  <c r="BJ11" i="27"/>
  <c r="BI11" i="27"/>
  <c r="BN10" i="27"/>
  <c r="BL10" i="27"/>
  <c r="BK10" i="27"/>
  <c r="BJ10" i="27"/>
  <c r="BI10" i="27"/>
  <c r="BN9" i="27"/>
  <c r="BL9" i="27"/>
  <c r="BK9" i="27"/>
  <c r="BJ9" i="27"/>
  <c r="BI9" i="27"/>
  <c r="BN8" i="27"/>
  <c r="BL8" i="27"/>
  <c r="BK8" i="27"/>
  <c r="BJ8" i="27"/>
  <c r="BI8" i="27"/>
  <c r="BN7" i="27"/>
  <c r="BL7" i="27"/>
  <c r="BK7" i="27"/>
  <c r="BJ7" i="27"/>
  <c r="BI7" i="27"/>
  <c r="BN6" i="27"/>
  <c r="BL6" i="27"/>
  <c r="BK6" i="27"/>
  <c r="BJ6" i="27"/>
  <c r="BI6" i="27"/>
  <c r="BN5" i="27"/>
  <c r="BL5" i="27"/>
  <c r="BK5" i="27"/>
  <c r="BJ5" i="27"/>
  <c r="BI5" i="27"/>
  <c r="BN4" i="27"/>
  <c r="BL4" i="27"/>
  <c r="BK4" i="27"/>
  <c r="BJ4" i="27"/>
  <c r="BI4" i="27"/>
  <c r="BN3" i="27"/>
  <c r="BL3" i="27"/>
  <c r="BK3" i="27"/>
  <c r="BJ3" i="27"/>
  <c r="BI3" i="27"/>
  <c r="BN2" i="27"/>
  <c r="BL2" i="27"/>
  <c r="BK2" i="27"/>
  <c r="BJ2" i="27"/>
  <c r="BI2" i="27"/>
  <c r="BN41" i="26"/>
  <c r="BL41" i="26"/>
  <c r="BK41" i="26"/>
  <c r="BJ41" i="26"/>
  <c r="BI41" i="26"/>
  <c r="BN40" i="26"/>
  <c r="BL40" i="26"/>
  <c r="BK40" i="26"/>
  <c r="BJ40" i="26"/>
  <c r="BI40" i="26"/>
  <c r="BN39" i="26"/>
  <c r="BL39" i="26"/>
  <c r="BK39" i="26"/>
  <c r="BJ39" i="26"/>
  <c r="BI39" i="26"/>
  <c r="AO39" i="26"/>
  <c r="AN39" i="26"/>
  <c r="AM39" i="26"/>
  <c r="AL39" i="26"/>
  <c r="AK39" i="26"/>
  <c r="AJ39" i="26"/>
  <c r="AI39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BN38" i="26"/>
  <c r="BL38" i="26"/>
  <c r="BK38" i="26"/>
  <c r="BJ38" i="26"/>
  <c r="BI38" i="26"/>
  <c r="BN37" i="26"/>
  <c r="BL37" i="26"/>
  <c r="BK37" i="26"/>
  <c r="BJ37" i="26"/>
  <c r="BI37" i="26"/>
  <c r="BN36" i="26"/>
  <c r="BL36" i="26"/>
  <c r="BK36" i="26"/>
  <c r="BJ36" i="26"/>
  <c r="BI36" i="26"/>
  <c r="BN35" i="26"/>
  <c r="BL35" i="26"/>
  <c r="BK35" i="26"/>
  <c r="BJ35" i="26"/>
  <c r="BI35" i="26"/>
  <c r="AO35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D35" i="26"/>
  <c r="C35" i="26"/>
  <c r="B35" i="26"/>
  <c r="BN34" i="26"/>
  <c r="BL34" i="26"/>
  <c r="BK34" i="26"/>
  <c r="BJ34" i="26"/>
  <c r="BI34" i="26"/>
  <c r="BN33" i="26"/>
  <c r="BL33" i="26"/>
  <c r="BK33" i="26"/>
  <c r="BJ33" i="26"/>
  <c r="BI33" i="26"/>
  <c r="BN32" i="26"/>
  <c r="BL32" i="26"/>
  <c r="BK32" i="26"/>
  <c r="BJ32" i="26"/>
  <c r="BI32" i="26"/>
  <c r="BN31" i="26"/>
  <c r="BL31" i="26"/>
  <c r="BK31" i="26"/>
  <c r="BJ31" i="26"/>
  <c r="BI31" i="26"/>
  <c r="BN30" i="26"/>
  <c r="BL30" i="26"/>
  <c r="BK30" i="26"/>
  <c r="BJ30" i="26"/>
  <c r="BI30" i="26"/>
  <c r="BN29" i="26"/>
  <c r="BL29" i="26"/>
  <c r="BK29" i="26"/>
  <c r="BJ29" i="26"/>
  <c r="BI29" i="26"/>
  <c r="BN28" i="26"/>
  <c r="BL28" i="26"/>
  <c r="BK28" i="26"/>
  <c r="BJ28" i="26"/>
  <c r="BI28" i="26"/>
  <c r="BN27" i="26"/>
  <c r="BL27" i="26"/>
  <c r="BK27" i="26"/>
  <c r="BJ27" i="26"/>
  <c r="BI27" i="26"/>
  <c r="BN26" i="26"/>
  <c r="BL26" i="26"/>
  <c r="BK26" i="26"/>
  <c r="BJ26" i="26"/>
  <c r="BI26" i="26"/>
  <c r="BN25" i="26"/>
  <c r="BL25" i="26"/>
  <c r="BK25" i="26"/>
  <c r="BJ25" i="26"/>
  <c r="BI25" i="26"/>
  <c r="BN24" i="26"/>
  <c r="BL24" i="26"/>
  <c r="BK24" i="26"/>
  <c r="BJ24" i="26"/>
  <c r="BI24" i="26"/>
  <c r="BN23" i="26"/>
  <c r="BL23" i="26"/>
  <c r="BK23" i="26"/>
  <c r="BJ23" i="26"/>
  <c r="BI23" i="26"/>
  <c r="BN22" i="26"/>
  <c r="BL22" i="26"/>
  <c r="BK22" i="26"/>
  <c r="BJ22" i="26"/>
  <c r="BI22" i="26"/>
  <c r="BN21" i="26"/>
  <c r="BL21" i="26"/>
  <c r="BK21" i="26"/>
  <c r="BJ21" i="26"/>
  <c r="BI21" i="26"/>
  <c r="BN20" i="26"/>
  <c r="BL20" i="26"/>
  <c r="BK20" i="26"/>
  <c r="BJ20" i="26"/>
  <c r="BI20" i="26"/>
  <c r="BN19" i="26"/>
  <c r="BL19" i="26"/>
  <c r="BK19" i="26"/>
  <c r="BJ19" i="26"/>
  <c r="BI19" i="26"/>
  <c r="BN18" i="26"/>
  <c r="BL18" i="26"/>
  <c r="BK18" i="26"/>
  <c r="BJ18" i="26"/>
  <c r="BI18" i="26"/>
  <c r="BN17" i="26"/>
  <c r="BL17" i="26"/>
  <c r="BK17" i="26"/>
  <c r="BJ17" i="26"/>
  <c r="BI17" i="26"/>
  <c r="BN16" i="26"/>
  <c r="BL16" i="26"/>
  <c r="BK16" i="26"/>
  <c r="BJ16" i="26"/>
  <c r="BI16" i="26"/>
  <c r="BN15" i="26"/>
  <c r="BL15" i="26"/>
  <c r="BK15" i="26"/>
  <c r="BJ15" i="26"/>
  <c r="BI15" i="26"/>
  <c r="BN14" i="26"/>
  <c r="BL14" i="26"/>
  <c r="BK14" i="26"/>
  <c r="BJ14" i="26"/>
  <c r="BI14" i="26"/>
  <c r="BN13" i="26"/>
  <c r="BL13" i="26"/>
  <c r="BK13" i="26"/>
  <c r="BJ13" i="26"/>
  <c r="BI13" i="26"/>
  <c r="BN12" i="26"/>
  <c r="BL12" i="26"/>
  <c r="BK12" i="26"/>
  <c r="BJ12" i="26"/>
  <c r="BI12" i="26"/>
  <c r="BN11" i="26"/>
  <c r="BL11" i="26"/>
  <c r="BK11" i="26"/>
  <c r="BJ11" i="26"/>
  <c r="BI11" i="26"/>
  <c r="BN10" i="26"/>
  <c r="BL10" i="26"/>
  <c r="BK10" i="26"/>
  <c r="BJ10" i="26"/>
  <c r="BI10" i="26"/>
  <c r="BN9" i="26"/>
  <c r="BL9" i="26"/>
  <c r="BK9" i="26"/>
  <c r="BJ9" i="26"/>
  <c r="BI9" i="26"/>
  <c r="BN8" i="26"/>
  <c r="BL8" i="26"/>
  <c r="BK8" i="26"/>
  <c r="BJ8" i="26"/>
  <c r="BI8" i="26"/>
  <c r="BN7" i="26"/>
  <c r="BL7" i="26"/>
  <c r="BK7" i="26"/>
  <c r="BJ7" i="26"/>
  <c r="BI7" i="26"/>
  <c r="BN6" i="26"/>
  <c r="BL6" i="26"/>
  <c r="BK6" i="26"/>
  <c r="BJ6" i="26"/>
  <c r="BI6" i="26"/>
  <c r="BN5" i="26"/>
  <c r="BL5" i="26"/>
  <c r="BK5" i="26"/>
  <c r="BJ5" i="26"/>
  <c r="BI5" i="26"/>
  <c r="BN4" i="26"/>
  <c r="BL4" i="26"/>
  <c r="BK4" i="26"/>
  <c r="BJ4" i="26"/>
  <c r="BI4" i="26"/>
  <c r="BN3" i="26"/>
  <c r="BL3" i="26"/>
  <c r="BK3" i="26"/>
  <c r="BJ3" i="26"/>
  <c r="BI3" i="26"/>
  <c r="BN2" i="26"/>
  <c r="BL2" i="26"/>
  <c r="BK2" i="26"/>
  <c r="BJ2" i="26"/>
  <c r="BI2" i="26"/>
  <c r="BN41" i="25"/>
  <c r="BL41" i="25"/>
  <c r="BK41" i="25"/>
  <c r="BJ41" i="25"/>
  <c r="BI41" i="25"/>
  <c r="BN40" i="25"/>
  <c r="BL40" i="25"/>
  <c r="BK40" i="25"/>
  <c r="BJ40" i="25"/>
  <c r="BI40" i="25"/>
  <c r="BN39" i="25"/>
  <c r="BL39" i="25"/>
  <c r="BK39" i="25"/>
  <c r="BJ39" i="25"/>
  <c r="BI39" i="25"/>
  <c r="AO39" i="25"/>
  <c r="AN39" i="25"/>
  <c r="AM39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BN38" i="25"/>
  <c r="BL38" i="25"/>
  <c r="BK38" i="25"/>
  <c r="BJ38" i="25"/>
  <c r="BI38" i="25"/>
  <c r="BN37" i="25"/>
  <c r="BL37" i="25"/>
  <c r="BK37" i="25"/>
  <c r="BJ37" i="25"/>
  <c r="BI37" i="25"/>
  <c r="BN36" i="25"/>
  <c r="BL36" i="25"/>
  <c r="BK36" i="25"/>
  <c r="BJ36" i="25"/>
  <c r="BI36" i="25"/>
  <c r="BN35" i="25"/>
  <c r="BL35" i="25"/>
  <c r="BK35" i="25"/>
  <c r="BJ35" i="25"/>
  <c r="BI35" i="25"/>
  <c r="AO35" i="25"/>
  <c r="AN35" i="25"/>
  <c r="AM35" i="25"/>
  <c r="AL35" i="25"/>
  <c r="AK35" i="25"/>
  <c r="AJ35" i="25"/>
  <c r="AI35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D35" i="25"/>
  <c r="C35" i="25"/>
  <c r="B35" i="25"/>
  <c r="BN34" i="25"/>
  <c r="BL34" i="25"/>
  <c r="BK34" i="25"/>
  <c r="BJ34" i="25"/>
  <c r="BI34" i="25"/>
  <c r="BN33" i="25"/>
  <c r="BL33" i="25"/>
  <c r="BK33" i="25"/>
  <c r="BJ33" i="25"/>
  <c r="BI33" i="25"/>
  <c r="BN32" i="25"/>
  <c r="BL32" i="25"/>
  <c r="BK32" i="25"/>
  <c r="BJ32" i="25"/>
  <c r="BI32" i="25"/>
  <c r="BN31" i="25"/>
  <c r="BL31" i="25"/>
  <c r="BK31" i="25"/>
  <c r="BJ31" i="25"/>
  <c r="BI31" i="25"/>
  <c r="BN30" i="25"/>
  <c r="BL30" i="25"/>
  <c r="BK30" i="25"/>
  <c r="BJ30" i="25"/>
  <c r="BI30" i="25"/>
  <c r="BN29" i="25"/>
  <c r="BL29" i="25"/>
  <c r="BK29" i="25"/>
  <c r="BJ29" i="25"/>
  <c r="BI29" i="25"/>
  <c r="BN28" i="25"/>
  <c r="BL28" i="25"/>
  <c r="BK28" i="25"/>
  <c r="BJ28" i="25"/>
  <c r="BI28" i="25"/>
  <c r="BN27" i="25"/>
  <c r="BL27" i="25"/>
  <c r="BK27" i="25"/>
  <c r="BJ27" i="25"/>
  <c r="BI27" i="25"/>
  <c r="BN26" i="25"/>
  <c r="BL26" i="25"/>
  <c r="BK26" i="25"/>
  <c r="BJ26" i="25"/>
  <c r="BI26" i="25"/>
  <c r="BN25" i="25"/>
  <c r="BL25" i="25"/>
  <c r="BK25" i="25"/>
  <c r="BJ25" i="25"/>
  <c r="BI25" i="25"/>
  <c r="BN24" i="25"/>
  <c r="BL24" i="25"/>
  <c r="BK24" i="25"/>
  <c r="BJ24" i="25"/>
  <c r="BI24" i="25"/>
  <c r="BN23" i="25"/>
  <c r="BL23" i="25"/>
  <c r="BK23" i="25"/>
  <c r="BJ23" i="25"/>
  <c r="BI23" i="25"/>
  <c r="BN22" i="25"/>
  <c r="BL22" i="25"/>
  <c r="BK22" i="25"/>
  <c r="BJ22" i="25"/>
  <c r="BI22" i="25"/>
  <c r="BN21" i="25"/>
  <c r="BL21" i="25"/>
  <c r="BK21" i="25"/>
  <c r="BJ21" i="25"/>
  <c r="BI21" i="25"/>
  <c r="BN20" i="25"/>
  <c r="BL20" i="25"/>
  <c r="BK20" i="25"/>
  <c r="BJ20" i="25"/>
  <c r="BI20" i="25"/>
  <c r="BN19" i="25"/>
  <c r="BL19" i="25"/>
  <c r="BK19" i="25"/>
  <c r="BJ19" i="25"/>
  <c r="BI19" i="25"/>
  <c r="BN18" i="25"/>
  <c r="BL18" i="25"/>
  <c r="BK18" i="25"/>
  <c r="BJ18" i="25"/>
  <c r="BI18" i="25"/>
  <c r="BN17" i="25"/>
  <c r="BL17" i="25"/>
  <c r="BK17" i="25"/>
  <c r="BJ17" i="25"/>
  <c r="BI17" i="25"/>
  <c r="BN16" i="25"/>
  <c r="BL16" i="25"/>
  <c r="BK16" i="25"/>
  <c r="BJ16" i="25"/>
  <c r="BI16" i="25"/>
  <c r="BN15" i="25"/>
  <c r="BL15" i="25"/>
  <c r="BK15" i="25"/>
  <c r="BJ15" i="25"/>
  <c r="BI15" i="25"/>
  <c r="BN14" i="25"/>
  <c r="BL14" i="25"/>
  <c r="BK14" i="25"/>
  <c r="BJ14" i="25"/>
  <c r="BI14" i="25"/>
  <c r="BN13" i="25"/>
  <c r="BL13" i="25"/>
  <c r="BK13" i="25"/>
  <c r="BJ13" i="25"/>
  <c r="BI13" i="25"/>
  <c r="BN12" i="25"/>
  <c r="BL12" i="25"/>
  <c r="BK12" i="25"/>
  <c r="BJ12" i="25"/>
  <c r="BI12" i="25"/>
  <c r="BN11" i="25"/>
  <c r="BL11" i="25"/>
  <c r="BK11" i="25"/>
  <c r="BJ11" i="25"/>
  <c r="BI11" i="25"/>
  <c r="BN10" i="25"/>
  <c r="BL10" i="25"/>
  <c r="BK10" i="25"/>
  <c r="BJ10" i="25"/>
  <c r="BI10" i="25"/>
  <c r="BN9" i="25"/>
  <c r="BL9" i="25"/>
  <c r="BK9" i="25"/>
  <c r="BJ9" i="25"/>
  <c r="BI9" i="25"/>
  <c r="BN8" i="25"/>
  <c r="BL8" i="25"/>
  <c r="BK8" i="25"/>
  <c r="BJ8" i="25"/>
  <c r="BI8" i="25"/>
  <c r="BN7" i="25"/>
  <c r="BL7" i="25"/>
  <c r="BK7" i="25"/>
  <c r="BJ7" i="25"/>
  <c r="BI7" i="25"/>
  <c r="BN6" i="25"/>
  <c r="BL6" i="25"/>
  <c r="BK6" i="25"/>
  <c r="BJ6" i="25"/>
  <c r="BI6" i="25"/>
  <c r="BN5" i="25"/>
  <c r="BL5" i="25"/>
  <c r="BK5" i="25"/>
  <c r="BJ5" i="25"/>
  <c r="BI5" i="25"/>
  <c r="BN4" i="25"/>
  <c r="BL4" i="25"/>
  <c r="BK4" i="25"/>
  <c r="BJ4" i="25"/>
  <c r="BI4" i="25"/>
  <c r="BN3" i="25"/>
  <c r="BL3" i="25"/>
  <c r="BK3" i="25"/>
  <c r="BJ3" i="25"/>
  <c r="BI3" i="25"/>
  <c r="BN2" i="25"/>
  <c r="BL2" i="25"/>
  <c r="BK2" i="25"/>
  <c r="BJ2" i="25"/>
  <c r="BI2" i="25"/>
  <c r="BN41" i="24"/>
  <c r="BL41" i="24"/>
  <c r="BK41" i="24"/>
  <c r="BJ41" i="24"/>
  <c r="BI41" i="24"/>
  <c r="BN40" i="24"/>
  <c r="BL40" i="24"/>
  <c r="BK40" i="24"/>
  <c r="BJ40" i="24"/>
  <c r="BI40" i="24"/>
  <c r="BN39" i="24"/>
  <c r="BL39" i="24"/>
  <c r="BK39" i="24"/>
  <c r="BJ39" i="24"/>
  <c r="BI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BN38" i="24"/>
  <c r="BL38" i="24"/>
  <c r="BK38" i="24"/>
  <c r="BJ38" i="24"/>
  <c r="BI38" i="24"/>
  <c r="BN37" i="24"/>
  <c r="BL37" i="24"/>
  <c r="BK37" i="24"/>
  <c r="BJ37" i="24"/>
  <c r="BI37" i="24"/>
  <c r="BN36" i="24"/>
  <c r="BL36" i="24"/>
  <c r="BK36" i="24"/>
  <c r="BJ36" i="24"/>
  <c r="BI36" i="24"/>
  <c r="BN35" i="24"/>
  <c r="BL35" i="24"/>
  <c r="BK35" i="24"/>
  <c r="BJ35" i="24"/>
  <c r="BI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D35" i="24"/>
  <c r="C35" i="24"/>
  <c r="B35" i="24"/>
  <c r="BN34" i="24"/>
  <c r="BL34" i="24"/>
  <c r="BK34" i="24"/>
  <c r="BJ34" i="24"/>
  <c r="BI34" i="24"/>
  <c r="BN33" i="24"/>
  <c r="BL33" i="24"/>
  <c r="BK33" i="24"/>
  <c r="BJ33" i="24"/>
  <c r="BI33" i="24"/>
  <c r="BN32" i="24"/>
  <c r="BL32" i="24"/>
  <c r="BK32" i="24"/>
  <c r="BJ32" i="24"/>
  <c r="BI32" i="24"/>
  <c r="BN31" i="24"/>
  <c r="BL31" i="24"/>
  <c r="BK31" i="24"/>
  <c r="BJ31" i="24"/>
  <c r="BI31" i="24"/>
  <c r="BN30" i="24"/>
  <c r="BL30" i="24"/>
  <c r="BK30" i="24"/>
  <c r="BJ30" i="24"/>
  <c r="BI30" i="24"/>
  <c r="BN29" i="24"/>
  <c r="BL29" i="24"/>
  <c r="BK29" i="24"/>
  <c r="BJ29" i="24"/>
  <c r="BI29" i="24"/>
  <c r="BN28" i="24"/>
  <c r="BL28" i="24"/>
  <c r="BK28" i="24"/>
  <c r="BJ28" i="24"/>
  <c r="BI28" i="24"/>
  <c r="BN27" i="24"/>
  <c r="BL27" i="24"/>
  <c r="BK27" i="24"/>
  <c r="BJ27" i="24"/>
  <c r="BI27" i="24"/>
  <c r="BN26" i="24"/>
  <c r="BL26" i="24"/>
  <c r="BK26" i="24"/>
  <c r="BJ26" i="24"/>
  <c r="BI26" i="24"/>
  <c r="BN25" i="24"/>
  <c r="BL25" i="24"/>
  <c r="BK25" i="24"/>
  <c r="BJ25" i="24"/>
  <c r="BI25" i="24"/>
  <c r="BN24" i="24"/>
  <c r="BL24" i="24"/>
  <c r="BK24" i="24"/>
  <c r="BJ24" i="24"/>
  <c r="BI24" i="24"/>
  <c r="BN23" i="24"/>
  <c r="BL23" i="24"/>
  <c r="BK23" i="24"/>
  <c r="BJ23" i="24"/>
  <c r="BI23" i="24"/>
  <c r="BN22" i="24"/>
  <c r="BL22" i="24"/>
  <c r="BK22" i="24"/>
  <c r="BJ22" i="24"/>
  <c r="BI22" i="24"/>
  <c r="BN21" i="24"/>
  <c r="BL21" i="24"/>
  <c r="BK21" i="24"/>
  <c r="BJ21" i="24"/>
  <c r="BI21" i="24"/>
  <c r="BN20" i="24"/>
  <c r="BL20" i="24"/>
  <c r="BK20" i="24"/>
  <c r="BJ20" i="24"/>
  <c r="BI20" i="24"/>
  <c r="BN19" i="24"/>
  <c r="BL19" i="24"/>
  <c r="BK19" i="24"/>
  <c r="BJ19" i="24"/>
  <c r="BI19" i="24"/>
  <c r="BN18" i="24"/>
  <c r="BL18" i="24"/>
  <c r="BK18" i="24"/>
  <c r="BJ18" i="24"/>
  <c r="BI18" i="24"/>
  <c r="BN17" i="24"/>
  <c r="BL17" i="24"/>
  <c r="BK17" i="24"/>
  <c r="BJ17" i="24"/>
  <c r="BI17" i="24"/>
  <c r="BN16" i="24"/>
  <c r="BL16" i="24"/>
  <c r="BK16" i="24"/>
  <c r="BJ16" i="24"/>
  <c r="BI16" i="24"/>
  <c r="BN15" i="24"/>
  <c r="BL15" i="24"/>
  <c r="BK15" i="24"/>
  <c r="BJ15" i="24"/>
  <c r="BI15" i="24"/>
  <c r="BN14" i="24"/>
  <c r="BL14" i="24"/>
  <c r="BK14" i="24"/>
  <c r="BJ14" i="24"/>
  <c r="BI14" i="24"/>
  <c r="BN13" i="24"/>
  <c r="BL13" i="24"/>
  <c r="BK13" i="24"/>
  <c r="BJ13" i="24"/>
  <c r="BI13" i="24"/>
  <c r="BN12" i="24"/>
  <c r="BL12" i="24"/>
  <c r="BK12" i="24"/>
  <c r="BJ12" i="24"/>
  <c r="BI12" i="24"/>
  <c r="BN11" i="24"/>
  <c r="BL11" i="24"/>
  <c r="BK11" i="24"/>
  <c r="BJ11" i="24"/>
  <c r="BI11" i="24"/>
  <c r="BN10" i="24"/>
  <c r="BL10" i="24"/>
  <c r="BK10" i="24"/>
  <c r="BJ10" i="24"/>
  <c r="BI10" i="24"/>
  <c r="BN9" i="24"/>
  <c r="BL9" i="24"/>
  <c r="BK9" i="24"/>
  <c r="BJ9" i="24"/>
  <c r="BI9" i="24"/>
  <c r="BN8" i="24"/>
  <c r="BL8" i="24"/>
  <c r="BK8" i="24"/>
  <c r="BJ8" i="24"/>
  <c r="BI8" i="24"/>
  <c r="BN7" i="24"/>
  <c r="BL7" i="24"/>
  <c r="BK7" i="24"/>
  <c r="BJ7" i="24"/>
  <c r="BI7" i="24"/>
  <c r="BN6" i="24"/>
  <c r="BL6" i="24"/>
  <c r="BK6" i="24"/>
  <c r="BJ6" i="24"/>
  <c r="BI6" i="24"/>
  <c r="BN5" i="24"/>
  <c r="BL5" i="24"/>
  <c r="BK5" i="24"/>
  <c r="BJ5" i="24"/>
  <c r="BI5" i="24"/>
  <c r="BN4" i="24"/>
  <c r="BL4" i="24"/>
  <c r="BK4" i="24"/>
  <c r="BJ4" i="24"/>
  <c r="BI4" i="24"/>
  <c r="BN3" i="24"/>
  <c r="BL3" i="24"/>
  <c r="BK3" i="24"/>
  <c r="BJ3" i="24"/>
  <c r="BI3" i="24"/>
  <c r="BN2" i="24"/>
  <c r="BL2" i="24"/>
  <c r="BK2" i="24"/>
  <c r="BJ2" i="24"/>
  <c r="BI2" i="24"/>
  <c r="BN41" i="23"/>
  <c r="BL41" i="23"/>
  <c r="BK41" i="23"/>
  <c r="BJ41" i="23"/>
  <c r="BI41" i="23"/>
  <c r="BN40" i="23"/>
  <c r="BL40" i="23"/>
  <c r="BK40" i="23"/>
  <c r="BJ40" i="23"/>
  <c r="BI40" i="23"/>
  <c r="BN39" i="23"/>
  <c r="BL39" i="23"/>
  <c r="BK39" i="23"/>
  <c r="BJ39" i="23"/>
  <c r="BI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BN38" i="23"/>
  <c r="BL38" i="23"/>
  <c r="BK38" i="23"/>
  <c r="BJ38" i="23"/>
  <c r="BI38" i="23"/>
  <c r="BN37" i="23"/>
  <c r="BL37" i="23"/>
  <c r="BK37" i="23"/>
  <c r="BJ37" i="23"/>
  <c r="BI37" i="23"/>
  <c r="BN36" i="23"/>
  <c r="BL36" i="23"/>
  <c r="BK36" i="23"/>
  <c r="BJ36" i="23"/>
  <c r="BI36" i="23"/>
  <c r="BN35" i="23"/>
  <c r="BL35" i="23"/>
  <c r="BK35" i="23"/>
  <c r="BJ35" i="23"/>
  <c r="BI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D35" i="23"/>
  <c r="C35" i="23"/>
  <c r="B35" i="23"/>
  <c r="BN34" i="23"/>
  <c r="BL34" i="23"/>
  <c r="BK34" i="23"/>
  <c r="BJ34" i="23"/>
  <c r="BI34" i="23"/>
  <c r="BN33" i="23"/>
  <c r="BL33" i="23"/>
  <c r="BK33" i="23"/>
  <c r="BJ33" i="23"/>
  <c r="BI33" i="23"/>
  <c r="BN32" i="23"/>
  <c r="BL32" i="23"/>
  <c r="BK32" i="23"/>
  <c r="BJ32" i="23"/>
  <c r="BI32" i="23"/>
  <c r="BN31" i="23"/>
  <c r="BL31" i="23"/>
  <c r="BK31" i="23"/>
  <c r="BJ31" i="23"/>
  <c r="BI31" i="23"/>
  <c r="BN30" i="23"/>
  <c r="BL30" i="23"/>
  <c r="BK30" i="23"/>
  <c r="BJ30" i="23"/>
  <c r="BI30" i="23"/>
  <c r="BN29" i="23"/>
  <c r="BL29" i="23"/>
  <c r="BK29" i="23"/>
  <c r="BJ29" i="23"/>
  <c r="BI29" i="23"/>
  <c r="BN28" i="23"/>
  <c r="BL28" i="23"/>
  <c r="BK28" i="23"/>
  <c r="BJ28" i="23"/>
  <c r="BI28" i="23"/>
  <c r="BN27" i="23"/>
  <c r="BL27" i="23"/>
  <c r="BK27" i="23"/>
  <c r="BJ27" i="23"/>
  <c r="BI27" i="23"/>
  <c r="BN26" i="23"/>
  <c r="BL26" i="23"/>
  <c r="BK26" i="23"/>
  <c r="BJ26" i="23"/>
  <c r="BI26" i="23"/>
  <c r="BN25" i="23"/>
  <c r="BL25" i="23"/>
  <c r="BK25" i="23"/>
  <c r="BJ25" i="23"/>
  <c r="BI25" i="23"/>
  <c r="BN24" i="23"/>
  <c r="BL24" i="23"/>
  <c r="BK24" i="23"/>
  <c r="BJ24" i="23"/>
  <c r="BI24" i="23"/>
  <c r="BN23" i="23"/>
  <c r="BL23" i="23"/>
  <c r="BK23" i="23"/>
  <c r="BJ23" i="23"/>
  <c r="BI23" i="23"/>
  <c r="BN22" i="23"/>
  <c r="BL22" i="23"/>
  <c r="BK22" i="23"/>
  <c r="BJ22" i="23"/>
  <c r="BI22" i="23"/>
  <c r="BN21" i="23"/>
  <c r="BL21" i="23"/>
  <c r="BK21" i="23"/>
  <c r="BJ21" i="23"/>
  <c r="BI21" i="23"/>
  <c r="BN20" i="23"/>
  <c r="BL20" i="23"/>
  <c r="BK20" i="23"/>
  <c r="BJ20" i="23"/>
  <c r="BI20" i="23"/>
  <c r="BN19" i="23"/>
  <c r="BL19" i="23"/>
  <c r="BK19" i="23"/>
  <c r="BJ19" i="23"/>
  <c r="BI19" i="23"/>
  <c r="BN18" i="23"/>
  <c r="BL18" i="23"/>
  <c r="BK18" i="23"/>
  <c r="BJ18" i="23"/>
  <c r="BI18" i="23"/>
  <c r="BN17" i="23"/>
  <c r="BL17" i="23"/>
  <c r="BK17" i="23"/>
  <c r="BJ17" i="23"/>
  <c r="BI17" i="23"/>
  <c r="BN16" i="23"/>
  <c r="BL16" i="23"/>
  <c r="BK16" i="23"/>
  <c r="BJ16" i="23"/>
  <c r="BI16" i="23"/>
  <c r="BN15" i="23"/>
  <c r="BL15" i="23"/>
  <c r="BK15" i="23"/>
  <c r="BJ15" i="23"/>
  <c r="BI15" i="23"/>
  <c r="BN14" i="23"/>
  <c r="BL14" i="23"/>
  <c r="BK14" i="23"/>
  <c r="BJ14" i="23"/>
  <c r="BI14" i="23"/>
  <c r="BN13" i="23"/>
  <c r="BL13" i="23"/>
  <c r="BK13" i="23"/>
  <c r="BJ13" i="23"/>
  <c r="BI13" i="23"/>
  <c r="BN12" i="23"/>
  <c r="BL12" i="23"/>
  <c r="BK12" i="23"/>
  <c r="BJ12" i="23"/>
  <c r="BI12" i="23"/>
  <c r="BN11" i="23"/>
  <c r="BL11" i="23"/>
  <c r="BK11" i="23"/>
  <c r="BJ11" i="23"/>
  <c r="BI11" i="23"/>
  <c r="BN10" i="23"/>
  <c r="BL10" i="23"/>
  <c r="BK10" i="23"/>
  <c r="BJ10" i="23"/>
  <c r="BI10" i="23"/>
  <c r="BN9" i="23"/>
  <c r="BL9" i="23"/>
  <c r="BK9" i="23"/>
  <c r="BJ9" i="23"/>
  <c r="BI9" i="23"/>
  <c r="BN8" i="23"/>
  <c r="BL8" i="23"/>
  <c r="BK8" i="23"/>
  <c r="BJ8" i="23"/>
  <c r="BI8" i="23"/>
  <c r="BN7" i="23"/>
  <c r="BL7" i="23"/>
  <c r="BK7" i="23"/>
  <c r="BJ7" i="23"/>
  <c r="BI7" i="23"/>
  <c r="BN6" i="23"/>
  <c r="BL6" i="23"/>
  <c r="BK6" i="23"/>
  <c r="BJ6" i="23"/>
  <c r="BI6" i="23"/>
  <c r="BN5" i="23"/>
  <c r="BL5" i="23"/>
  <c r="BK5" i="23"/>
  <c r="BJ5" i="23"/>
  <c r="BI5" i="23"/>
  <c r="BN4" i="23"/>
  <c r="BL4" i="23"/>
  <c r="BK4" i="23"/>
  <c r="BJ4" i="23"/>
  <c r="BI4" i="23"/>
  <c r="BN3" i="23"/>
  <c r="BL3" i="23"/>
  <c r="BK3" i="23"/>
  <c r="BJ3" i="23"/>
  <c r="BI3" i="23"/>
  <c r="BN2" i="23"/>
  <c r="BL2" i="23"/>
  <c r="BK2" i="23"/>
  <c r="BJ2" i="23"/>
  <c r="BI2" i="23"/>
  <c r="BN41" i="22"/>
  <c r="BL41" i="22"/>
  <c r="BK41" i="22"/>
  <c r="BJ41" i="22"/>
  <c r="BI41" i="22"/>
  <c r="BN40" i="22"/>
  <c r="BL40" i="22"/>
  <c r="BK40" i="22"/>
  <c r="BJ40" i="22"/>
  <c r="BI40" i="22"/>
  <c r="BN39" i="22"/>
  <c r="BL39" i="22"/>
  <c r="BK39" i="22"/>
  <c r="BJ39" i="22"/>
  <c r="BI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N38" i="22"/>
  <c r="BL38" i="22"/>
  <c r="BK38" i="22"/>
  <c r="BJ38" i="22"/>
  <c r="BI38" i="22"/>
  <c r="BN37" i="22"/>
  <c r="BL37" i="22"/>
  <c r="BK37" i="22"/>
  <c r="BJ37" i="22"/>
  <c r="BI37" i="22"/>
  <c r="BN36" i="22"/>
  <c r="BL36" i="22"/>
  <c r="BK36" i="22"/>
  <c r="BJ36" i="22"/>
  <c r="BI36" i="22"/>
  <c r="BN35" i="22"/>
  <c r="BL35" i="22"/>
  <c r="BK35" i="22"/>
  <c r="BJ35" i="22"/>
  <c r="BI35" i="22"/>
  <c r="AO35" i="22"/>
  <c r="AN35" i="22"/>
  <c r="AM35" i="22"/>
  <c r="AL35" i="22"/>
  <c r="AK35" i="22"/>
  <c r="AJ35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D35" i="22"/>
  <c r="C35" i="22"/>
  <c r="B35" i="22"/>
  <c r="BN34" i="22"/>
  <c r="BL34" i="22"/>
  <c r="BK34" i="22"/>
  <c r="BJ34" i="22"/>
  <c r="BI34" i="22"/>
  <c r="BN33" i="22"/>
  <c r="BL33" i="22"/>
  <c r="BK33" i="22"/>
  <c r="BJ33" i="22"/>
  <c r="BI33" i="22"/>
  <c r="BN32" i="22"/>
  <c r="BL32" i="22"/>
  <c r="BK32" i="22"/>
  <c r="BJ32" i="22"/>
  <c r="BI32" i="22"/>
  <c r="BN31" i="22"/>
  <c r="BL31" i="22"/>
  <c r="BK31" i="22"/>
  <c r="BJ31" i="22"/>
  <c r="BI31" i="22"/>
  <c r="BN30" i="22"/>
  <c r="BL30" i="22"/>
  <c r="BK30" i="22"/>
  <c r="BJ30" i="22"/>
  <c r="BI30" i="22"/>
  <c r="BN29" i="22"/>
  <c r="BL29" i="22"/>
  <c r="BK29" i="22"/>
  <c r="BJ29" i="22"/>
  <c r="BI29" i="22"/>
  <c r="BN28" i="22"/>
  <c r="BL28" i="22"/>
  <c r="BK28" i="22"/>
  <c r="BJ28" i="22"/>
  <c r="BI28" i="22"/>
  <c r="BN27" i="22"/>
  <c r="BL27" i="22"/>
  <c r="BK27" i="22"/>
  <c r="BJ27" i="22"/>
  <c r="BI27" i="22"/>
  <c r="BN26" i="22"/>
  <c r="BL26" i="22"/>
  <c r="BK26" i="22"/>
  <c r="BJ26" i="22"/>
  <c r="BI26" i="22"/>
  <c r="BN25" i="22"/>
  <c r="BL25" i="22"/>
  <c r="BK25" i="22"/>
  <c r="BJ25" i="22"/>
  <c r="BI25" i="22"/>
  <c r="BN24" i="22"/>
  <c r="BL24" i="22"/>
  <c r="BK24" i="22"/>
  <c r="BJ24" i="22"/>
  <c r="BI24" i="22"/>
  <c r="BN23" i="22"/>
  <c r="BL23" i="22"/>
  <c r="BK23" i="22"/>
  <c r="BJ23" i="22"/>
  <c r="BI23" i="22"/>
  <c r="BN22" i="22"/>
  <c r="BL22" i="22"/>
  <c r="BK22" i="22"/>
  <c r="BJ22" i="22"/>
  <c r="BI22" i="22"/>
  <c r="BN21" i="22"/>
  <c r="BL21" i="22"/>
  <c r="BK21" i="22"/>
  <c r="BJ21" i="22"/>
  <c r="BI21" i="22"/>
  <c r="BN20" i="22"/>
  <c r="BL20" i="22"/>
  <c r="BK20" i="22"/>
  <c r="BJ20" i="22"/>
  <c r="BI20" i="22"/>
  <c r="BN19" i="22"/>
  <c r="BL19" i="22"/>
  <c r="BK19" i="22"/>
  <c r="BJ19" i="22"/>
  <c r="BI19" i="22"/>
  <c r="BN18" i="22"/>
  <c r="BL18" i="22"/>
  <c r="BK18" i="22"/>
  <c r="BJ18" i="22"/>
  <c r="BI18" i="22"/>
  <c r="BN17" i="22"/>
  <c r="BL17" i="22"/>
  <c r="BK17" i="22"/>
  <c r="BJ17" i="22"/>
  <c r="BI17" i="22"/>
  <c r="BN16" i="22"/>
  <c r="BL16" i="22"/>
  <c r="BK16" i="22"/>
  <c r="BJ16" i="22"/>
  <c r="BI16" i="22"/>
  <c r="BN15" i="22"/>
  <c r="BL15" i="22"/>
  <c r="BK15" i="22"/>
  <c r="BJ15" i="22"/>
  <c r="BI15" i="22"/>
  <c r="BN14" i="22"/>
  <c r="BL14" i="22"/>
  <c r="BK14" i="22"/>
  <c r="BJ14" i="22"/>
  <c r="BI14" i="22"/>
  <c r="BN13" i="22"/>
  <c r="BL13" i="22"/>
  <c r="BK13" i="22"/>
  <c r="BJ13" i="22"/>
  <c r="BI13" i="22"/>
  <c r="BN12" i="22"/>
  <c r="BL12" i="22"/>
  <c r="BK12" i="22"/>
  <c r="BJ12" i="22"/>
  <c r="BI12" i="22"/>
  <c r="BN11" i="22"/>
  <c r="BL11" i="22"/>
  <c r="BK11" i="22"/>
  <c r="BJ11" i="22"/>
  <c r="BI11" i="22"/>
  <c r="BN10" i="22"/>
  <c r="BL10" i="22"/>
  <c r="BK10" i="22"/>
  <c r="BJ10" i="22"/>
  <c r="BI10" i="22"/>
  <c r="BN9" i="22"/>
  <c r="BL9" i="22"/>
  <c r="BK9" i="22"/>
  <c r="BJ9" i="22"/>
  <c r="BI9" i="22"/>
  <c r="BN8" i="22"/>
  <c r="BL8" i="22"/>
  <c r="BK8" i="22"/>
  <c r="BJ8" i="22"/>
  <c r="BI8" i="22"/>
  <c r="BN7" i="22"/>
  <c r="BL7" i="22"/>
  <c r="BK7" i="22"/>
  <c r="BJ7" i="22"/>
  <c r="BI7" i="22"/>
  <c r="BN6" i="22"/>
  <c r="BL6" i="22"/>
  <c r="BK6" i="22"/>
  <c r="BJ6" i="22"/>
  <c r="BI6" i="22"/>
  <c r="BN5" i="22"/>
  <c r="BL5" i="22"/>
  <c r="BK5" i="22"/>
  <c r="BJ5" i="22"/>
  <c r="BI5" i="22"/>
  <c r="BN4" i="22"/>
  <c r="BL4" i="22"/>
  <c r="BK4" i="22"/>
  <c r="BJ4" i="22"/>
  <c r="BI4" i="22"/>
  <c r="BN3" i="22"/>
  <c r="BL3" i="22"/>
  <c r="BK3" i="22"/>
  <c r="BJ3" i="22"/>
  <c r="BI3" i="22"/>
  <c r="BN2" i="22"/>
  <c r="BL2" i="22"/>
  <c r="BK2" i="22"/>
  <c r="BJ2" i="22"/>
  <c r="BI2" i="22"/>
  <c r="BN41" i="21"/>
  <c r="BL41" i="21"/>
  <c r="BK41" i="21"/>
  <c r="BJ41" i="21"/>
  <c r="BI41" i="21"/>
  <c r="BN40" i="21"/>
  <c r="BL40" i="21"/>
  <c r="BK40" i="21"/>
  <c r="BJ40" i="21"/>
  <c r="BI40" i="21"/>
  <c r="BN39" i="21"/>
  <c r="BL39" i="21"/>
  <c r="BK39" i="21"/>
  <c r="BJ39" i="21"/>
  <c r="BI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BN38" i="21"/>
  <c r="BL38" i="21"/>
  <c r="BK38" i="21"/>
  <c r="BJ38" i="21"/>
  <c r="BI38" i="21"/>
  <c r="BN37" i="21"/>
  <c r="BL37" i="21"/>
  <c r="BK37" i="21"/>
  <c r="BJ37" i="21"/>
  <c r="BI37" i="21"/>
  <c r="BN36" i="21"/>
  <c r="BL36" i="21"/>
  <c r="BK36" i="21"/>
  <c r="BJ36" i="21"/>
  <c r="BI36" i="21"/>
  <c r="BN35" i="21"/>
  <c r="BL35" i="21"/>
  <c r="BK35" i="21"/>
  <c r="BJ35" i="21"/>
  <c r="BI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D35" i="21"/>
  <c r="C35" i="21"/>
  <c r="B35" i="21"/>
  <c r="BN34" i="21"/>
  <c r="BL34" i="21"/>
  <c r="BK34" i="21"/>
  <c r="BJ34" i="21"/>
  <c r="BI34" i="21"/>
  <c r="BN33" i="21"/>
  <c r="BL33" i="21"/>
  <c r="BK33" i="21"/>
  <c r="BJ33" i="21"/>
  <c r="BI33" i="21"/>
  <c r="BN32" i="21"/>
  <c r="BL32" i="21"/>
  <c r="BK32" i="21"/>
  <c r="BJ32" i="21"/>
  <c r="BI32" i="21"/>
  <c r="BN31" i="21"/>
  <c r="BL31" i="21"/>
  <c r="BK31" i="21"/>
  <c r="BJ31" i="21"/>
  <c r="BI31" i="21"/>
  <c r="BN30" i="21"/>
  <c r="BL30" i="21"/>
  <c r="BK30" i="21"/>
  <c r="BJ30" i="21"/>
  <c r="BI30" i="21"/>
  <c r="BN29" i="21"/>
  <c r="BL29" i="21"/>
  <c r="BK29" i="21"/>
  <c r="BJ29" i="21"/>
  <c r="BI29" i="21"/>
  <c r="BN28" i="21"/>
  <c r="BL28" i="21"/>
  <c r="BK28" i="21"/>
  <c r="BJ28" i="21"/>
  <c r="BI28" i="21"/>
  <c r="BN27" i="21"/>
  <c r="BL27" i="21"/>
  <c r="BK27" i="21"/>
  <c r="BJ27" i="21"/>
  <c r="BI27" i="21"/>
  <c r="BN26" i="21"/>
  <c r="BL26" i="21"/>
  <c r="BK26" i="21"/>
  <c r="BJ26" i="21"/>
  <c r="BI26" i="21"/>
  <c r="BN25" i="21"/>
  <c r="BL25" i="21"/>
  <c r="BK25" i="21"/>
  <c r="BJ25" i="21"/>
  <c r="BI25" i="21"/>
  <c r="BN24" i="21"/>
  <c r="BL24" i="21"/>
  <c r="BK24" i="21"/>
  <c r="BJ24" i="21"/>
  <c r="BI24" i="21"/>
  <c r="BN23" i="21"/>
  <c r="BL23" i="21"/>
  <c r="BK23" i="21"/>
  <c r="BJ23" i="21"/>
  <c r="BI23" i="21"/>
  <c r="BN22" i="21"/>
  <c r="BL22" i="21"/>
  <c r="BK22" i="21"/>
  <c r="BJ22" i="21"/>
  <c r="BI22" i="21"/>
  <c r="BN21" i="21"/>
  <c r="BL21" i="21"/>
  <c r="BK21" i="21"/>
  <c r="BJ21" i="21"/>
  <c r="BI21" i="21"/>
  <c r="BN20" i="21"/>
  <c r="BL20" i="21"/>
  <c r="BK20" i="21"/>
  <c r="BJ20" i="21"/>
  <c r="BI20" i="21"/>
  <c r="BN19" i="21"/>
  <c r="BL19" i="21"/>
  <c r="BK19" i="21"/>
  <c r="BJ19" i="21"/>
  <c r="BI19" i="21"/>
  <c r="BN18" i="21"/>
  <c r="BL18" i="21"/>
  <c r="BK18" i="21"/>
  <c r="BJ18" i="21"/>
  <c r="BI18" i="21"/>
  <c r="BN17" i="21"/>
  <c r="BL17" i="21"/>
  <c r="BK17" i="21"/>
  <c r="BJ17" i="21"/>
  <c r="BI17" i="21"/>
  <c r="BN16" i="21"/>
  <c r="BL16" i="21"/>
  <c r="BK16" i="21"/>
  <c r="BJ16" i="21"/>
  <c r="BI16" i="21"/>
  <c r="BN15" i="21"/>
  <c r="BL15" i="21"/>
  <c r="BK15" i="21"/>
  <c r="BJ15" i="21"/>
  <c r="BI15" i="21"/>
  <c r="BN14" i="21"/>
  <c r="BL14" i="21"/>
  <c r="BK14" i="21"/>
  <c r="BJ14" i="21"/>
  <c r="BI14" i="21"/>
  <c r="BN13" i="21"/>
  <c r="BL13" i="21"/>
  <c r="BK13" i="21"/>
  <c r="BJ13" i="21"/>
  <c r="BI13" i="21"/>
  <c r="BN12" i="21"/>
  <c r="BL12" i="21"/>
  <c r="BK12" i="21"/>
  <c r="BJ12" i="21"/>
  <c r="BI12" i="21"/>
  <c r="BN11" i="21"/>
  <c r="BL11" i="21"/>
  <c r="BK11" i="21"/>
  <c r="BJ11" i="21"/>
  <c r="BI11" i="21"/>
  <c r="BN10" i="21"/>
  <c r="BL10" i="21"/>
  <c r="BK10" i="21"/>
  <c r="BJ10" i="21"/>
  <c r="BI10" i="21"/>
  <c r="BN9" i="21"/>
  <c r="BL9" i="21"/>
  <c r="BK9" i="21"/>
  <c r="BJ9" i="21"/>
  <c r="BI9" i="21"/>
  <c r="BN8" i="21"/>
  <c r="BL8" i="21"/>
  <c r="BK8" i="21"/>
  <c r="BJ8" i="21"/>
  <c r="BI8" i="21"/>
  <c r="BN7" i="21"/>
  <c r="BL7" i="21"/>
  <c r="BK7" i="21"/>
  <c r="BJ7" i="21"/>
  <c r="BI7" i="21"/>
  <c r="BN6" i="21"/>
  <c r="BL6" i="21"/>
  <c r="BK6" i="21"/>
  <c r="BJ6" i="21"/>
  <c r="BI6" i="21"/>
  <c r="BN5" i="21"/>
  <c r="BL5" i="21"/>
  <c r="BK5" i="21"/>
  <c r="BJ5" i="21"/>
  <c r="BI5" i="21"/>
  <c r="BN4" i="21"/>
  <c r="BL4" i="21"/>
  <c r="BK4" i="21"/>
  <c r="BJ4" i="21"/>
  <c r="BI4" i="21"/>
  <c r="BN3" i="21"/>
  <c r="BL3" i="21"/>
  <c r="BK3" i="21"/>
  <c r="BJ3" i="21"/>
  <c r="BI3" i="21"/>
  <c r="BN2" i="21"/>
  <c r="BL2" i="21"/>
  <c r="BK2" i="21"/>
  <c r="BJ2" i="21"/>
  <c r="BI2" i="21"/>
  <c r="BN41" i="20"/>
  <c r="BL41" i="20"/>
  <c r="BK41" i="20"/>
  <c r="BJ41" i="20"/>
  <c r="BI41" i="20"/>
  <c r="BN40" i="20"/>
  <c r="BL40" i="20"/>
  <c r="BK40" i="20"/>
  <c r="BJ40" i="20"/>
  <c r="BI40" i="20"/>
  <c r="BN39" i="20"/>
  <c r="BL39" i="20"/>
  <c r="BK39" i="20"/>
  <c r="BJ39" i="20"/>
  <c r="BI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N38" i="20"/>
  <c r="BL38" i="20"/>
  <c r="BK38" i="20"/>
  <c r="BJ38" i="20"/>
  <c r="BI38" i="20"/>
  <c r="BN37" i="20"/>
  <c r="BL37" i="20"/>
  <c r="BK37" i="20"/>
  <c r="BJ37" i="20"/>
  <c r="BI37" i="20"/>
  <c r="BN36" i="20"/>
  <c r="BL36" i="20"/>
  <c r="BK36" i="20"/>
  <c r="BJ36" i="20"/>
  <c r="BI36" i="20"/>
  <c r="BN35" i="20"/>
  <c r="BL35" i="20"/>
  <c r="BK35" i="20"/>
  <c r="BJ35" i="20"/>
  <c r="BI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D35" i="20"/>
  <c r="C35" i="20"/>
  <c r="B35" i="20"/>
  <c r="BN34" i="20"/>
  <c r="BL34" i="20"/>
  <c r="BK34" i="20"/>
  <c r="BJ34" i="20"/>
  <c r="BI34" i="20"/>
  <c r="BN33" i="20"/>
  <c r="BL33" i="20"/>
  <c r="BK33" i="20"/>
  <c r="BJ33" i="20"/>
  <c r="BI33" i="20"/>
  <c r="BN32" i="20"/>
  <c r="BL32" i="20"/>
  <c r="BK32" i="20"/>
  <c r="BJ32" i="20"/>
  <c r="BI32" i="20"/>
  <c r="BN31" i="20"/>
  <c r="BL31" i="20"/>
  <c r="BK31" i="20"/>
  <c r="BJ31" i="20"/>
  <c r="BI31" i="20"/>
  <c r="BN30" i="20"/>
  <c r="BL30" i="20"/>
  <c r="BK30" i="20"/>
  <c r="BJ30" i="20"/>
  <c r="BI30" i="20"/>
  <c r="BN29" i="20"/>
  <c r="BL29" i="20"/>
  <c r="BK29" i="20"/>
  <c r="BJ29" i="20"/>
  <c r="BI29" i="20"/>
  <c r="BN28" i="20"/>
  <c r="BL28" i="20"/>
  <c r="BK28" i="20"/>
  <c r="BJ28" i="20"/>
  <c r="BI28" i="20"/>
  <c r="BN27" i="20"/>
  <c r="BL27" i="20"/>
  <c r="BK27" i="20"/>
  <c r="BJ27" i="20"/>
  <c r="BI27" i="20"/>
  <c r="BN26" i="20"/>
  <c r="BL26" i="20"/>
  <c r="BK26" i="20"/>
  <c r="BJ26" i="20"/>
  <c r="BI26" i="20"/>
  <c r="BN25" i="20"/>
  <c r="BL25" i="20"/>
  <c r="BK25" i="20"/>
  <c r="BJ25" i="20"/>
  <c r="BI25" i="20"/>
  <c r="BN24" i="20"/>
  <c r="BL24" i="20"/>
  <c r="BK24" i="20"/>
  <c r="BJ24" i="20"/>
  <c r="BI24" i="20"/>
  <c r="BN23" i="20"/>
  <c r="BL23" i="20"/>
  <c r="BK23" i="20"/>
  <c r="BJ23" i="20"/>
  <c r="BI23" i="20"/>
  <c r="BN22" i="20"/>
  <c r="BL22" i="20"/>
  <c r="BK22" i="20"/>
  <c r="BJ22" i="20"/>
  <c r="BI22" i="20"/>
  <c r="BN21" i="20"/>
  <c r="BL21" i="20"/>
  <c r="BK21" i="20"/>
  <c r="BJ21" i="20"/>
  <c r="BI21" i="20"/>
  <c r="BN20" i="20"/>
  <c r="BL20" i="20"/>
  <c r="BK20" i="20"/>
  <c r="BJ20" i="20"/>
  <c r="BI20" i="20"/>
  <c r="BN19" i="20"/>
  <c r="BL19" i="20"/>
  <c r="BK19" i="20"/>
  <c r="BJ19" i="20"/>
  <c r="BI19" i="20"/>
  <c r="BN18" i="20"/>
  <c r="BL18" i="20"/>
  <c r="BK18" i="20"/>
  <c r="BJ18" i="20"/>
  <c r="BI18" i="20"/>
  <c r="BN17" i="20"/>
  <c r="BL17" i="20"/>
  <c r="BK17" i="20"/>
  <c r="BJ17" i="20"/>
  <c r="BI17" i="20"/>
  <c r="BN16" i="20"/>
  <c r="BL16" i="20"/>
  <c r="BK16" i="20"/>
  <c r="BJ16" i="20"/>
  <c r="BI16" i="20"/>
  <c r="BN15" i="20"/>
  <c r="BL15" i="20"/>
  <c r="BK15" i="20"/>
  <c r="BJ15" i="20"/>
  <c r="BI15" i="20"/>
  <c r="BN14" i="20"/>
  <c r="BL14" i="20"/>
  <c r="BK14" i="20"/>
  <c r="BJ14" i="20"/>
  <c r="BI14" i="20"/>
  <c r="BN13" i="20"/>
  <c r="BL13" i="20"/>
  <c r="BK13" i="20"/>
  <c r="BJ13" i="20"/>
  <c r="BI13" i="20"/>
  <c r="BN12" i="20"/>
  <c r="BL12" i="20"/>
  <c r="BK12" i="20"/>
  <c r="BJ12" i="20"/>
  <c r="BI12" i="20"/>
  <c r="BN11" i="20"/>
  <c r="BL11" i="20"/>
  <c r="BK11" i="20"/>
  <c r="BJ11" i="20"/>
  <c r="BI11" i="20"/>
  <c r="BN10" i="20"/>
  <c r="BL10" i="20"/>
  <c r="BK10" i="20"/>
  <c r="BJ10" i="20"/>
  <c r="BI10" i="20"/>
  <c r="BN9" i="20"/>
  <c r="BL9" i="20"/>
  <c r="BK9" i="20"/>
  <c r="BJ9" i="20"/>
  <c r="BI9" i="20"/>
  <c r="BN8" i="20"/>
  <c r="BL8" i="20"/>
  <c r="BK8" i="20"/>
  <c r="BJ8" i="20"/>
  <c r="BI8" i="20"/>
  <c r="BN7" i="20"/>
  <c r="BL7" i="20"/>
  <c r="BK7" i="20"/>
  <c r="BJ7" i="20"/>
  <c r="BI7" i="20"/>
  <c r="BN6" i="20"/>
  <c r="BL6" i="20"/>
  <c r="BK6" i="20"/>
  <c r="BJ6" i="20"/>
  <c r="BI6" i="20"/>
  <c r="BN5" i="20"/>
  <c r="BL5" i="20"/>
  <c r="BK5" i="20"/>
  <c r="BJ5" i="20"/>
  <c r="BI5" i="20"/>
  <c r="BN4" i="20"/>
  <c r="BL4" i="20"/>
  <c r="BK4" i="20"/>
  <c r="BJ4" i="20"/>
  <c r="BI4" i="20"/>
  <c r="BN3" i="20"/>
  <c r="BL3" i="20"/>
  <c r="BK3" i="20"/>
  <c r="BJ3" i="20"/>
  <c r="BI3" i="20"/>
  <c r="BN2" i="20"/>
  <c r="BL2" i="20"/>
  <c r="BK2" i="20"/>
  <c r="BJ2" i="20"/>
  <c r="BI2" i="20"/>
  <c r="BN41" i="19"/>
  <c r="BL41" i="19"/>
  <c r="BK41" i="19"/>
  <c r="BJ41" i="19"/>
  <c r="BI41" i="19"/>
  <c r="BN40" i="19"/>
  <c r="BL40" i="19"/>
  <c r="BK40" i="19"/>
  <c r="BJ40" i="19"/>
  <c r="BI40" i="19"/>
  <c r="BN39" i="19"/>
  <c r="BL39" i="19"/>
  <c r="BK39" i="19"/>
  <c r="BJ39" i="19"/>
  <c r="BI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N38" i="19"/>
  <c r="BL38" i="19"/>
  <c r="BK38" i="19"/>
  <c r="BJ38" i="19"/>
  <c r="BI38" i="19"/>
  <c r="BN37" i="19"/>
  <c r="BL37" i="19"/>
  <c r="BK37" i="19"/>
  <c r="BJ37" i="19"/>
  <c r="BI37" i="19"/>
  <c r="BN36" i="19"/>
  <c r="BL36" i="19"/>
  <c r="BK36" i="19"/>
  <c r="BJ36" i="19"/>
  <c r="BI36" i="19"/>
  <c r="BN35" i="19"/>
  <c r="BL35" i="19"/>
  <c r="BK35" i="19"/>
  <c r="BJ35" i="19"/>
  <c r="BI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D35" i="19"/>
  <c r="C35" i="19"/>
  <c r="B35" i="19"/>
  <c r="BN34" i="19"/>
  <c r="BL34" i="19"/>
  <c r="BK34" i="19"/>
  <c r="BJ34" i="19"/>
  <c r="BI34" i="19"/>
  <c r="BN33" i="19"/>
  <c r="BL33" i="19"/>
  <c r="BK33" i="19"/>
  <c r="BJ33" i="19"/>
  <c r="BI33" i="19"/>
  <c r="BN32" i="19"/>
  <c r="BL32" i="19"/>
  <c r="BK32" i="19"/>
  <c r="BJ32" i="19"/>
  <c r="BI32" i="19"/>
  <c r="BN31" i="19"/>
  <c r="BL31" i="19"/>
  <c r="BK31" i="19"/>
  <c r="BJ31" i="19"/>
  <c r="BI31" i="19"/>
  <c r="BN30" i="19"/>
  <c r="BL30" i="19"/>
  <c r="BK30" i="19"/>
  <c r="BJ30" i="19"/>
  <c r="BI30" i="19"/>
  <c r="BN29" i="19"/>
  <c r="BL29" i="19"/>
  <c r="BK29" i="19"/>
  <c r="BJ29" i="19"/>
  <c r="BI29" i="19"/>
  <c r="BN28" i="19"/>
  <c r="BL28" i="19"/>
  <c r="BK28" i="19"/>
  <c r="BJ28" i="19"/>
  <c r="BI28" i="19"/>
  <c r="BN27" i="19"/>
  <c r="BL27" i="19"/>
  <c r="BK27" i="19"/>
  <c r="BJ27" i="19"/>
  <c r="BI27" i="19"/>
  <c r="BN26" i="19"/>
  <c r="BL26" i="19"/>
  <c r="BK26" i="19"/>
  <c r="BJ26" i="19"/>
  <c r="BI26" i="19"/>
  <c r="BN25" i="19"/>
  <c r="BL25" i="19"/>
  <c r="BK25" i="19"/>
  <c r="BJ25" i="19"/>
  <c r="BI25" i="19"/>
  <c r="BN24" i="19"/>
  <c r="BL24" i="19"/>
  <c r="BK24" i="19"/>
  <c r="BJ24" i="19"/>
  <c r="BI24" i="19"/>
  <c r="BN23" i="19"/>
  <c r="BL23" i="19"/>
  <c r="BK23" i="19"/>
  <c r="BJ23" i="19"/>
  <c r="BI23" i="19"/>
  <c r="BN22" i="19"/>
  <c r="BL22" i="19"/>
  <c r="BK22" i="19"/>
  <c r="BJ22" i="19"/>
  <c r="BI22" i="19"/>
  <c r="BN21" i="19"/>
  <c r="BL21" i="19"/>
  <c r="BK21" i="19"/>
  <c r="BJ21" i="19"/>
  <c r="BI21" i="19"/>
  <c r="BN20" i="19"/>
  <c r="BL20" i="19"/>
  <c r="BK20" i="19"/>
  <c r="BJ20" i="19"/>
  <c r="BI20" i="19"/>
  <c r="BN19" i="19"/>
  <c r="BL19" i="19"/>
  <c r="BK19" i="19"/>
  <c r="BJ19" i="19"/>
  <c r="BI19" i="19"/>
  <c r="BN18" i="19"/>
  <c r="BL18" i="19"/>
  <c r="BK18" i="19"/>
  <c r="BJ18" i="19"/>
  <c r="BI18" i="19"/>
  <c r="BN17" i="19"/>
  <c r="BL17" i="19"/>
  <c r="BK17" i="19"/>
  <c r="BJ17" i="19"/>
  <c r="BI17" i="19"/>
  <c r="BN16" i="19"/>
  <c r="BL16" i="19"/>
  <c r="BK16" i="19"/>
  <c r="BJ16" i="19"/>
  <c r="BI16" i="19"/>
  <c r="BN15" i="19"/>
  <c r="BL15" i="19"/>
  <c r="BK15" i="19"/>
  <c r="BJ15" i="19"/>
  <c r="BI15" i="19"/>
  <c r="BN14" i="19"/>
  <c r="BL14" i="19"/>
  <c r="BK14" i="19"/>
  <c r="BJ14" i="19"/>
  <c r="BI14" i="19"/>
  <c r="BN13" i="19"/>
  <c r="BL13" i="19"/>
  <c r="BK13" i="19"/>
  <c r="BJ13" i="19"/>
  <c r="BI13" i="19"/>
  <c r="BN12" i="19"/>
  <c r="BL12" i="19"/>
  <c r="BK12" i="19"/>
  <c r="BJ12" i="19"/>
  <c r="BI12" i="19"/>
  <c r="BN11" i="19"/>
  <c r="BL11" i="19"/>
  <c r="BK11" i="19"/>
  <c r="BJ11" i="19"/>
  <c r="BI11" i="19"/>
  <c r="BN10" i="19"/>
  <c r="BL10" i="19"/>
  <c r="BK10" i="19"/>
  <c r="BJ10" i="19"/>
  <c r="BI10" i="19"/>
  <c r="BN9" i="19"/>
  <c r="BL9" i="19"/>
  <c r="BK9" i="19"/>
  <c r="BJ9" i="19"/>
  <c r="BI9" i="19"/>
  <c r="BN8" i="19"/>
  <c r="BL8" i="19"/>
  <c r="BK8" i="19"/>
  <c r="BJ8" i="19"/>
  <c r="BI8" i="19"/>
  <c r="BN7" i="19"/>
  <c r="BL7" i="19"/>
  <c r="BK7" i="19"/>
  <c r="BJ7" i="19"/>
  <c r="BI7" i="19"/>
  <c r="BN6" i="19"/>
  <c r="BL6" i="19"/>
  <c r="BK6" i="19"/>
  <c r="BJ6" i="19"/>
  <c r="BI6" i="19"/>
  <c r="BN5" i="19"/>
  <c r="BL5" i="19"/>
  <c r="BK5" i="19"/>
  <c r="BJ5" i="19"/>
  <c r="BI5" i="19"/>
  <c r="BN4" i="19"/>
  <c r="BL4" i="19"/>
  <c r="BK4" i="19"/>
  <c r="BJ4" i="19"/>
  <c r="BI4" i="19"/>
  <c r="BN3" i="19"/>
  <c r="BL3" i="19"/>
  <c r="BK3" i="19"/>
  <c r="BJ3" i="19"/>
  <c r="BI3" i="19"/>
  <c r="BN2" i="19"/>
  <c r="BL2" i="19"/>
  <c r="BK2" i="19"/>
  <c r="BJ2" i="19"/>
  <c r="BI2" i="19"/>
  <c r="BN41" i="18"/>
  <c r="BL41" i="18"/>
  <c r="BK41" i="18"/>
  <c r="BJ41" i="18"/>
  <c r="BI41" i="18"/>
  <c r="BN40" i="18"/>
  <c r="BL40" i="18"/>
  <c r="BK40" i="18"/>
  <c r="BJ40" i="18"/>
  <c r="BI40" i="18"/>
  <c r="BN39" i="18"/>
  <c r="BL39" i="18"/>
  <c r="BK39" i="18"/>
  <c r="BJ39" i="18"/>
  <c r="BI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BN38" i="18"/>
  <c r="BL38" i="18"/>
  <c r="BK38" i="18"/>
  <c r="BJ38" i="18"/>
  <c r="BI38" i="18"/>
  <c r="BN37" i="18"/>
  <c r="BL37" i="18"/>
  <c r="BK37" i="18"/>
  <c r="BJ37" i="18"/>
  <c r="BI37" i="18"/>
  <c r="BN36" i="18"/>
  <c r="BL36" i="18"/>
  <c r="BK36" i="18"/>
  <c r="BJ36" i="18"/>
  <c r="BI36" i="18"/>
  <c r="BN35" i="18"/>
  <c r="BL35" i="18"/>
  <c r="BK35" i="18"/>
  <c r="BJ35" i="18"/>
  <c r="BI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D35" i="18"/>
  <c r="C35" i="18"/>
  <c r="B35" i="18"/>
  <c r="BN34" i="18"/>
  <c r="BL34" i="18"/>
  <c r="BK34" i="18"/>
  <c r="BJ34" i="18"/>
  <c r="BI34" i="18"/>
  <c r="BN33" i="18"/>
  <c r="BL33" i="18"/>
  <c r="BK33" i="18"/>
  <c r="BJ33" i="18"/>
  <c r="BI33" i="18"/>
  <c r="BN32" i="18"/>
  <c r="BL32" i="18"/>
  <c r="BK32" i="18"/>
  <c r="BJ32" i="18"/>
  <c r="BI32" i="18"/>
  <c r="BN31" i="18"/>
  <c r="BL31" i="18"/>
  <c r="BK31" i="18"/>
  <c r="BJ31" i="18"/>
  <c r="BI31" i="18"/>
  <c r="BN30" i="18"/>
  <c r="BL30" i="18"/>
  <c r="BK30" i="18"/>
  <c r="BJ30" i="18"/>
  <c r="BI30" i="18"/>
  <c r="BN29" i="18"/>
  <c r="BL29" i="18"/>
  <c r="BK29" i="18"/>
  <c r="BJ29" i="18"/>
  <c r="BI29" i="18"/>
  <c r="BN28" i="18"/>
  <c r="BL28" i="18"/>
  <c r="BK28" i="18"/>
  <c r="BJ28" i="18"/>
  <c r="BI28" i="18"/>
  <c r="BN27" i="18"/>
  <c r="BL27" i="18"/>
  <c r="BK27" i="18"/>
  <c r="BJ27" i="18"/>
  <c r="BI27" i="18"/>
  <c r="BN26" i="18"/>
  <c r="BL26" i="18"/>
  <c r="BK26" i="18"/>
  <c r="BJ26" i="18"/>
  <c r="BI26" i="18"/>
  <c r="BN25" i="18"/>
  <c r="BL25" i="18"/>
  <c r="BK25" i="18"/>
  <c r="BJ25" i="18"/>
  <c r="BI25" i="18"/>
  <c r="BN24" i="18"/>
  <c r="BL24" i="18"/>
  <c r="BK24" i="18"/>
  <c r="BJ24" i="18"/>
  <c r="BI24" i="18"/>
  <c r="BN23" i="18"/>
  <c r="BL23" i="18"/>
  <c r="BK23" i="18"/>
  <c r="BJ23" i="18"/>
  <c r="BI23" i="18"/>
  <c r="BN22" i="18"/>
  <c r="BL22" i="18"/>
  <c r="BK22" i="18"/>
  <c r="BJ22" i="18"/>
  <c r="BI22" i="18"/>
  <c r="BN21" i="18"/>
  <c r="BL21" i="18"/>
  <c r="BK21" i="18"/>
  <c r="BJ21" i="18"/>
  <c r="BI21" i="18"/>
  <c r="BN20" i="18"/>
  <c r="BL20" i="18"/>
  <c r="BK20" i="18"/>
  <c r="BJ20" i="18"/>
  <c r="BI20" i="18"/>
  <c r="BN19" i="18"/>
  <c r="BL19" i="18"/>
  <c r="BK19" i="18"/>
  <c r="BJ19" i="18"/>
  <c r="BI19" i="18"/>
  <c r="BN18" i="18"/>
  <c r="BL18" i="18"/>
  <c r="BK18" i="18"/>
  <c r="BJ18" i="18"/>
  <c r="BI18" i="18"/>
  <c r="BN17" i="18"/>
  <c r="BL17" i="18"/>
  <c r="BK17" i="18"/>
  <c r="BJ17" i="18"/>
  <c r="BI17" i="18"/>
  <c r="BN16" i="18"/>
  <c r="BL16" i="18"/>
  <c r="BK16" i="18"/>
  <c r="BJ16" i="18"/>
  <c r="BI16" i="18"/>
  <c r="BN15" i="18"/>
  <c r="BL15" i="18"/>
  <c r="BK15" i="18"/>
  <c r="BJ15" i="18"/>
  <c r="BI15" i="18"/>
  <c r="BN14" i="18"/>
  <c r="BL14" i="18"/>
  <c r="BK14" i="18"/>
  <c r="BJ14" i="18"/>
  <c r="BI14" i="18"/>
  <c r="BN13" i="18"/>
  <c r="BL13" i="18"/>
  <c r="BK13" i="18"/>
  <c r="BJ13" i="18"/>
  <c r="BI13" i="18"/>
  <c r="BN12" i="18"/>
  <c r="BL12" i="18"/>
  <c r="BK12" i="18"/>
  <c r="BJ12" i="18"/>
  <c r="BI12" i="18"/>
  <c r="BN11" i="18"/>
  <c r="BL11" i="18"/>
  <c r="BK11" i="18"/>
  <c r="BJ11" i="18"/>
  <c r="BI11" i="18"/>
  <c r="BN10" i="18"/>
  <c r="BL10" i="18"/>
  <c r="BK10" i="18"/>
  <c r="BJ10" i="18"/>
  <c r="BI10" i="18"/>
  <c r="BN9" i="18"/>
  <c r="BL9" i="18"/>
  <c r="BK9" i="18"/>
  <c r="BJ9" i="18"/>
  <c r="BI9" i="18"/>
  <c r="BN8" i="18"/>
  <c r="BL8" i="18"/>
  <c r="BK8" i="18"/>
  <c r="BJ8" i="18"/>
  <c r="BI8" i="18"/>
  <c r="BN7" i="18"/>
  <c r="BL7" i="18"/>
  <c r="BK7" i="18"/>
  <c r="BJ7" i="18"/>
  <c r="BI7" i="18"/>
  <c r="BN6" i="18"/>
  <c r="BL6" i="18"/>
  <c r="BK6" i="18"/>
  <c r="BJ6" i="18"/>
  <c r="BI6" i="18"/>
  <c r="BN5" i="18"/>
  <c r="BL5" i="18"/>
  <c r="BK5" i="18"/>
  <c r="BJ5" i="18"/>
  <c r="BI5" i="18"/>
  <c r="BN4" i="18"/>
  <c r="BL4" i="18"/>
  <c r="BK4" i="18"/>
  <c r="BJ4" i="18"/>
  <c r="BI4" i="18"/>
  <c r="BN3" i="18"/>
  <c r="BL3" i="18"/>
  <c r="BK3" i="18"/>
  <c r="BJ3" i="18"/>
  <c r="BI3" i="18"/>
  <c r="BN2" i="18"/>
  <c r="BL2" i="18"/>
  <c r="BK2" i="18"/>
  <c r="BJ2" i="18"/>
  <c r="BI2" i="18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C35" i="3"/>
  <c r="B35" i="3"/>
  <c r="BN41" i="3"/>
  <c r="BL41" i="3"/>
  <c r="BK41" i="3"/>
  <c r="BJ41" i="3"/>
  <c r="BI41" i="3"/>
  <c r="BN40" i="3"/>
  <c r="BL40" i="3"/>
  <c r="BK40" i="3"/>
  <c r="BJ40" i="3"/>
  <c r="BI40" i="3"/>
  <c r="BN39" i="3"/>
  <c r="BL39" i="3"/>
  <c r="BK39" i="3"/>
  <c r="BJ39" i="3"/>
  <c r="BI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N38" i="3"/>
  <c r="BL38" i="3"/>
  <c r="BK38" i="3"/>
  <c r="BJ38" i="3"/>
  <c r="BI38" i="3"/>
  <c r="BN37" i="3"/>
  <c r="BL37" i="3"/>
  <c r="BK37" i="3"/>
  <c r="BJ37" i="3"/>
  <c r="BI37" i="3"/>
  <c r="BN36" i="3"/>
  <c r="BL36" i="3"/>
  <c r="BK36" i="3"/>
  <c r="BJ36" i="3"/>
  <c r="BI36" i="3"/>
  <c r="BN35" i="3"/>
  <c r="BL35" i="3"/>
  <c r="BK35" i="3"/>
  <c r="BJ35" i="3"/>
  <c r="BI35" i="3"/>
  <c r="BN34" i="3"/>
  <c r="BL34" i="3"/>
  <c r="BK34" i="3"/>
  <c r="BJ34" i="3"/>
  <c r="BI34" i="3"/>
  <c r="BN33" i="3"/>
  <c r="BL33" i="3"/>
  <c r="BK33" i="3"/>
  <c r="BJ33" i="3"/>
  <c r="BI33" i="3"/>
  <c r="BN32" i="3"/>
  <c r="BL32" i="3"/>
  <c r="BK32" i="3"/>
  <c r="BJ32" i="3"/>
  <c r="BI32" i="3"/>
  <c r="BN31" i="3"/>
  <c r="BL31" i="3"/>
  <c r="BK31" i="3"/>
  <c r="BJ31" i="3"/>
  <c r="BI31" i="3"/>
  <c r="BN30" i="3"/>
  <c r="BL30" i="3"/>
  <c r="BK30" i="3"/>
  <c r="BJ30" i="3"/>
  <c r="BI30" i="3"/>
  <c r="BN29" i="3"/>
  <c r="BL29" i="3"/>
  <c r="BK29" i="3"/>
  <c r="BJ29" i="3"/>
  <c r="BI29" i="3"/>
  <c r="BN28" i="3"/>
  <c r="BL28" i="3"/>
  <c r="BK28" i="3"/>
  <c r="BJ28" i="3"/>
  <c r="BI28" i="3"/>
  <c r="BN27" i="3"/>
  <c r="BL27" i="3"/>
  <c r="BK27" i="3"/>
  <c r="BJ27" i="3"/>
  <c r="BI27" i="3"/>
  <c r="BN26" i="3"/>
  <c r="BL26" i="3"/>
  <c r="BK26" i="3"/>
  <c r="BJ26" i="3"/>
  <c r="BI26" i="3"/>
  <c r="BN25" i="3"/>
  <c r="BL25" i="3"/>
  <c r="BK25" i="3"/>
  <c r="BJ25" i="3"/>
  <c r="BI25" i="3"/>
  <c r="BN24" i="3"/>
  <c r="BL24" i="3"/>
  <c r="BK24" i="3"/>
  <c r="BJ24" i="3"/>
  <c r="BI24" i="3"/>
  <c r="BN23" i="3"/>
  <c r="BL23" i="3"/>
  <c r="BK23" i="3"/>
  <c r="BJ23" i="3"/>
  <c r="BI23" i="3"/>
  <c r="BN22" i="3"/>
  <c r="BL22" i="3"/>
  <c r="BK22" i="3"/>
  <c r="BJ22" i="3"/>
  <c r="BI22" i="3"/>
  <c r="BN21" i="3"/>
  <c r="BL21" i="3"/>
  <c r="BK21" i="3"/>
  <c r="BJ21" i="3"/>
  <c r="BI21" i="3"/>
  <c r="BN20" i="3"/>
  <c r="BL20" i="3"/>
  <c r="BK20" i="3"/>
  <c r="BJ20" i="3"/>
  <c r="BI20" i="3"/>
  <c r="BN19" i="3"/>
  <c r="BL19" i="3"/>
  <c r="BK19" i="3"/>
  <c r="BJ19" i="3"/>
  <c r="BI19" i="3"/>
  <c r="BN18" i="3"/>
  <c r="BL18" i="3"/>
  <c r="BK18" i="3"/>
  <c r="BJ18" i="3"/>
  <c r="BI18" i="3"/>
  <c r="BN17" i="3"/>
  <c r="BL17" i="3"/>
  <c r="BK17" i="3"/>
  <c r="BJ17" i="3"/>
  <c r="BI17" i="3"/>
  <c r="BN16" i="3"/>
  <c r="BL16" i="3"/>
  <c r="BK16" i="3"/>
  <c r="BJ16" i="3"/>
  <c r="BI16" i="3"/>
  <c r="BN15" i="3"/>
  <c r="BL15" i="3"/>
  <c r="BK15" i="3"/>
  <c r="BJ15" i="3"/>
  <c r="BI15" i="3"/>
  <c r="BN14" i="3"/>
  <c r="BL14" i="3"/>
  <c r="BK14" i="3"/>
  <c r="BJ14" i="3"/>
  <c r="BI14" i="3"/>
  <c r="BN13" i="3"/>
  <c r="BL13" i="3"/>
  <c r="BK13" i="3"/>
  <c r="BJ13" i="3"/>
  <c r="BI13" i="3"/>
  <c r="BN12" i="3"/>
  <c r="BL12" i="3"/>
  <c r="BK12" i="3"/>
  <c r="BJ12" i="3"/>
  <c r="BI12" i="3"/>
  <c r="BN11" i="3"/>
  <c r="BL11" i="3"/>
  <c r="BK11" i="3"/>
  <c r="BJ11" i="3"/>
  <c r="BI11" i="3"/>
  <c r="BN10" i="3"/>
  <c r="BL10" i="3"/>
  <c r="BK10" i="3"/>
  <c r="BJ10" i="3"/>
  <c r="BI10" i="3"/>
  <c r="BN9" i="3"/>
  <c r="BL9" i="3"/>
  <c r="BK9" i="3"/>
  <c r="BJ9" i="3"/>
  <c r="BI9" i="3"/>
  <c r="BN8" i="3"/>
  <c r="BL8" i="3"/>
  <c r="BK8" i="3"/>
  <c r="BJ8" i="3"/>
  <c r="BI8" i="3"/>
  <c r="BN7" i="3"/>
  <c r="BL7" i="3"/>
  <c r="BK7" i="3"/>
  <c r="BJ7" i="3"/>
  <c r="BI7" i="3"/>
  <c r="BN6" i="3"/>
  <c r="BL6" i="3"/>
  <c r="BK6" i="3"/>
  <c r="BJ6" i="3"/>
  <c r="BI6" i="3"/>
  <c r="BN5" i="3"/>
  <c r="BL5" i="3"/>
  <c r="BK5" i="3"/>
  <c r="BJ5" i="3"/>
  <c r="BI5" i="3"/>
  <c r="BN4" i="3"/>
  <c r="BL4" i="3"/>
  <c r="BK4" i="3"/>
  <c r="BJ4" i="3"/>
  <c r="BI4" i="3"/>
  <c r="BN3" i="3"/>
  <c r="BL3" i="3"/>
  <c r="BK3" i="3"/>
  <c r="BJ3" i="3"/>
  <c r="BI3" i="3"/>
  <c r="BN2" i="3"/>
  <c r="BL2" i="3"/>
  <c r="BK2" i="3"/>
  <c r="BJ2" i="3"/>
  <c r="BI2" i="3"/>
</calcChain>
</file>

<file path=xl/sharedStrings.xml><?xml version="1.0" encoding="utf-8"?>
<sst xmlns="http://schemas.openxmlformats.org/spreadsheetml/2006/main" count="2134" uniqueCount="164">
  <si>
    <t>День цикла</t>
  </si>
  <si>
    <t>Факторы нарушения темп.</t>
  </si>
  <si>
    <t>Новый термометр (НТ), измерение позже (П) или раньше (Р), плохое самочувствие (ПС), беспокойная ночь (БН), дорога (Д), отпуск (0), цистит (Ц), молочница (М), прием лекарств(Л)</t>
  </si>
  <si>
    <t>Таблица состояния слизи</t>
  </si>
  <si>
    <t>Менструация</t>
  </si>
  <si>
    <t>Кровомазание</t>
  </si>
  <si>
    <t>мутная</t>
  </si>
  <si>
    <t>липкая/комковатая</t>
  </si>
  <si>
    <t>клейкая/вязкая</t>
  </si>
  <si>
    <t>мокро, скользко</t>
  </si>
  <si>
    <t>прозрачная</t>
  </si>
  <si>
    <t>как белок сырого яйца</t>
  </si>
  <si>
    <t>День пика слизи</t>
  </si>
  <si>
    <t>Кол-во слизи (1-5)</t>
  </si>
  <si>
    <t>Изменения шейки матки - консистенция, положение, раскрытие</t>
  </si>
  <si>
    <t>Твердая или мягкая</t>
  </si>
  <si>
    <t>Низко или высоко,           Закрыта или открыта</t>
  </si>
  <si>
    <t>Телесные проявления (дополнительные признаки)</t>
  </si>
  <si>
    <t>Изменения настроения +/-</t>
  </si>
  <si>
    <t>Боли, вздутие живота</t>
  </si>
  <si>
    <t>Напряжение в груди</t>
  </si>
  <si>
    <t>Плодные дни</t>
  </si>
  <si>
    <t>Супружеская близость</t>
  </si>
  <si>
    <t>да      /     нет</t>
  </si>
  <si>
    <t>Длительность цикла</t>
  </si>
  <si>
    <t>День появления первой слизи</t>
  </si>
  <si>
    <t>День появления плодной слизи</t>
  </si>
  <si>
    <t>Время измерения t°</t>
  </si>
  <si>
    <t>Способ измерения t°</t>
  </si>
  <si>
    <t>Подъём БТТ на предыдущей карте</t>
  </si>
  <si>
    <t xml:space="preserve">Самый длинный (СД) за последние 12 циклов </t>
  </si>
  <si>
    <t>Цикл №</t>
  </si>
  <si>
    <t>3-й (4-ый) день подъёма БТТ</t>
  </si>
  <si>
    <t>Предположительный последний неплодный день</t>
  </si>
  <si>
    <t xml:space="preserve"> в первой фазе цикла</t>
  </si>
  <si>
    <t>/</t>
  </si>
  <si>
    <t>Самый короткий (СК) за последние</t>
  </si>
  <si>
    <t>циклов</t>
  </si>
  <si>
    <t>36.0</t>
  </si>
  <si>
    <t>36.1</t>
  </si>
  <si>
    <t>36.2</t>
  </si>
  <si>
    <t>36.15</t>
  </si>
  <si>
    <t>35.95</t>
  </si>
  <si>
    <t>36.05</t>
  </si>
  <si>
    <t>37.0</t>
  </si>
  <si>
    <t>37.05</t>
  </si>
  <si>
    <t>37.1</t>
  </si>
  <si>
    <t>37.15</t>
  </si>
  <si>
    <t>37.2</t>
  </si>
  <si>
    <t>СК -</t>
  </si>
  <si>
    <t>День пика слизи + 3 дня</t>
  </si>
  <si>
    <t>День пика шейки + 3 дня</t>
  </si>
  <si>
    <t>Ощущение: сухо</t>
  </si>
  <si>
    <t>Цвет: не видно</t>
  </si>
  <si>
    <t>Ощущение: влажно</t>
  </si>
  <si>
    <t>Цвет: белая</t>
  </si>
  <si>
    <t>Тип: густая, как крем</t>
  </si>
  <si>
    <t>Ощущение: мокро</t>
  </si>
  <si>
    <t>Цвет: мутная</t>
  </si>
  <si>
    <r>
      <t xml:space="preserve">Тип: </t>
    </r>
    <r>
      <rPr>
        <b/>
        <sz val="6"/>
        <rFont val="Times New Roman"/>
        <family val="1"/>
        <charset val="204"/>
      </rPr>
      <t>скользкая, растяжимая</t>
    </r>
  </si>
  <si>
    <t>35.9</t>
  </si>
  <si>
    <t>Год:         Дата:</t>
  </si>
  <si>
    <t xml:space="preserve">Месяц: </t>
  </si>
  <si>
    <t xml:space="preserve">Карта № </t>
  </si>
  <si>
    <t>БТТ</t>
  </si>
  <si>
    <t>Дата</t>
  </si>
  <si>
    <t>Нарушения</t>
  </si>
  <si>
    <t>НТ</t>
  </si>
  <si>
    <t>П</t>
  </si>
  <si>
    <t>Р</t>
  </si>
  <si>
    <t>ПС</t>
  </si>
  <si>
    <t>БН</t>
  </si>
  <si>
    <t>Д</t>
  </si>
  <si>
    <t>О</t>
  </si>
  <si>
    <t>Ц</t>
  </si>
  <si>
    <t>М</t>
  </si>
  <si>
    <t>Л</t>
  </si>
  <si>
    <t>нарушения</t>
  </si>
  <si>
    <t>Новый термометр</t>
  </si>
  <si>
    <t>Позже</t>
  </si>
  <si>
    <t>Раньше</t>
  </si>
  <si>
    <t>Плохое самочувствие</t>
  </si>
  <si>
    <t>Беспокойная ночь</t>
  </si>
  <si>
    <t>Дорога</t>
  </si>
  <si>
    <t>Отпуск</t>
  </si>
  <si>
    <t>Цистит</t>
  </si>
  <si>
    <t>Молочница</t>
  </si>
  <si>
    <t>х</t>
  </si>
  <si>
    <t>плодный период</t>
  </si>
  <si>
    <t>Время</t>
  </si>
  <si>
    <t>позже/раньше</t>
  </si>
  <si>
    <t>Шейка матки</t>
  </si>
  <si>
    <t>•</t>
  </si>
  <si>
    <t>Твердая/мягкая</t>
  </si>
  <si>
    <t>Т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</si>
  <si>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</si>
  <si>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</si>
  <si>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</si>
  <si>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</si>
  <si>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</si>
  <si>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</si>
  <si>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</si>
  <si>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</si>
  <si>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</si>
  <si>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</si>
  <si>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</si>
  <si>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</si>
  <si>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</si>
  <si>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температура</t>
  </si>
  <si>
    <t>о</t>
  </si>
  <si>
    <t>Y</t>
  </si>
  <si>
    <t>дата</t>
  </si>
  <si>
    <t>Лекарства</t>
  </si>
  <si>
    <t>Стресс</t>
  </si>
  <si>
    <t>С</t>
  </si>
  <si>
    <t>орально</t>
  </si>
  <si>
    <t>вагинально</t>
  </si>
  <si>
    <t>ректально</t>
  </si>
  <si>
    <t xml:space="preserve">Рекомендации: </t>
  </si>
  <si>
    <t>Примечание</t>
  </si>
  <si>
    <t xml:space="preserve">Возраст </t>
  </si>
  <si>
    <t>Возраст</t>
  </si>
  <si>
    <t>Возраст 41</t>
  </si>
  <si>
    <t>Год:    2024     Дата:26</t>
  </si>
  <si>
    <t>Карта № 1</t>
  </si>
  <si>
    <t>Карта № 002</t>
  </si>
  <si>
    <t>да      /   нет</t>
  </si>
  <si>
    <t>Карта № 3</t>
  </si>
  <si>
    <t>Карта № 4</t>
  </si>
  <si>
    <t>Возраст 42</t>
  </si>
  <si>
    <t>Месяц: апрель</t>
  </si>
  <si>
    <t>легла в 02.00</t>
  </si>
  <si>
    <t>измерение в 6.30</t>
  </si>
  <si>
    <t>легла в 01.10</t>
  </si>
  <si>
    <t>Месяц: июль</t>
  </si>
  <si>
    <t>Год:2024         Дата:15.07</t>
  </si>
  <si>
    <t>Месяц: август</t>
  </si>
  <si>
    <t>Год:  2024       Дата:13.08</t>
  </si>
  <si>
    <t>Месяц: октябрь</t>
  </si>
  <si>
    <t>Месяц: ноябрь</t>
  </si>
  <si>
    <t>013</t>
  </si>
  <si>
    <t>014</t>
  </si>
  <si>
    <t>015</t>
  </si>
  <si>
    <t>016</t>
  </si>
  <si>
    <t>017</t>
  </si>
  <si>
    <t>019</t>
  </si>
  <si>
    <t>020</t>
  </si>
  <si>
    <t>021</t>
  </si>
  <si>
    <t>022</t>
  </si>
  <si>
    <t>023</t>
  </si>
  <si>
    <t>024</t>
  </si>
  <si>
    <t>7.00</t>
  </si>
  <si>
    <t>Карта №  014</t>
  </si>
  <si>
    <t>Год:   2025      Дата: 02.02</t>
  </si>
  <si>
    <t>болею</t>
  </si>
  <si>
    <t>февраль эксперимент орально</t>
  </si>
  <si>
    <t>Год:  2025       Дата: 06.03</t>
  </si>
  <si>
    <t>Месяц:  апрель</t>
  </si>
  <si>
    <t>8.00</t>
  </si>
  <si>
    <t>Год:2025        Дата:30.04</t>
  </si>
  <si>
    <t>имплпньпцич</t>
  </si>
  <si>
    <t xml:space="preserve">имплантация </t>
  </si>
  <si>
    <t>в 6:40</t>
  </si>
  <si>
    <t>пропустила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</si>
</sst>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39">
    <font>
      <sz val="10"/>
      <name val="Arial Cyr"/>
      <family val="2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sz val="4"/>
      <name val="Times New Roman"/>
      <family val="1"/>
      <charset val="204"/>
    </font>
    <font>
      <sz val="5"/>
      <name val="Times New Roman"/>
      <family val="1"/>
      <charset val="204"/>
    </font>
    <font>
      <sz val="8"/>
      <name val="Arial Cyr"/>
      <family val="2"/>
      <charset val="204"/>
    </font>
    <font>
      <sz val="7"/>
      <name val="System"/>
      <family val="2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Verdana"/>
      <family val="2"/>
      <charset val="204"/>
    </font>
    <font>
      <b/>
      <sz val="10"/>
      <name val="Arial Black"/>
      <family val="2"/>
      <charset val="204"/>
    </font>
    <font>
      <sz val="14"/>
      <name val="Calibri"/>
      <family val="2"/>
      <charset val="204"/>
    </font>
    <font>
      <b/>
      <sz val="9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sz val="11"/>
      <color indexed="10"/>
      <name val="Times New Roman"/>
      <family val="1"/>
      <charset val="204"/>
    </font>
    <font>
      <b/>
      <sz val="9"/>
      <name val="Verdana"/>
      <family val="2"/>
      <charset val="204"/>
    </font>
    <font>
      <b/>
      <sz val="6.5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0"/>
      <color rgb="FFFF0000"/>
      <name val="Webdings"/>
      <family val="1"/>
      <charset val="2"/>
    </font>
    <font>
      <b/>
      <sz val="10"/>
      <color rgb="FFFF0000"/>
      <name val="Webdings"/>
      <family val="1"/>
      <charset val="2"/>
    </font>
    <font>
      <sz val="7"/>
      <color rgb="FFFF0000"/>
      <name val="Times New Roman"/>
      <family val="1"/>
      <charset val="204"/>
    </font>
    <font>
      <b/>
      <sz val="18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  <scheme val="minor"/>
    </font>
    <font>
      <sz val="12"/>
      <color rgb="FFFF0000"/>
      <name val="Webdings"/>
      <family val="1"/>
      <charset val="2"/>
    </font>
    <font>
      <sz val="9"/>
      <color rgb="FFFF0000"/>
      <name val="CommercialPi BT"/>
      <family val="1"/>
      <charset val="2"/>
    </font>
    <font>
      <b/>
      <sz val="16"/>
      <color rgb="FFFF0000"/>
      <name val="Calibri"/>
      <family val="2"/>
      <charset val="204"/>
    </font>
    <font>
      <sz val="7"/>
      <color rgb="FFFF0000"/>
      <name val="Webdings"/>
      <family val="1"/>
      <charset val="2"/>
    </font>
    <font>
      <b/>
      <sz val="36"/>
      <color rgb="FFFF0000"/>
      <name val="Arial Black"/>
      <family val="2"/>
      <charset val="204"/>
    </font>
    <font>
      <b/>
      <sz val="14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0"/>
        <bgColor indexed="25"/>
      </patternFill>
    </fill>
    <fill>
      <patternFill patternType="solid">
        <fgColor indexed="14"/>
        <bgColor indexed="10"/>
      </patternFill>
    </fill>
    <fill>
      <patternFill patternType="solid">
        <fgColor indexed="52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5"/>
      </patternFill>
    </fill>
  </fills>
  <borders count="84"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6" fillId="0" borderId="0" xfId="0" applyFont="1"/>
    <xf numFmtId="164" fontId="1" fillId="0" borderId="0" xfId="0" applyNumberFormat="1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indent="15"/>
    </xf>
    <xf numFmtId="0" fontId="9" fillId="0" borderId="0" xfId="0" applyFont="1" applyAlignment="1">
      <alignment horizontal="left" indent="15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2" fillId="0" borderId="0" xfId="0" applyFont="1"/>
    <xf numFmtId="0" fontId="3" fillId="0" borderId="12" xfId="0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28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1" fillId="8" borderId="0" xfId="0" applyFont="1" applyFill="1"/>
    <xf numFmtId="0" fontId="18" fillId="0" borderId="0" xfId="0" applyFont="1"/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6" fillId="0" borderId="50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6" fillId="0" borderId="63" xfId="0" applyFont="1" applyBorder="1"/>
    <xf numFmtId="0" fontId="23" fillId="0" borderId="0" xfId="0" applyFont="1"/>
    <xf numFmtId="0" fontId="24" fillId="0" borderId="5" xfId="0" applyFont="1" applyBorder="1" applyAlignment="1">
      <alignment horizontal="left" vertical="center"/>
    </xf>
    <xf numFmtId="0" fontId="4" fillId="0" borderId="64" xfId="0" applyFont="1" applyBorder="1" applyAlignment="1">
      <alignment horizontal="left" vertical="center"/>
    </xf>
    <xf numFmtId="0" fontId="24" fillId="0" borderId="64" xfId="0" applyFont="1" applyBorder="1" applyAlignment="1">
      <alignment horizontal="left" vertical="center"/>
    </xf>
    <xf numFmtId="0" fontId="4" fillId="0" borderId="65" xfId="0" applyFont="1" applyBorder="1" applyAlignment="1">
      <alignment horizontal="left" vertical="center"/>
    </xf>
    <xf numFmtId="0" fontId="24" fillId="0" borderId="65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10" borderId="4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49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44" xfId="0" applyNumberFormat="1" applyFont="1" applyBorder="1" applyAlignment="1">
      <alignment horizontal="center" vertical="center"/>
    </xf>
    <xf numFmtId="49" fontId="2" fillId="0" borderId="45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49" fontId="1" fillId="0" borderId="44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center" vertical="center"/>
    </xf>
    <xf numFmtId="49" fontId="1" fillId="0" borderId="70" xfId="0" applyNumberFormat="1" applyFont="1" applyBorder="1" applyAlignment="1">
      <alignment horizontal="center" vertical="center"/>
    </xf>
    <xf numFmtId="20" fontId="1" fillId="0" borderId="0" xfId="0" applyNumberFormat="1" applyFont="1"/>
    <xf numFmtId="0" fontId="1" fillId="0" borderId="0" xfId="0" applyFont="1" applyAlignment="1">
      <alignment horizontal="center" vertical="top"/>
    </xf>
    <xf numFmtId="49" fontId="1" fillId="0" borderId="49" xfId="0" applyNumberFormat="1" applyFont="1" applyBorder="1"/>
    <xf numFmtId="0" fontId="26" fillId="0" borderId="1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26" fillId="0" borderId="7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49" fontId="26" fillId="0" borderId="72" xfId="0" applyNumberFormat="1" applyFont="1" applyBorder="1" applyAlignment="1">
      <alignment vertical="center"/>
    </xf>
    <xf numFmtId="49" fontId="26" fillId="0" borderId="73" xfId="0" applyNumberFormat="1" applyFont="1" applyBorder="1" applyAlignment="1">
      <alignment vertical="center"/>
    </xf>
    <xf numFmtId="49" fontId="26" fillId="0" borderId="73" xfId="0" applyNumberFormat="1" applyFont="1" applyBorder="1" applyAlignment="1">
      <alignment horizontal="center" vertical="center"/>
    </xf>
    <xf numFmtId="49" fontId="26" fillId="0" borderId="57" xfId="0" applyNumberFormat="1" applyFont="1" applyBorder="1" applyAlignment="1">
      <alignment horizontal="center" vertical="center"/>
    </xf>
    <xf numFmtId="49" fontId="26" fillId="0" borderId="55" xfId="0" applyNumberFormat="1" applyFont="1" applyBorder="1" applyAlignment="1">
      <alignment horizontal="center" vertical="center"/>
    </xf>
    <xf numFmtId="49" fontId="26" fillId="0" borderId="56" xfId="0" applyNumberFormat="1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13" fillId="0" borderId="0" xfId="0" applyFont="1"/>
    <xf numFmtId="0" fontId="30" fillId="0" borderId="0" xfId="0" applyFont="1"/>
    <xf numFmtId="20" fontId="30" fillId="0" borderId="0" xfId="0" applyNumberFormat="1" applyFont="1"/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30" fillId="0" borderId="0" xfId="0" applyNumberFormat="1" applyFont="1"/>
    <xf numFmtId="0" fontId="6" fillId="0" borderId="0" xfId="0" applyFont="1" applyAlignment="1">
      <alignment horizontal="center"/>
    </xf>
    <xf numFmtId="165" fontId="30" fillId="0" borderId="0" xfId="0" applyNumberFormat="1" applyFont="1"/>
    <xf numFmtId="0" fontId="31" fillId="0" borderId="0" xfId="0" applyFont="1"/>
    <xf numFmtId="0" fontId="32" fillId="0" borderId="0" xfId="0" applyFont="1"/>
    <xf numFmtId="164" fontId="33" fillId="0" borderId="0" xfId="0" applyNumberFormat="1" applyFont="1" applyAlignment="1">
      <alignment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2" fontId="1" fillId="0" borderId="0" xfId="0" applyNumberFormat="1" applyFont="1" applyAlignment="1">
      <alignment horizontal="center" vertical="center"/>
    </xf>
    <xf numFmtId="2" fontId="30" fillId="0" borderId="0" xfId="0" applyNumberFormat="1" applyFont="1"/>
    <xf numFmtId="0" fontId="2" fillId="0" borderId="58" xfId="0" applyFont="1" applyBorder="1" applyAlignment="1">
      <alignment horizontal="left" vertical="center"/>
    </xf>
    <xf numFmtId="0" fontId="38" fillId="0" borderId="0" xfId="0" applyFont="1" applyAlignment="1">
      <alignment vertical="top" wrapText="1"/>
    </xf>
    <xf numFmtId="20" fontId="1" fillId="0" borderId="0" xfId="0" applyNumberFormat="1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68" xfId="0" applyFont="1" applyBorder="1" applyAlignment="1">
      <alignment horizontal="center"/>
    </xf>
    <xf numFmtId="0" fontId="4" fillId="0" borderId="74" xfId="0" applyFont="1" applyBorder="1" applyAlignment="1">
      <alignment horizontal="left" vertical="center" wrapText="1"/>
    </xf>
    <xf numFmtId="0" fontId="4" fillId="0" borderId="75" xfId="0" applyFont="1" applyBorder="1" applyAlignment="1">
      <alignment horizontal="left" vertical="center" wrapText="1"/>
    </xf>
    <xf numFmtId="0" fontId="4" fillId="0" borderId="76" xfId="0" applyFont="1" applyBorder="1" applyAlignment="1">
      <alignment horizontal="left" vertical="center" wrapText="1"/>
    </xf>
    <xf numFmtId="49" fontId="6" fillId="0" borderId="80" xfId="0" applyNumberFormat="1" applyFont="1" applyBorder="1" applyAlignment="1">
      <alignment horizontal="center" vertical="center"/>
    </xf>
    <xf numFmtId="0" fontId="6" fillId="7" borderId="80" xfId="0" applyFont="1" applyFill="1" applyBorder="1" applyAlignment="1">
      <alignment horizontal="center"/>
    </xf>
    <xf numFmtId="0" fontId="6" fillId="7" borderId="68" xfId="0" applyFont="1" applyFill="1" applyBorder="1" applyAlignment="1">
      <alignment horizontal="center"/>
    </xf>
    <xf numFmtId="49" fontId="6" fillId="0" borderId="68" xfId="0" applyNumberFormat="1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6" fillId="7" borderId="77" xfId="0" applyFont="1" applyFill="1" applyBorder="1" applyAlignment="1">
      <alignment horizontal="center"/>
    </xf>
    <xf numFmtId="0" fontId="6" fillId="0" borderId="77" xfId="0" applyFont="1" applyBorder="1" applyAlignment="1">
      <alignment horizontal="center"/>
    </xf>
    <xf numFmtId="165" fontId="6" fillId="0" borderId="78" xfId="0" applyNumberFormat="1" applyFont="1" applyBorder="1" applyAlignment="1">
      <alignment horizontal="center" vertical="center"/>
    </xf>
    <xf numFmtId="164" fontId="5" fillId="0" borderId="79" xfId="0" applyNumberFormat="1" applyFont="1" applyBorder="1" applyAlignment="1">
      <alignment horizontal="left" vertical="center"/>
    </xf>
    <xf numFmtId="49" fontId="4" fillId="0" borderId="81" xfId="0" applyNumberFormat="1" applyFont="1" applyBorder="1" applyAlignment="1">
      <alignment horizontal="center" vertical="center"/>
    </xf>
    <xf numFmtId="49" fontId="4" fillId="0" borderId="82" xfId="0" applyNumberFormat="1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1'!$BK$1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36.450000000000003</c:v>
                </c:pt>
                <c:pt idx="5">
                  <c:v>36.299999999999997</c:v>
                </c:pt>
                <c:pt idx="6">
                  <c:v>#N/A</c:v>
                </c:pt>
                <c:pt idx="7">
                  <c:v>#N/A</c:v>
                </c:pt>
                <c:pt idx="8">
                  <c:v>36.4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B-F84E-BE5C-F4A3FB1F8804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1'!$AS$2:$AS$41</c:f>
              <c:numCache>
                <c:formatCode>0.00</c:formatCode>
                <c:ptCount val="40"/>
                <c:pt idx="0">
                  <c:v>36.5</c:v>
                </c:pt>
                <c:pt idx="1">
                  <c:v>36.5</c:v>
                </c:pt>
                <c:pt idx="2">
                  <c:v>36.450000000000003</c:v>
                </c:pt>
                <c:pt idx="3">
                  <c:v>36.450000000000003</c:v>
                </c:pt>
                <c:pt idx="4">
                  <c:v>36.450000000000003</c:v>
                </c:pt>
                <c:pt idx="5">
                  <c:v>36.299999999999997</c:v>
                </c:pt>
                <c:pt idx="6">
                  <c:v>36.450000000000003</c:v>
                </c:pt>
                <c:pt idx="7">
                  <c:v>36.550000000000097</c:v>
                </c:pt>
                <c:pt idx="8">
                  <c:v>36.4</c:v>
                </c:pt>
                <c:pt idx="9">
                  <c:v>36.5</c:v>
                </c:pt>
                <c:pt idx="10">
                  <c:v>36.35</c:v>
                </c:pt>
                <c:pt idx="11">
                  <c:v>36.600000000000101</c:v>
                </c:pt>
                <c:pt idx="12">
                  <c:v>36.5</c:v>
                </c:pt>
                <c:pt idx="13">
                  <c:v>36.75</c:v>
                </c:pt>
                <c:pt idx="14">
                  <c:v>36.85</c:v>
                </c:pt>
                <c:pt idx="15">
                  <c:v>37</c:v>
                </c:pt>
                <c:pt idx="16">
                  <c:v>37</c:v>
                </c:pt>
                <c:pt idx="17">
                  <c:v>36.9</c:v>
                </c:pt>
                <c:pt idx="18">
                  <c:v>37</c:v>
                </c:pt>
                <c:pt idx="19">
                  <c:v>36.799999999999997</c:v>
                </c:pt>
                <c:pt idx="20">
                  <c:v>36.85</c:v>
                </c:pt>
                <c:pt idx="21">
                  <c:v>36.799999999999997</c:v>
                </c:pt>
                <c:pt idx="23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B-F84E-BE5C-F4A3FB1F8804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1'!$BL$2:$BL$41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B-F84E-BE5C-F4A3FB1F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10'!$BK$1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10'!$BK$2:$BK$41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5-4FB6-B886-8640BD2AC719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10'!$AS$2:$AS$41</c:f>
              <c:numCache>
                <c:formatCode>0.00</c:formatCode>
                <c:ptCount val="40"/>
                <c:pt idx="0">
                  <c:v>36.600000000000101</c:v>
                </c:pt>
                <c:pt idx="1">
                  <c:v>36.450000000000003</c:v>
                </c:pt>
                <c:pt idx="2">
                  <c:v>36.5</c:v>
                </c:pt>
                <c:pt idx="3">
                  <c:v>36.450000000000003</c:v>
                </c:pt>
                <c:pt idx="4">
                  <c:v>36.550000000000097</c:v>
                </c:pt>
                <c:pt idx="5">
                  <c:v>36.5</c:v>
                </c:pt>
                <c:pt idx="6">
                  <c:v>36.450000000000003</c:v>
                </c:pt>
                <c:pt idx="7">
                  <c:v>36.450000000000003</c:v>
                </c:pt>
                <c:pt idx="8">
                  <c:v>36.4</c:v>
                </c:pt>
                <c:pt idx="9">
                  <c:v>36.65</c:v>
                </c:pt>
                <c:pt idx="10">
                  <c:v>36.550000000000097</c:v>
                </c:pt>
                <c:pt idx="11">
                  <c:v>36.299999999999997</c:v>
                </c:pt>
                <c:pt idx="12">
                  <c:v>36.550000000000097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5-4FB6-B886-8640BD2AC719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10'!$BL$2:$BL$41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36.65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5-4FB6-B886-8640BD2A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11'!$BK$1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11'!$BK$2:$BK$41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2-4684-9E2F-AF7646321992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11'!$AS$2:$AS$41</c:f>
              <c:numCache>
                <c:formatCode>0.00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2-4684-9E2F-AF7646321992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11'!$BL$2:$BL$41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2-4684-9E2F-AF76463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12'!$BK$1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12'!$BK$2:$BK$41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C-43C7-88AF-9F6721FCDD0B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12'!$AS$2:$AS$41</c:f>
              <c:numCache>
                <c:formatCode>0.00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C-43C7-88AF-9F6721FCDD0B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12'!$BL$2:$BL$41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C-43C7-88AF-9F6721FC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2'!$BK$1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2'!$BK$2:$BK$41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36.75</c:v>
                </c:pt>
                <c:pt idx="6">
                  <c:v>37.4</c:v>
                </c:pt>
                <c:pt idx="7">
                  <c:v>37.200000000000003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3C9-BBEA-9E1C77A4B124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2'!$AS$2:$AS$41</c:f>
              <c:numCache>
                <c:formatCode>0.00</c:formatCode>
                <c:ptCount val="40"/>
                <c:pt idx="0">
                  <c:v>36.799999999999997</c:v>
                </c:pt>
                <c:pt idx="1">
                  <c:v>36.600000000000101</c:v>
                </c:pt>
                <c:pt idx="2">
                  <c:v>36.5</c:v>
                </c:pt>
                <c:pt idx="3">
                  <c:v>36.450000000000003</c:v>
                </c:pt>
                <c:pt idx="4">
                  <c:v>36.600000000000101</c:v>
                </c:pt>
                <c:pt idx="5">
                  <c:v>36.75</c:v>
                </c:pt>
                <c:pt idx="6">
                  <c:v>37.4</c:v>
                </c:pt>
                <c:pt idx="7">
                  <c:v>37.200000000000003</c:v>
                </c:pt>
                <c:pt idx="8">
                  <c:v>36.200000000000003</c:v>
                </c:pt>
                <c:pt idx="9">
                  <c:v>36.550000000000097</c:v>
                </c:pt>
                <c:pt idx="10">
                  <c:v>36.450000000000003</c:v>
                </c:pt>
                <c:pt idx="11">
                  <c:v>36.450000000000003</c:v>
                </c:pt>
                <c:pt idx="12">
                  <c:v>36.550000000000097</c:v>
                </c:pt>
                <c:pt idx="13">
                  <c:v>36.4</c:v>
                </c:pt>
                <c:pt idx="14">
                  <c:v>36.450000000000003</c:v>
                </c:pt>
                <c:pt idx="15">
                  <c:v>36.450000000000003</c:v>
                </c:pt>
                <c:pt idx="16">
                  <c:v>36.450000000000003</c:v>
                </c:pt>
                <c:pt idx="17">
                  <c:v>36.35</c:v>
                </c:pt>
                <c:pt idx="18">
                  <c:v>36.4</c:v>
                </c:pt>
                <c:pt idx="19">
                  <c:v>36.550000000000097</c:v>
                </c:pt>
                <c:pt idx="20">
                  <c:v>36.550000000000097</c:v>
                </c:pt>
                <c:pt idx="21">
                  <c:v>36.65</c:v>
                </c:pt>
                <c:pt idx="22">
                  <c:v>36.85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36.950000000000003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36.4</c:v>
                </c:pt>
                <c:pt idx="31">
                  <c:v>36.700000000000003</c:v>
                </c:pt>
                <c:pt idx="32">
                  <c:v>36.550000000000097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7-43C9-BBEA-9E1C77A4B124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2'!$BL$2:$BL$41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36.550000000000097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7-43C9-BBEA-9E1C77A4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3'!$BK$1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3'!$BK$2:$BK$41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36.75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36.950000000000003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B-4432-9C5E-A744EC5DCFE4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3'!$AS$2:$AS$41</c:f>
              <c:numCache>
                <c:formatCode>0.00</c:formatCode>
                <c:ptCount val="40"/>
                <c:pt idx="0">
                  <c:v>36.299999999999997</c:v>
                </c:pt>
                <c:pt idx="1">
                  <c:v>36.4</c:v>
                </c:pt>
                <c:pt idx="2">
                  <c:v>36.299999999999997</c:v>
                </c:pt>
                <c:pt idx="3">
                  <c:v>35.950000000000003</c:v>
                </c:pt>
                <c:pt idx="4">
                  <c:v>36.200000000000003</c:v>
                </c:pt>
                <c:pt idx="5">
                  <c:v>36.299999999999997</c:v>
                </c:pt>
                <c:pt idx="6">
                  <c:v>36.75</c:v>
                </c:pt>
                <c:pt idx="7">
                  <c:v>36.700000000000003</c:v>
                </c:pt>
                <c:pt idx="8">
                  <c:v>36.15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36.15</c:v>
                </c:pt>
                <c:pt idx="12">
                  <c:v>36.1</c:v>
                </c:pt>
                <c:pt idx="13">
                  <c:v>36.1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35.9</c:v>
                </c:pt>
                <c:pt idx="18">
                  <c:v>36.1</c:v>
                </c:pt>
                <c:pt idx="19">
                  <c:v>36</c:v>
                </c:pt>
                <c:pt idx="20">
                  <c:v>36.049999999999997</c:v>
                </c:pt>
                <c:pt idx="21">
                  <c:v>36</c:v>
                </c:pt>
                <c:pt idx="22">
                  <c:v>36.049999999999997</c:v>
                </c:pt>
                <c:pt idx="23">
                  <c:v>36.299999999999997</c:v>
                </c:pt>
                <c:pt idx="24">
                  <c:v>36.450000000000003</c:v>
                </c:pt>
                <c:pt idx="25">
                  <c:v>36.4</c:v>
                </c:pt>
                <c:pt idx="26">
                  <c:v>36.5</c:v>
                </c:pt>
                <c:pt idx="27">
                  <c:v>36.4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36.25</c:v>
                </c:pt>
                <c:pt idx="32">
                  <c:v>36.950000000000003</c:v>
                </c:pt>
                <c:pt idx="33">
                  <c:v>36.15</c:v>
                </c:pt>
                <c:pt idx="34">
                  <c:v>36.15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B-4432-9C5E-A744EC5DCFE4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3'!$BL$2:$BL$41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36.200000000000003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B-4432-9C5E-A744EC5D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404720693925E-3"/>
          <c:y val="6.1002848507736172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4'!$BK$1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4'!$BK$2:$BK$41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36.5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2D7-BC62-1CFEC95C54C9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4'!$AS$2:$AS$41</c:f>
              <c:numCache>
                <c:formatCode>0.00</c:formatCode>
                <c:ptCount val="40"/>
                <c:pt idx="0">
                  <c:v>36.550000000000097</c:v>
                </c:pt>
                <c:pt idx="1">
                  <c:v>36.5</c:v>
                </c:pt>
                <c:pt idx="2">
                  <c:v>36.5</c:v>
                </c:pt>
                <c:pt idx="3">
                  <c:v>36.65</c:v>
                </c:pt>
                <c:pt idx="4">
                  <c:v>36.450000000000003</c:v>
                </c:pt>
                <c:pt idx="5">
                  <c:v>36.450000000000003</c:v>
                </c:pt>
                <c:pt idx="6">
                  <c:v>36.5</c:v>
                </c:pt>
                <c:pt idx="7">
                  <c:v>36.4</c:v>
                </c:pt>
                <c:pt idx="8">
                  <c:v>36.550000000000097</c:v>
                </c:pt>
                <c:pt idx="9">
                  <c:v>36.700000000000003</c:v>
                </c:pt>
                <c:pt idx="10">
                  <c:v>36.4</c:v>
                </c:pt>
                <c:pt idx="11">
                  <c:v>36.4</c:v>
                </c:pt>
                <c:pt idx="12">
                  <c:v>36.5</c:v>
                </c:pt>
                <c:pt idx="13">
                  <c:v>36.550000000000097</c:v>
                </c:pt>
                <c:pt idx="14">
                  <c:v>36.550000000000097</c:v>
                </c:pt>
                <c:pt idx="15">
                  <c:v>36.799999999999997</c:v>
                </c:pt>
                <c:pt idx="16">
                  <c:v>36.75</c:v>
                </c:pt>
                <c:pt idx="17">
                  <c:v>37</c:v>
                </c:pt>
                <c:pt idx="18">
                  <c:v>36.9</c:v>
                </c:pt>
                <c:pt idx="19">
                  <c:v>37</c:v>
                </c:pt>
                <c:pt idx="20">
                  <c:v>37</c:v>
                </c:pt>
                <c:pt idx="21">
                  <c:v>36.799999999999997</c:v>
                </c:pt>
                <c:pt idx="22">
                  <c:v>36.950000000000003</c:v>
                </c:pt>
                <c:pt idx="23">
                  <c:v>36.75</c:v>
                </c:pt>
                <c:pt idx="24">
                  <c:v>36.799999999999997</c:v>
                </c:pt>
                <c:pt idx="25">
                  <c:v>37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2D7-BC62-1CFEC95C54C9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4'!$BL$2:$BL$41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36.700000000000003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0-42D7-BC62-1CFEC95C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5'!$BK$1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5'!$BK$2:$BK$41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36.5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36.85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36.950000000000003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1-4F08-9B7F-632CB875EDF8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5'!$AS$2:$AS$41</c:f>
              <c:numCache>
                <c:formatCode>0.00</c:formatCode>
                <c:ptCount val="40"/>
                <c:pt idx="0">
                  <c:v>36.65</c:v>
                </c:pt>
                <c:pt idx="1">
                  <c:v>36.799999999999997</c:v>
                </c:pt>
                <c:pt idx="2">
                  <c:v>36.550000000000097</c:v>
                </c:pt>
                <c:pt idx="3">
                  <c:v>36.700000000000003</c:v>
                </c:pt>
                <c:pt idx="4">
                  <c:v>36.5</c:v>
                </c:pt>
                <c:pt idx="5">
                  <c:v>36.450000000000003</c:v>
                </c:pt>
                <c:pt idx="6">
                  <c:v>36.65</c:v>
                </c:pt>
                <c:pt idx="7">
                  <c:v>36.700000000000003</c:v>
                </c:pt>
                <c:pt idx="8">
                  <c:v>36.550000000000097</c:v>
                </c:pt>
                <c:pt idx="9">
                  <c:v>36.65</c:v>
                </c:pt>
                <c:pt idx="10">
                  <c:v>36.4</c:v>
                </c:pt>
                <c:pt idx="11">
                  <c:v>36.5</c:v>
                </c:pt>
                <c:pt idx="12">
                  <c:v>36.5</c:v>
                </c:pt>
                <c:pt idx="13">
                  <c:v>36.550000000000097</c:v>
                </c:pt>
                <c:pt idx="14">
                  <c:v>36.600000000000101</c:v>
                </c:pt>
                <c:pt idx="15">
                  <c:v>36.85</c:v>
                </c:pt>
                <c:pt idx="16">
                  <c:v>36.950000000000003</c:v>
                </c:pt>
                <c:pt idx="17">
                  <c:v>37</c:v>
                </c:pt>
                <c:pt idx="18">
                  <c:v>36.85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37</c:v>
                </c:pt>
                <c:pt idx="23">
                  <c:v>36.950000000000003</c:v>
                </c:pt>
                <c:pt idx="24">
                  <c:v>36.85</c:v>
                </c:pt>
                <c:pt idx="25">
                  <c:v>36.9</c:v>
                </c:pt>
                <c:pt idx="26">
                  <c:v>36.700000000000003</c:v>
                </c:pt>
                <c:pt idx="27">
                  <c:v>36.550000000000097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1-4F08-9B7F-632CB875EDF8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5'!$BL$2:$BL$41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36.65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1-4F08-9B7F-632CB875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6'!$BK$1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6'!$BK$2:$BK$41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B-48E9-8B48-50BE99D1A028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6'!$AS$2:$AS$41</c:f>
              <c:numCache>
                <c:formatCode>0.00</c:formatCode>
                <c:ptCount val="40"/>
                <c:pt idx="0">
                  <c:v>36.550000000000097</c:v>
                </c:pt>
                <c:pt idx="1">
                  <c:v>36.5</c:v>
                </c:pt>
                <c:pt idx="2">
                  <c:v>36.65</c:v>
                </c:pt>
                <c:pt idx="3">
                  <c:v>36.550000000000097</c:v>
                </c:pt>
                <c:pt idx="4">
                  <c:v>36.65</c:v>
                </c:pt>
                <c:pt idx="5">
                  <c:v>36.5</c:v>
                </c:pt>
                <c:pt idx="6">
                  <c:v>36.5</c:v>
                </c:pt>
                <c:pt idx="7">
                  <c:v>36.450000000000003</c:v>
                </c:pt>
                <c:pt idx="8">
                  <c:v>36.450000000000003</c:v>
                </c:pt>
                <c:pt idx="9">
                  <c:v>36.299999999999997</c:v>
                </c:pt>
                <c:pt idx="10">
                  <c:v>36.299999999999997</c:v>
                </c:pt>
                <c:pt idx="12">
                  <c:v>36.4</c:v>
                </c:pt>
                <c:pt idx="13">
                  <c:v>36.4</c:v>
                </c:pt>
                <c:pt idx="14">
                  <c:v>36.5</c:v>
                </c:pt>
                <c:pt idx="15">
                  <c:v>36.5</c:v>
                </c:pt>
                <c:pt idx="16">
                  <c:v>36.550000000000097</c:v>
                </c:pt>
                <c:pt idx="17">
                  <c:v>36.5</c:v>
                </c:pt>
                <c:pt idx="18">
                  <c:v>36.4</c:v>
                </c:pt>
                <c:pt idx="19">
                  <c:v>36.450000000000003</c:v>
                </c:pt>
                <c:pt idx="20">
                  <c:v>36.35</c:v>
                </c:pt>
                <c:pt idx="21">
                  <c:v>36.4</c:v>
                </c:pt>
                <c:pt idx="22">
                  <c:v>36.4</c:v>
                </c:pt>
                <c:pt idx="23">
                  <c:v>36.450000000000003</c:v>
                </c:pt>
                <c:pt idx="24">
                  <c:v>36.5</c:v>
                </c:pt>
                <c:pt idx="25">
                  <c:v>36.65</c:v>
                </c:pt>
                <c:pt idx="26">
                  <c:v>36.75</c:v>
                </c:pt>
                <c:pt idx="27">
                  <c:v>36.700000000000003</c:v>
                </c:pt>
                <c:pt idx="28">
                  <c:v>36.700000000000003</c:v>
                </c:pt>
                <c:pt idx="30">
                  <c:v>36.75</c:v>
                </c:pt>
                <c:pt idx="31">
                  <c:v>36.85</c:v>
                </c:pt>
                <c:pt idx="32">
                  <c:v>36.85</c:v>
                </c:pt>
                <c:pt idx="33">
                  <c:v>36.75</c:v>
                </c:pt>
                <c:pt idx="34">
                  <c:v>36.75</c:v>
                </c:pt>
                <c:pt idx="35">
                  <c:v>36.550000000000097</c:v>
                </c:pt>
                <c:pt idx="36">
                  <c:v>36.35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B-48E9-8B48-50BE99D1A028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6'!$BL$2:$BL$41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36.299999999999997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B-48E9-8B48-50BE99D1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7'!$BK$1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7'!$BK$2:$BK$41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36.550000000000097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7-4094-A94C-26F9B4D9014E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7'!$AS$2:$AS$41</c:f>
              <c:numCache>
                <c:formatCode>0.00</c:formatCode>
                <c:ptCount val="40"/>
                <c:pt idx="0">
                  <c:v>36.35</c:v>
                </c:pt>
                <c:pt idx="1">
                  <c:v>36.600000000000101</c:v>
                </c:pt>
                <c:pt idx="2">
                  <c:v>36.4</c:v>
                </c:pt>
                <c:pt idx="3">
                  <c:v>36.35</c:v>
                </c:pt>
                <c:pt idx="4">
                  <c:v>36.5</c:v>
                </c:pt>
                <c:pt idx="5">
                  <c:v>36.4</c:v>
                </c:pt>
                <c:pt idx="6">
                  <c:v>36.4</c:v>
                </c:pt>
                <c:pt idx="7">
                  <c:v>36.550000000000097</c:v>
                </c:pt>
                <c:pt idx="9">
                  <c:v>36.5</c:v>
                </c:pt>
                <c:pt idx="10">
                  <c:v>36.299999999999997</c:v>
                </c:pt>
                <c:pt idx="11">
                  <c:v>36.5</c:v>
                </c:pt>
                <c:pt idx="12">
                  <c:v>36.550000000000097</c:v>
                </c:pt>
                <c:pt idx="13">
                  <c:v>36.700000000000003</c:v>
                </c:pt>
                <c:pt idx="14">
                  <c:v>36.65</c:v>
                </c:pt>
                <c:pt idx="15">
                  <c:v>36.65</c:v>
                </c:pt>
                <c:pt idx="16">
                  <c:v>36.85</c:v>
                </c:pt>
                <c:pt idx="17">
                  <c:v>36.799999999999997</c:v>
                </c:pt>
                <c:pt idx="18">
                  <c:v>36.550000000000097</c:v>
                </c:pt>
                <c:pt idx="19">
                  <c:v>36.950000000000003</c:v>
                </c:pt>
                <c:pt idx="21">
                  <c:v>37</c:v>
                </c:pt>
                <c:pt idx="22">
                  <c:v>36.700000000000003</c:v>
                </c:pt>
                <c:pt idx="25">
                  <c:v>36.799999999999997</c:v>
                </c:pt>
                <c:pt idx="26">
                  <c:v>36.75</c:v>
                </c:pt>
                <c:pt idx="27">
                  <c:v>36.600000000000101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7-4094-A94C-26F9B4D9014E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7'!$BL$2:$BL$41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7-4094-A94C-26F9B4D9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8'!$BK$1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8'!$BK$2:$BK$41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36.75</c:v>
                </c:pt>
                <c:pt idx="3">
                  <c:v>36.35</c:v>
                </c:pt>
                <c:pt idx="4">
                  <c:v>#N/A</c:v>
                </c:pt>
                <c:pt idx="5">
                  <c:v>36.5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2-4485-B69C-F40A759655A2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8'!$AS$2:$AS$41</c:f>
              <c:numCache>
                <c:formatCode>0.00</c:formatCode>
                <c:ptCount val="40"/>
                <c:pt idx="0">
                  <c:v>36.600000000000101</c:v>
                </c:pt>
                <c:pt idx="1">
                  <c:v>36.5</c:v>
                </c:pt>
                <c:pt idx="2">
                  <c:v>36.75</c:v>
                </c:pt>
                <c:pt idx="3">
                  <c:v>36.35</c:v>
                </c:pt>
                <c:pt idx="4">
                  <c:v>36.550000000000097</c:v>
                </c:pt>
                <c:pt idx="5">
                  <c:v>36.5</c:v>
                </c:pt>
                <c:pt idx="6">
                  <c:v>36.4</c:v>
                </c:pt>
                <c:pt idx="7">
                  <c:v>36.450000000000003</c:v>
                </c:pt>
                <c:pt idx="8">
                  <c:v>36.4</c:v>
                </c:pt>
                <c:pt idx="9">
                  <c:v>36.550000000000097</c:v>
                </c:pt>
                <c:pt idx="10">
                  <c:v>36.550000000000097</c:v>
                </c:pt>
                <c:pt idx="11">
                  <c:v>36.600000000000101</c:v>
                </c:pt>
                <c:pt idx="12">
                  <c:v>36.550000000000097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36.600000000000101</c:v>
                </c:pt>
                <c:pt idx="17">
                  <c:v>36.65</c:v>
                </c:pt>
                <c:pt idx="18">
                  <c:v>36.85</c:v>
                </c:pt>
                <c:pt idx="19">
                  <c:v>37.1</c:v>
                </c:pt>
                <c:pt idx="20">
                  <c:v>37.1</c:v>
                </c:pt>
                <c:pt idx="21">
                  <c:v>36.9</c:v>
                </c:pt>
                <c:pt idx="22">
                  <c:v>37.1</c:v>
                </c:pt>
                <c:pt idx="23">
                  <c:v>36.950000000000003</c:v>
                </c:pt>
                <c:pt idx="24">
                  <c:v>37</c:v>
                </c:pt>
                <c:pt idx="25">
                  <c:v>36.85</c:v>
                </c:pt>
                <c:pt idx="26">
                  <c:v>36.950000000000003</c:v>
                </c:pt>
                <c:pt idx="27">
                  <c:v>36.799999999999997</c:v>
                </c:pt>
                <c:pt idx="28">
                  <c:v>36.550000000000097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2-4485-B69C-F40A759655A2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8'!$BL$2:$BL$41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36.550000000000097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2-4485-B69C-F40A7596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149215457917085E-3"/>
          <c:y val="6.1006129415091821E-4"/>
          <c:w val="0.99888513344084973"/>
          <c:h val="0.99650982607058547"/>
        </c:manualLayout>
      </c:layout>
      <c:lineChart>
        <c:grouping val="standard"/>
        <c:varyColors val="0"/>
        <c:ser>
          <c:idx val="1"/>
          <c:order val="0"/>
          <c:tx>
            <c:strRef>
              <c:f>'Карта 9'!$BK$1</c:f>
              <c:strCache>
                <c:ptCount val="1"/>
                <c:pt idx="0">
                  <c:v>нарушения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9'!$BK$2:$BK$41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36.65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B-47D0-97FE-7533ACD39E78}"/>
            </c:ext>
          </c:extLst>
        </c:ser>
        <c:ser>
          <c:idx val="0"/>
          <c:order val="1"/>
          <c:tx>
            <c:v>БТТ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'Карта 9'!$AS$2:$AS$41</c:f>
              <c:numCache>
                <c:formatCode>0.00</c:formatCode>
                <c:ptCount val="40"/>
                <c:pt idx="0">
                  <c:v>36.550000000000097</c:v>
                </c:pt>
                <c:pt idx="1">
                  <c:v>36.75</c:v>
                </c:pt>
                <c:pt idx="2">
                  <c:v>36.700000000000003</c:v>
                </c:pt>
                <c:pt idx="3">
                  <c:v>36.600000000000101</c:v>
                </c:pt>
                <c:pt idx="4">
                  <c:v>36.700000000000003</c:v>
                </c:pt>
                <c:pt idx="5">
                  <c:v>36.65</c:v>
                </c:pt>
                <c:pt idx="6">
                  <c:v>36.799999999999997</c:v>
                </c:pt>
                <c:pt idx="7">
                  <c:v>36.700000000000003</c:v>
                </c:pt>
                <c:pt idx="8">
                  <c:v>36.65</c:v>
                </c:pt>
                <c:pt idx="9">
                  <c:v>36.450000000000003</c:v>
                </c:pt>
                <c:pt idx="10">
                  <c:v>36.450000000000003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36.65</c:v>
                </c:pt>
                <c:pt idx="14">
                  <c:v>36.9</c:v>
                </c:pt>
                <c:pt idx="15">
                  <c:v>36.950000000000003</c:v>
                </c:pt>
                <c:pt idx="16">
                  <c:v>37.049999999999997</c:v>
                </c:pt>
                <c:pt idx="17">
                  <c:v>36.9</c:v>
                </c:pt>
                <c:pt idx="18">
                  <c:v>36.9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36.85</c:v>
                </c:pt>
                <c:pt idx="26">
                  <c:v>36.600000000000101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B-47D0-97FE-7533ACD39E78}"/>
            </c:ext>
          </c:extLst>
        </c:ser>
        <c:ser>
          <c:idx val="2"/>
          <c:order val="2"/>
          <c:tx>
            <c:v>Корректірованная</c:v>
          </c:tx>
          <c:spPr>
            <a:ln>
              <a:noFill/>
            </a:ln>
          </c:spPr>
          <c:marker>
            <c:symbol val="none"/>
          </c:marker>
          <c:val>
            <c:numRef>
              <c:f>'Карта 9'!$BL$2:$BL$41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36.450000000000003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B-47D0-97FE-7533ACD3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47584"/>
        <c:axId val="1"/>
      </c:lineChart>
      <c:catAx>
        <c:axId val="205984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7.349999999999994"/>
          <c:min val="35.9"/>
        </c:scaling>
        <c:delete val="1"/>
        <c:axPos val="l"/>
        <c:numFmt formatCode="General" sourceLinked="1"/>
        <c:majorTickMark val="out"/>
        <c:minorTickMark val="none"/>
        <c:tickLblPos val="nextTo"/>
        <c:crossAx val="20598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1.xml" 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10.xml" 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11.xml" 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12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6.xml" 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7.xml" 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8.xml" 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image" Target="../media/image1.png" /><Relationship Id="rId1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10971</xdr:colOff>
      <xdr:row>3</xdr:row>
      <xdr:rowOff>54456</xdr:rowOff>
    </xdr:from>
    <xdr:to>
      <xdr:col>40</xdr:col>
      <xdr:colOff>152376</xdr:colOff>
      <xdr:row>32</xdr:row>
      <xdr:rowOff>119905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25BB94-353F-E94F-B9B0-6DDDC870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5" name="Прямая соединительная линия 60">
          <a:extLst>
            <a:ext uri="{FF2B5EF4-FFF2-40B4-BE49-F238E27FC236}">
              <a16:creationId xmlns:a16="http://schemas.microsoft.com/office/drawing/2014/main" id="{1652F5BB-0BEE-D440-A452-D10D4B703D2D}"/>
            </a:ext>
          </a:extLst>
        </xdr:cNvPr>
        <xdr:cNvCxnSpPr>
          <a:cxnSpLocks noChangeShapeType="1"/>
        </xdr:cNvCxnSpPr>
      </xdr:nvCxnSpPr>
      <xdr:spPr bwMode="auto">
        <a:xfrm>
          <a:off x="2352677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6" name="Прямая соединительная линия 55">
          <a:extLst>
            <a:ext uri="{FF2B5EF4-FFF2-40B4-BE49-F238E27FC236}">
              <a16:creationId xmlns:a16="http://schemas.microsoft.com/office/drawing/2014/main" id="{D32E3A99-50D0-B249-B7FA-8475A476A247}"/>
            </a:ext>
          </a:extLst>
        </xdr:cNvPr>
        <xdr:cNvCxnSpPr>
          <a:cxnSpLocks noChangeShapeType="1"/>
        </xdr:cNvCxnSpPr>
      </xdr:nvCxnSpPr>
      <xdr:spPr bwMode="auto">
        <a:xfrm flipV="1">
          <a:off x="7473317" y="2257427"/>
          <a:ext cx="152400" cy="148588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7" name="Прямая соединительная линия 24">
          <a:extLst>
            <a:ext uri="{FF2B5EF4-FFF2-40B4-BE49-F238E27FC236}">
              <a16:creationId xmlns:a16="http://schemas.microsoft.com/office/drawing/2014/main" id="{348BA215-8E8A-334D-A251-7B2E828645D0}"/>
            </a:ext>
          </a:extLst>
        </xdr:cNvPr>
        <xdr:cNvCxnSpPr>
          <a:cxnSpLocks noChangeShapeType="1"/>
        </xdr:cNvCxnSpPr>
      </xdr:nvCxnSpPr>
      <xdr:spPr bwMode="auto">
        <a:xfrm flipV="1">
          <a:off x="7635242" y="0"/>
          <a:ext cx="19050" cy="9818372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8" name="Полилиния 15">
          <a:extLst>
            <a:ext uri="{FF2B5EF4-FFF2-40B4-BE49-F238E27FC236}">
              <a16:creationId xmlns:a16="http://schemas.microsoft.com/office/drawing/2014/main" id="{E43E0840-148A-2A4F-8637-1B0AC3DA5416}"/>
            </a:ext>
          </a:extLst>
        </xdr:cNvPr>
        <xdr:cNvSpPr>
          <a:spLocks/>
        </xdr:cNvSpPr>
      </xdr:nvSpPr>
      <xdr:spPr bwMode="auto">
        <a:xfrm>
          <a:off x="7123339" y="10515600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9" name="Прямая соединительная линия 55">
          <a:extLst>
            <a:ext uri="{FF2B5EF4-FFF2-40B4-BE49-F238E27FC236}">
              <a16:creationId xmlns:a16="http://schemas.microsoft.com/office/drawing/2014/main" id="{8A23B82D-92DF-FC48-9524-E208257C3BC3}"/>
            </a:ext>
          </a:extLst>
        </xdr:cNvPr>
        <xdr:cNvCxnSpPr>
          <a:cxnSpLocks noChangeShapeType="1"/>
        </xdr:cNvCxnSpPr>
      </xdr:nvCxnSpPr>
      <xdr:spPr bwMode="auto">
        <a:xfrm flipV="1">
          <a:off x="7482842" y="2386965"/>
          <a:ext cx="152400" cy="148592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10" name="Прямая соединительная линия 55">
          <a:extLst>
            <a:ext uri="{FF2B5EF4-FFF2-40B4-BE49-F238E27FC236}">
              <a16:creationId xmlns:a16="http://schemas.microsoft.com/office/drawing/2014/main" id="{915528F5-6AB0-7746-A111-3899FCFA45F3}"/>
            </a:ext>
          </a:extLst>
        </xdr:cNvPr>
        <xdr:cNvCxnSpPr>
          <a:cxnSpLocks noChangeShapeType="1"/>
        </xdr:cNvCxnSpPr>
      </xdr:nvCxnSpPr>
      <xdr:spPr bwMode="auto">
        <a:xfrm flipV="1">
          <a:off x="7446647" y="2529840"/>
          <a:ext cx="160020" cy="148592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11" name="Овал 93">
          <a:extLst>
            <a:ext uri="{FF2B5EF4-FFF2-40B4-BE49-F238E27FC236}">
              <a16:creationId xmlns:a16="http://schemas.microsoft.com/office/drawing/2014/main" id="{2AD6BBE8-C95D-294C-B0D2-34B794DC7757}"/>
            </a:ext>
          </a:extLst>
        </xdr:cNvPr>
        <xdr:cNvSpPr>
          <a:spLocks noChangeArrowheads="1"/>
        </xdr:cNvSpPr>
      </xdr:nvSpPr>
      <xdr:spPr bwMode="auto">
        <a:xfrm>
          <a:off x="7460798" y="10514560"/>
          <a:ext cx="294314" cy="17825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2" name="Полилиния 15">
          <a:extLst>
            <a:ext uri="{FF2B5EF4-FFF2-40B4-BE49-F238E27FC236}">
              <a16:creationId xmlns:a16="http://schemas.microsoft.com/office/drawing/2014/main" id="{F1B34D3C-FC52-6C46-A28A-77D5792478FA}"/>
            </a:ext>
          </a:extLst>
        </xdr:cNvPr>
        <xdr:cNvSpPr>
          <a:spLocks/>
        </xdr:cNvSpPr>
      </xdr:nvSpPr>
      <xdr:spPr bwMode="auto">
        <a:xfrm>
          <a:off x="7711713" y="1081985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3" name="Полилиния 15">
          <a:extLst>
            <a:ext uri="{FF2B5EF4-FFF2-40B4-BE49-F238E27FC236}">
              <a16:creationId xmlns:a16="http://schemas.microsoft.com/office/drawing/2014/main" id="{B5BBBB35-CC52-7744-A7F8-9D0CC1319D32}"/>
            </a:ext>
          </a:extLst>
        </xdr:cNvPr>
        <xdr:cNvSpPr>
          <a:spLocks/>
        </xdr:cNvSpPr>
      </xdr:nvSpPr>
      <xdr:spPr bwMode="auto">
        <a:xfrm>
          <a:off x="7060746" y="10823122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4" name="Овал 93">
          <a:extLst>
            <a:ext uri="{FF2B5EF4-FFF2-40B4-BE49-F238E27FC236}">
              <a16:creationId xmlns:a16="http://schemas.microsoft.com/office/drawing/2014/main" id="{836117FD-CFD5-F542-BBE8-1DAE60D02605}"/>
            </a:ext>
          </a:extLst>
        </xdr:cNvPr>
        <xdr:cNvSpPr>
          <a:spLocks noChangeArrowheads="1"/>
        </xdr:cNvSpPr>
      </xdr:nvSpPr>
      <xdr:spPr bwMode="auto">
        <a:xfrm>
          <a:off x="7479847" y="11281683"/>
          <a:ext cx="152400" cy="16464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5" name="Прямая соединительная линия 60">
          <a:extLst>
            <a:ext uri="{FF2B5EF4-FFF2-40B4-BE49-F238E27FC236}">
              <a16:creationId xmlns:a16="http://schemas.microsoft.com/office/drawing/2014/main" id="{84A730DF-B83B-0947-A7A5-813804FDBF19}"/>
            </a:ext>
          </a:extLst>
        </xdr:cNvPr>
        <xdr:cNvCxnSpPr>
          <a:cxnSpLocks noChangeShapeType="1"/>
        </xdr:cNvCxnSpPr>
      </xdr:nvCxnSpPr>
      <xdr:spPr bwMode="auto">
        <a:xfrm>
          <a:off x="2362202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6" name="Прямая соединительная линия 36">
          <a:extLst>
            <a:ext uri="{FF2B5EF4-FFF2-40B4-BE49-F238E27FC236}">
              <a16:creationId xmlns:a16="http://schemas.microsoft.com/office/drawing/2014/main" id="{528BEF0C-E432-EB43-B858-74A7E0DB1D4F}"/>
            </a:ext>
          </a:extLst>
        </xdr:cNvPr>
        <xdr:cNvCxnSpPr>
          <a:cxnSpLocks noChangeShapeType="1"/>
        </xdr:cNvCxnSpPr>
      </xdr:nvCxnSpPr>
      <xdr:spPr bwMode="auto">
        <a:xfrm>
          <a:off x="7392759" y="10725150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7" name="Дуга 16">
          <a:extLst>
            <a:ext uri="{FF2B5EF4-FFF2-40B4-BE49-F238E27FC236}">
              <a16:creationId xmlns:a16="http://schemas.microsoft.com/office/drawing/2014/main" id="{E5225E67-5CC9-2548-B87F-E2FC4D20B1EE}"/>
            </a:ext>
          </a:extLst>
        </xdr:cNvPr>
        <xdr:cNvSpPr/>
      </xdr:nvSpPr>
      <xdr:spPr bwMode="auto">
        <a:xfrm>
          <a:off x="7198179" y="9824358"/>
          <a:ext cx="89799" cy="244045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8" name="Дуга 17">
          <a:extLst>
            <a:ext uri="{FF2B5EF4-FFF2-40B4-BE49-F238E27FC236}">
              <a16:creationId xmlns:a16="http://schemas.microsoft.com/office/drawing/2014/main" id="{FCB2FDA8-2608-9A46-AA65-96517FDD2ECE}"/>
            </a:ext>
          </a:extLst>
        </xdr:cNvPr>
        <xdr:cNvSpPr/>
      </xdr:nvSpPr>
      <xdr:spPr bwMode="auto">
        <a:xfrm flipH="1">
          <a:off x="7075714" y="9824357"/>
          <a:ext cx="87077" cy="227289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9" name="Сердце 18">
          <a:extLst>
            <a:ext uri="{FF2B5EF4-FFF2-40B4-BE49-F238E27FC236}">
              <a16:creationId xmlns:a16="http://schemas.microsoft.com/office/drawing/2014/main" id="{F575BFF1-CD1C-054D-BF6C-EAC328A0E3D5}"/>
            </a:ext>
          </a:extLst>
        </xdr:cNvPr>
        <xdr:cNvSpPr/>
      </xdr:nvSpPr>
      <xdr:spPr bwMode="auto">
        <a:xfrm>
          <a:off x="7501539" y="598945"/>
          <a:ext cx="129070" cy="161696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20" name="Умножение 2">
          <a:extLst>
            <a:ext uri="{FF2B5EF4-FFF2-40B4-BE49-F238E27FC236}">
              <a16:creationId xmlns:a16="http://schemas.microsoft.com/office/drawing/2014/main" id="{72BB58EF-C609-1645-96CE-A5A9CAB79AEB}"/>
            </a:ext>
          </a:extLst>
        </xdr:cNvPr>
        <xdr:cNvSpPr/>
      </xdr:nvSpPr>
      <xdr:spPr bwMode="auto">
        <a:xfrm>
          <a:off x="7313385" y="10062029"/>
          <a:ext cx="290003" cy="336889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21" name="Умножение 44">
          <a:extLst>
            <a:ext uri="{FF2B5EF4-FFF2-40B4-BE49-F238E27FC236}">
              <a16:creationId xmlns:a16="http://schemas.microsoft.com/office/drawing/2014/main" id="{C87BC314-8A91-AD40-BAAF-1F28032CB889}"/>
            </a:ext>
          </a:extLst>
        </xdr:cNvPr>
        <xdr:cNvSpPr/>
      </xdr:nvSpPr>
      <xdr:spPr bwMode="auto">
        <a:xfrm>
          <a:off x="6969580" y="10017577"/>
          <a:ext cx="298940" cy="343365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2" name="Прямая соединительная линия 24">
          <a:extLst>
            <a:ext uri="{FF2B5EF4-FFF2-40B4-BE49-F238E27FC236}">
              <a16:creationId xmlns:a16="http://schemas.microsoft.com/office/drawing/2014/main" id="{3291E3F1-6C3E-D54B-863E-01EA48729ED2}"/>
            </a:ext>
          </a:extLst>
        </xdr:cNvPr>
        <xdr:cNvCxnSpPr>
          <a:cxnSpLocks noChangeShapeType="1"/>
        </xdr:cNvCxnSpPr>
      </xdr:nvCxnSpPr>
      <xdr:spPr bwMode="auto">
        <a:xfrm flipV="1">
          <a:off x="7806692" y="0"/>
          <a:ext cx="19050" cy="9818372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3" name="Овал 93">
          <a:extLst>
            <a:ext uri="{FF2B5EF4-FFF2-40B4-BE49-F238E27FC236}">
              <a16:creationId xmlns:a16="http://schemas.microsoft.com/office/drawing/2014/main" id="{85AA3D59-3620-4C68-98B8-0D8C209F416B}"/>
            </a:ext>
          </a:extLst>
        </xdr:cNvPr>
        <xdr:cNvSpPr>
          <a:spLocks noChangeArrowheads="1"/>
        </xdr:cNvSpPr>
      </xdr:nvSpPr>
      <xdr:spPr bwMode="auto">
        <a:xfrm>
          <a:off x="7401646" y="8843043"/>
          <a:ext cx="152400" cy="16640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EA959CF-3A73-42C2-B604-0C5A0E0D0D63}"/>
            </a:ext>
          </a:extLst>
        </xdr:cNvPr>
        <xdr:cNvSpPr/>
      </xdr:nvSpPr>
      <xdr:spPr bwMode="auto">
        <a:xfrm>
          <a:off x="8046720" y="6431280"/>
          <a:ext cx="694182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96E5A096-5DC0-4BF9-8E78-24EE766302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F594D56C-557B-4F30-A2B2-37EDF436B3A6}"/>
            </a:ext>
          </a:extLst>
        </xdr:cNvPr>
        <xdr:cNvCxnSpPr/>
      </xdr:nvCxnSpPr>
      <xdr:spPr bwMode="auto">
        <a:xfrm flipH="1" flipV="1">
          <a:off x="1347978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51EF6E4C-8E4D-472F-A31F-CB6CCD13E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390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1072787</xdr:colOff>
      <xdr:row>3</xdr:row>
      <xdr:rowOff>33472</xdr:rowOff>
    </xdr:from>
    <xdr:to>
      <xdr:col>40</xdr:col>
      <xdr:colOff>142603</xdr:colOff>
      <xdr:row>32</xdr:row>
      <xdr:rowOff>102187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8AE342-E07A-4B94-80AD-CDDE8350D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105E8DA9-95C5-4E23-A2E6-798FFC7BC1F3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52DC06C7-3356-434C-8B18-4B50C9BC937C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7D0CE1AD-D5CB-434E-800F-67C450980ABA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D5D4F285-FDB6-4CAC-A02E-1F20EC254441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1F5352C4-D1B2-48A4-8FD1-7DC069455A25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3386F0E5-6E13-4FF2-B78C-A7220F513F41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20A23028-2E7D-43F8-85FD-956902D2BA5B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538694EC-8C74-4BDE-810A-A3DF8E6F7AD3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66517D96-B6A2-468F-83FC-87149FDE217D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0B150350-933C-4D33-A398-E76AD8312AFB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955989CF-CC71-4433-91FF-5C9D26BFAA75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077EFCE2-7FAE-4197-A2CD-C04C2194AEC7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3701DE22-6BF3-45AC-A542-D5E51D9FBE23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6FECBE2C-99D7-4344-8770-9BBA1AE3CAF3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F790C3B3-69BF-41CB-A9BC-17DCFF92DFB7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0B5DE4E4-AAB7-4BE8-AB59-C8B687B9C281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A75677C1-3FD4-495E-A7FE-F98C8134FD34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B1C2EAF3-A1D9-42AE-B791-A01986B5C2E0}"/>
            </a:ext>
          </a:extLst>
        </xdr:cNvPr>
        <xdr:cNvCxnSpPr>
          <a:cxnSpLocks noChangeShapeType="1"/>
        </xdr:cNvCxnSpPr>
      </xdr:nvCxnSpPr>
      <xdr:spPr bwMode="auto">
        <a:xfrm flipV="1">
          <a:off x="778002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6400D65C-30B3-4E9B-B68A-8FDBB180EE39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F4BC9FFE-BE31-4200-971B-25799BAEC26C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CE10BDED-BAC0-4401-A823-30B22ABFDD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79CEAEBA-D024-4D55-BB81-C2E7B383E654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3057978-A5BD-44C7-BC54-EC314D52F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1040130</xdr:colOff>
      <xdr:row>3</xdr:row>
      <xdr:rowOff>40004</xdr:rowOff>
    </xdr:from>
    <xdr:to>
      <xdr:col>40</xdr:col>
      <xdr:colOff>109946</xdr:colOff>
      <xdr:row>32</xdr:row>
      <xdr:rowOff>108719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4D1C91-58A6-4B6A-B880-6384A916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A615BFE4-675C-4947-8351-02110422137D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0398F686-C0E9-4905-B065-71B93886D97A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E43AD447-7D8E-4AB0-A3B9-9173FB6F7BAE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EA8053F3-D787-4225-91D2-3A5DACFF776E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320FF204-3E0F-4B0B-9409-77C7D4640CD1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A12E804D-CF15-48BE-B4CB-0CCB9EB8411B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A6D3F708-3ABE-4CF1-90C5-78D26A73C05C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41E4A1BD-931B-460E-B34A-4AF86817B3C0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EC3C3993-0C25-45DD-B168-74D69B8BD9D6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79A63375-7B60-40A5-822B-08B796AFE8EE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27A27E62-977A-4B82-9697-7712661F936B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3EA07617-8B52-4CF1-A300-C1C57E1BAB95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17728248-8B4A-41CD-AF87-597C291F2260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97E47D87-6AFE-4911-A19C-548E39AC81A3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FF0ADCF1-38DD-4E43-8FD5-7E0DA35E7630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985BE5B4-23FB-457D-A190-F83945E52211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84E47294-A9E7-4955-861E-86FCD12D3E1B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1A4CA2F9-D217-42B3-9702-68A5DC10606D}"/>
            </a:ext>
          </a:extLst>
        </xdr:cNvPr>
        <xdr:cNvCxnSpPr>
          <a:cxnSpLocks noChangeShapeType="1"/>
        </xdr:cNvCxnSpPr>
      </xdr:nvCxnSpPr>
      <xdr:spPr bwMode="auto">
        <a:xfrm flipV="1">
          <a:off x="778002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E3083D63-1355-438A-8FAA-2BD4406D9291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CBBD4A8B-EF30-4C73-92B5-FA8D9ED9464C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57D1DF9D-1237-4804-B62B-DDA6498FBB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8D84DED0-79E2-424A-9D3E-BFF66DC2B750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764F654E-5843-4A39-8441-32295928B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3</xdr:row>
      <xdr:rowOff>40004</xdr:rowOff>
    </xdr:from>
    <xdr:to>
      <xdr:col>40</xdr:col>
      <xdr:colOff>109946</xdr:colOff>
      <xdr:row>32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620C70-3223-4CEA-9D7E-A86990419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8929B36F-907B-41E6-BF5E-B51FE7846893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89732369-DA3E-4CC8-9F30-850BF882F818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DDE8AAB6-8F54-4B73-A0C4-3E83E566F902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28EC15A6-F125-44B9-A458-881C9EC947E6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E16FD96F-6F63-416B-917A-98D9EA93D6E6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F6FD6242-D283-4CB0-B241-1E9D4596419C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75BA4774-15D5-4F6C-B0A5-A540EE4D0590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B78FEC39-A720-485F-A94D-9340679E6868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7BDAF118-5382-46D4-A030-41538A92B324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3C633BFB-3E05-4158-8BFA-E4DAEA5C9CC7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717ED7EB-F73C-468D-B33A-9EE7863C1AFD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6FFC9992-D82E-43A8-806E-5EB7D4FFB316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669E9BFE-4F32-47A8-A87C-2BFC21931D59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D79301A1-83EA-4C05-BE7F-5682EBEE95F1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EB605F1E-D5CF-4714-A497-6D93D952C435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6357CDB4-CA85-4250-99F2-6486965E9036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2434505C-E7B3-4B33-8ADC-004953ED189E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196877AB-D038-4284-B7A8-89630659C655}"/>
            </a:ext>
          </a:extLst>
        </xdr:cNvPr>
        <xdr:cNvCxnSpPr>
          <a:cxnSpLocks noChangeShapeType="1"/>
        </xdr:cNvCxnSpPr>
      </xdr:nvCxnSpPr>
      <xdr:spPr bwMode="auto">
        <a:xfrm flipV="1">
          <a:off x="778002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61C19384-19B1-4E11-A7B7-0029DFF83C1F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51CBC960-A085-4FC3-8AF6-95B815844D6C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E0A5166D-0DDB-4B73-B3B6-A6A979944B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FCC36605-5883-4662-B344-8DF7ECCD845A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7022BC09-5521-4B03-BD44-1A93F658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14108</xdr:colOff>
      <xdr:row>3</xdr:row>
      <xdr:rowOff>57832</xdr:rowOff>
    </xdr:from>
    <xdr:to>
      <xdr:col>40</xdr:col>
      <xdr:colOff>141005</xdr:colOff>
      <xdr:row>32</xdr:row>
      <xdr:rowOff>124848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D1B259-964F-4CBD-A465-167026CD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D7243358-A543-426E-84DF-903D37109516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412B5060-7D45-4D0E-9D72-4778F89B6C23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284367</xdr:colOff>
      <xdr:row>3</xdr:row>
      <xdr:rowOff>66695</xdr:rowOff>
    </xdr:from>
    <xdr:to>
      <xdr:col>41</xdr:col>
      <xdr:colOff>303417</xdr:colOff>
      <xdr:row>69</xdr:row>
      <xdr:rowOff>46179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BDBD6F9F-C988-4C84-A677-4F78FA592CEE}"/>
            </a:ext>
          </a:extLst>
        </xdr:cNvPr>
        <xdr:cNvCxnSpPr>
          <a:cxnSpLocks noChangeShapeType="1"/>
        </xdr:cNvCxnSpPr>
      </xdr:nvCxnSpPr>
      <xdr:spPr bwMode="auto">
        <a:xfrm flipV="1">
          <a:off x="8033907" y="523895"/>
          <a:ext cx="19050" cy="9954064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3E90609D-DD0E-4E6C-BEF6-31DCD5B91F5D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75141</xdr:colOff>
      <xdr:row>14</xdr:row>
      <xdr:rowOff>25128</xdr:rowOff>
    </xdr:from>
    <xdr:to>
      <xdr:col>41</xdr:col>
      <xdr:colOff>204409</xdr:colOff>
      <xdr:row>14</xdr:row>
      <xdr:rowOff>149860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95975E1A-54A1-4739-B9BC-DECA33FA77FA}"/>
            </a:ext>
          </a:extLst>
        </xdr:cNvPr>
        <xdr:cNvCxnSpPr>
          <a:cxnSpLocks noChangeShapeType="1"/>
        </xdr:cNvCxnSpPr>
      </xdr:nvCxnSpPr>
      <xdr:spPr bwMode="auto">
        <a:xfrm flipH="1">
          <a:off x="7824681" y="2158728"/>
          <a:ext cx="129268" cy="124732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23303170-F99B-4AC8-930F-A71DCD3EF8FC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C295905C-AAF4-45E2-9E5C-2138AED265DE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3606D2F9-7249-486B-8B34-A9A7176C450A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141749</xdr:colOff>
      <xdr:row>1</xdr:row>
      <xdr:rowOff>87711</xdr:rowOff>
    </xdr:from>
    <xdr:to>
      <xdr:col>40</xdr:col>
      <xdr:colOff>150790</xdr:colOff>
      <xdr:row>1</xdr:row>
      <xdr:rowOff>97236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2165DF11-4F74-4B8C-AF56-BE5B647A5E8E}"/>
            </a:ext>
          </a:extLst>
        </xdr:cNvPr>
        <xdr:cNvCxnSpPr>
          <a:cxnSpLocks noChangeShapeType="1"/>
        </xdr:cNvCxnSpPr>
      </xdr:nvCxnSpPr>
      <xdr:spPr bwMode="auto">
        <a:xfrm>
          <a:off x="4370849" y="240111"/>
          <a:ext cx="3361841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167349DB-E142-4106-96A4-EDA6D42A1729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E90765AF-E99B-4CB0-A6A0-CD9A25FA65D0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032B8372-8E49-498A-861C-B69721B58B6B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93390562-98DD-4984-9941-3399F5716FCF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03729CEC-3FD5-4E44-A1E0-957D03D5BCCE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382866</xdr:colOff>
      <xdr:row>3</xdr:row>
      <xdr:rowOff>544</xdr:rowOff>
    </xdr:from>
    <xdr:to>
      <xdr:col>41</xdr:col>
      <xdr:colOff>383903</xdr:colOff>
      <xdr:row>69</xdr:row>
      <xdr:rowOff>121799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3AB2FBFC-896D-4F2B-996E-92EF6435B55E}"/>
            </a:ext>
          </a:extLst>
        </xdr:cNvPr>
        <xdr:cNvCxnSpPr>
          <a:cxnSpLocks noChangeShapeType="1"/>
        </xdr:cNvCxnSpPr>
      </xdr:nvCxnSpPr>
      <xdr:spPr bwMode="auto">
        <a:xfrm flipH="1" flipV="1">
          <a:off x="8132406" y="457744"/>
          <a:ext cx="1037" cy="10095835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4CA859B8-56E7-4627-8B07-9561CD94876A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C40B546B-4D14-4DAE-ACD4-6039AEBE8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5E7B4EEC-F7AB-445C-B293-AF277F003B15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EA50096F-B0E7-4A76-8F57-193D94EC2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142875</xdr:colOff>
      <xdr:row>76</xdr:row>
      <xdr:rowOff>114300</xdr:rowOff>
    </xdr:to>
    <xdr:sp macro="" textlink="">
      <xdr:nvSpPr>
        <xdr:cNvPr id="26" name="Полилиния 15">
          <a:extLst>
            <a:ext uri="{FF2B5EF4-FFF2-40B4-BE49-F238E27FC236}">
              <a16:creationId xmlns:a16="http://schemas.microsoft.com/office/drawing/2014/main" id="{88BA7E18-FD90-6248-A25E-5701B941F15D}"/>
            </a:ext>
          </a:extLst>
        </xdr:cNvPr>
        <xdr:cNvSpPr>
          <a:spLocks/>
        </xdr:cNvSpPr>
      </xdr:nvSpPr>
      <xdr:spPr bwMode="auto">
        <a:xfrm>
          <a:off x="6888616" y="11623902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0</xdr:colOff>
      <xdr:row>75</xdr:row>
      <xdr:rowOff>0</xdr:rowOff>
    </xdr:from>
    <xdr:to>
      <xdr:col>36</xdr:col>
      <xdr:colOff>142875</xdr:colOff>
      <xdr:row>75</xdr:row>
      <xdr:rowOff>114300</xdr:rowOff>
    </xdr:to>
    <xdr:sp macro="" textlink="">
      <xdr:nvSpPr>
        <xdr:cNvPr id="27" name="Полилиния 15">
          <a:extLst>
            <a:ext uri="{FF2B5EF4-FFF2-40B4-BE49-F238E27FC236}">
              <a16:creationId xmlns:a16="http://schemas.microsoft.com/office/drawing/2014/main" id="{5FD00293-D163-7947-958C-F98D34ACD832}"/>
            </a:ext>
          </a:extLst>
        </xdr:cNvPr>
        <xdr:cNvSpPr>
          <a:spLocks/>
        </xdr:cNvSpPr>
      </xdr:nvSpPr>
      <xdr:spPr bwMode="auto">
        <a:xfrm>
          <a:off x="7059556" y="11463167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71</xdr:row>
      <xdr:rowOff>0</xdr:rowOff>
    </xdr:from>
    <xdr:to>
      <xdr:col>12</xdr:col>
      <xdr:colOff>152400</xdr:colOff>
      <xdr:row>72</xdr:row>
      <xdr:rowOff>11000</xdr:rowOff>
    </xdr:to>
    <xdr:sp macro="" textlink="">
      <xdr:nvSpPr>
        <xdr:cNvPr id="28" name="Овал 93">
          <a:extLst>
            <a:ext uri="{FF2B5EF4-FFF2-40B4-BE49-F238E27FC236}">
              <a16:creationId xmlns:a16="http://schemas.microsoft.com/office/drawing/2014/main" id="{92C21474-6C36-2648-9BDC-5297F2C6F96F}"/>
            </a:ext>
          </a:extLst>
        </xdr:cNvPr>
        <xdr:cNvSpPr>
          <a:spLocks noChangeArrowheads="1"/>
        </xdr:cNvSpPr>
      </xdr:nvSpPr>
      <xdr:spPr bwMode="auto">
        <a:xfrm>
          <a:off x="2958737" y="10741587"/>
          <a:ext cx="152400" cy="17298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77</xdr:row>
      <xdr:rowOff>0</xdr:rowOff>
    </xdr:from>
    <xdr:to>
      <xdr:col>38</xdr:col>
      <xdr:colOff>28031</xdr:colOff>
      <xdr:row>77</xdr:row>
      <xdr:rowOff>0</xdr:rowOff>
    </xdr:to>
    <xdr:cxnSp macro="">
      <xdr:nvCxnSpPr>
        <xdr:cNvPr id="29" name="Прямая соединительная линия 36">
          <a:extLst>
            <a:ext uri="{FF2B5EF4-FFF2-40B4-BE49-F238E27FC236}">
              <a16:creationId xmlns:a16="http://schemas.microsoft.com/office/drawing/2014/main" id="{4B5A1501-2B3E-A441-AD8C-D027FA67616A}"/>
            </a:ext>
          </a:extLst>
        </xdr:cNvPr>
        <xdr:cNvCxnSpPr>
          <a:cxnSpLocks noChangeShapeType="1"/>
        </xdr:cNvCxnSpPr>
      </xdr:nvCxnSpPr>
      <xdr:spPr bwMode="auto">
        <a:xfrm>
          <a:off x="7267303" y="11758748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0</xdr:colOff>
      <xdr:row>77</xdr:row>
      <xdr:rowOff>0</xdr:rowOff>
    </xdr:from>
    <xdr:to>
      <xdr:col>40</xdr:col>
      <xdr:colOff>28032</xdr:colOff>
      <xdr:row>77</xdr:row>
      <xdr:rowOff>0</xdr:rowOff>
    </xdr:to>
    <xdr:cxnSp macro="">
      <xdr:nvCxnSpPr>
        <xdr:cNvPr id="30" name="Прямая соединительная линия 36">
          <a:extLst>
            <a:ext uri="{FF2B5EF4-FFF2-40B4-BE49-F238E27FC236}">
              <a16:creationId xmlns:a16="http://schemas.microsoft.com/office/drawing/2014/main" id="{7B1C39E4-FC56-B041-B78C-9EDA3961E884}"/>
            </a:ext>
          </a:extLst>
        </xdr:cNvPr>
        <xdr:cNvCxnSpPr>
          <a:cxnSpLocks noChangeShapeType="1"/>
        </xdr:cNvCxnSpPr>
      </xdr:nvCxnSpPr>
      <xdr:spPr bwMode="auto">
        <a:xfrm>
          <a:off x="7611292" y="11758748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342900</xdr:colOff>
      <xdr:row>67</xdr:row>
      <xdr:rowOff>38100</xdr:rowOff>
    </xdr:from>
    <xdr:to>
      <xdr:col>41</xdr:col>
      <xdr:colOff>429977</xdr:colOff>
      <xdr:row>68</xdr:row>
      <xdr:rowOff>135652</xdr:rowOff>
    </xdr:to>
    <xdr:sp macro="" textlink="">
      <xdr:nvSpPr>
        <xdr:cNvPr id="32" name="Дуга 31">
          <a:extLst>
            <a:ext uri="{FF2B5EF4-FFF2-40B4-BE49-F238E27FC236}">
              <a16:creationId xmlns:a16="http://schemas.microsoft.com/office/drawing/2014/main" id="{ACE0E0B7-F4D4-C241-AE20-4485EC04F829}"/>
            </a:ext>
          </a:extLst>
        </xdr:cNvPr>
        <xdr:cNvSpPr/>
      </xdr:nvSpPr>
      <xdr:spPr bwMode="auto">
        <a:xfrm flipH="1">
          <a:off x="8092440" y="10149840"/>
          <a:ext cx="87077" cy="22709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13</xdr:col>
      <xdr:colOff>127611</xdr:colOff>
      <xdr:row>73</xdr:row>
      <xdr:rowOff>38100</xdr:rowOff>
    </xdr:from>
    <xdr:to>
      <xdr:col>14</xdr:col>
      <xdr:colOff>157683</xdr:colOff>
      <xdr:row>73</xdr:row>
      <xdr:rowOff>38100</xdr:rowOff>
    </xdr:to>
    <xdr:cxnSp macro="">
      <xdr:nvCxnSpPr>
        <xdr:cNvPr id="34" name="Прямая соединительная линия 36">
          <a:extLst>
            <a:ext uri="{FF2B5EF4-FFF2-40B4-BE49-F238E27FC236}">
              <a16:creationId xmlns:a16="http://schemas.microsoft.com/office/drawing/2014/main" id="{A63CDE9E-69DD-9E43-8AD5-99521B4AA16B}"/>
            </a:ext>
          </a:extLst>
        </xdr:cNvPr>
        <xdr:cNvCxnSpPr>
          <a:cxnSpLocks noChangeShapeType="1"/>
        </xdr:cNvCxnSpPr>
      </xdr:nvCxnSpPr>
      <xdr:spPr bwMode="auto">
        <a:xfrm>
          <a:off x="3271768" y="11146971"/>
          <a:ext cx="202429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115816</xdr:colOff>
      <xdr:row>1</xdr:row>
      <xdr:rowOff>12999</xdr:rowOff>
    </xdr:from>
    <xdr:to>
      <xdr:col>34</xdr:col>
      <xdr:colOff>101970</xdr:colOff>
      <xdr:row>1</xdr:row>
      <xdr:rowOff>12999</xdr:rowOff>
    </xdr:to>
    <xdr:cxnSp macro="">
      <xdr:nvCxnSpPr>
        <xdr:cNvPr id="35" name="Прямая соединительная линия 60">
          <a:extLst>
            <a:ext uri="{FF2B5EF4-FFF2-40B4-BE49-F238E27FC236}">
              <a16:creationId xmlns:a16="http://schemas.microsoft.com/office/drawing/2014/main" id="{84E89E6D-14CE-5247-8B4C-B9E9678375BC}"/>
            </a:ext>
          </a:extLst>
        </xdr:cNvPr>
        <xdr:cNvCxnSpPr>
          <a:cxnSpLocks noChangeShapeType="1"/>
        </xdr:cNvCxnSpPr>
      </xdr:nvCxnSpPr>
      <xdr:spPr bwMode="auto">
        <a:xfrm>
          <a:off x="3339076" y="165399"/>
          <a:ext cx="3338954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87770</xdr:colOff>
      <xdr:row>10</xdr:row>
      <xdr:rowOff>111731</xdr:rowOff>
    </xdr:from>
    <xdr:to>
      <xdr:col>41</xdr:col>
      <xdr:colOff>239477</xdr:colOff>
      <xdr:row>11</xdr:row>
      <xdr:rowOff>112196</xdr:rowOff>
    </xdr:to>
    <xdr:cxnSp macro="">
      <xdr:nvCxnSpPr>
        <xdr:cNvPr id="39" name="Прямая соединительная линия 55">
          <a:extLst>
            <a:ext uri="{FF2B5EF4-FFF2-40B4-BE49-F238E27FC236}">
              <a16:creationId xmlns:a16="http://schemas.microsoft.com/office/drawing/2014/main" id="{1ACE51DD-8AF2-0940-8C64-1EC9A556FFD1}"/>
            </a:ext>
          </a:extLst>
        </xdr:cNvPr>
        <xdr:cNvCxnSpPr>
          <a:cxnSpLocks noChangeShapeType="1"/>
        </xdr:cNvCxnSpPr>
      </xdr:nvCxnSpPr>
      <xdr:spPr bwMode="auto">
        <a:xfrm flipV="1">
          <a:off x="7837310" y="1635731"/>
          <a:ext cx="151707" cy="15286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76895</xdr:colOff>
      <xdr:row>12</xdr:row>
      <xdr:rowOff>142059</xdr:rowOff>
    </xdr:from>
    <xdr:to>
      <xdr:col>41</xdr:col>
      <xdr:colOff>230142</xdr:colOff>
      <xdr:row>13</xdr:row>
      <xdr:rowOff>140883</xdr:rowOff>
    </xdr:to>
    <xdr:cxnSp macro="">
      <xdr:nvCxnSpPr>
        <xdr:cNvPr id="60" name="Прямая соединительная линия 55">
          <a:extLst>
            <a:ext uri="{FF2B5EF4-FFF2-40B4-BE49-F238E27FC236}">
              <a16:creationId xmlns:a16="http://schemas.microsoft.com/office/drawing/2014/main" id="{717ACA91-4BA7-5647-9802-042A95022CB9}"/>
            </a:ext>
          </a:extLst>
        </xdr:cNvPr>
        <xdr:cNvCxnSpPr>
          <a:cxnSpLocks noChangeShapeType="1"/>
        </xdr:cNvCxnSpPr>
      </xdr:nvCxnSpPr>
      <xdr:spPr bwMode="auto">
        <a:xfrm flipV="1">
          <a:off x="7826435" y="1970859"/>
          <a:ext cx="153247" cy="151224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139390</xdr:colOff>
      <xdr:row>73</xdr:row>
      <xdr:rowOff>81641</xdr:rowOff>
    </xdr:from>
    <xdr:to>
      <xdr:col>0</xdr:col>
      <xdr:colOff>429393</xdr:colOff>
      <xdr:row>75</xdr:row>
      <xdr:rowOff>86144</xdr:rowOff>
    </xdr:to>
    <xdr:sp macro="" textlink="">
      <xdr:nvSpPr>
        <xdr:cNvPr id="33" name="Умножение 2">
          <a:extLst>
            <a:ext uri="{FF2B5EF4-FFF2-40B4-BE49-F238E27FC236}">
              <a16:creationId xmlns:a16="http://schemas.microsoft.com/office/drawing/2014/main" id="{75B56BE3-42BD-DE46-97D1-31F1C02734F2}"/>
            </a:ext>
          </a:extLst>
        </xdr:cNvPr>
        <xdr:cNvSpPr/>
      </xdr:nvSpPr>
      <xdr:spPr bwMode="auto">
        <a:xfrm>
          <a:off x="139390" y="11127323"/>
          <a:ext cx="290003" cy="327091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9</xdr:col>
      <xdr:colOff>0</xdr:colOff>
      <xdr:row>70</xdr:row>
      <xdr:rowOff>161901</xdr:rowOff>
    </xdr:from>
    <xdr:to>
      <xdr:col>9</xdr:col>
      <xdr:colOff>118545</xdr:colOff>
      <xdr:row>71</xdr:row>
      <xdr:rowOff>101383</xdr:rowOff>
    </xdr:to>
    <xdr:sp macro="" textlink="">
      <xdr:nvSpPr>
        <xdr:cNvPr id="40" name="Полилиния 15">
          <a:extLst>
            <a:ext uri="{FF2B5EF4-FFF2-40B4-BE49-F238E27FC236}">
              <a16:creationId xmlns:a16="http://schemas.microsoft.com/office/drawing/2014/main" id="{67671969-80F7-D54C-B6C6-EB07B2371BFD}"/>
            </a:ext>
          </a:extLst>
        </xdr:cNvPr>
        <xdr:cNvSpPr>
          <a:spLocks/>
        </xdr:cNvSpPr>
      </xdr:nvSpPr>
      <xdr:spPr bwMode="auto">
        <a:xfrm>
          <a:off x="2449286" y="10781008"/>
          <a:ext cx="118545" cy="101383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138683</xdr:colOff>
      <xdr:row>63</xdr:row>
      <xdr:rowOff>68145</xdr:rowOff>
    </xdr:from>
    <xdr:to>
      <xdr:col>41</xdr:col>
      <xdr:colOff>330271</xdr:colOff>
      <xdr:row>64</xdr:row>
      <xdr:rowOff>45938</xdr:rowOff>
    </xdr:to>
    <xdr:sp macro="" textlink="">
      <xdr:nvSpPr>
        <xdr:cNvPr id="41" name="Овал 93">
          <a:extLst>
            <a:ext uri="{FF2B5EF4-FFF2-40B4-BE49-F238E27FC236}">
              <a16:creationId xmlns:a16="http://schemas.microsoft.com/office/drawing/2014/main" id="{5E32757E-E471-B043-BB57-069E2B6280C1}"/>
            </a:ext>
          </a:extLst>
        </xdr:cNvPr>
        <xdr:cNvSpPr>
          <a:spLocks noChangeArrowheads="1"/>
        </xdr:cNvSpPr>
      </xdr:nvSpPr>
      <xdr:spPr bwMode="auto">
        <a:xfrm>
          <a:off x="7888223" y="9532185"/>
          <a:ext cx="191588" cy="168293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1016938</xdr:colOff>
      <xdr:row>3</xdr:row>
      <xdr:rowOff>55847</xdr:rowOff>
    </xdr:from>
    <xdr:to>
      <xdr:col>41</xdr:col>
      <xdr:colOff>82322</xdr:colOff>
      <xdr:row>32</xdr:row>
      <xdr:rowOff>124948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C861A0-637A-47C1-ACAA-65236D05A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110574</xdr:colOff>
      <xdr:row>1</xdr:row>
      <xdr:rowOff>4231</xdr:rowOff>
    </xdr:from>
    <xdr:to>
      <xdr:col>29</xdr:col>
      <xdr:colOff>120099</xdr:colOff>
      <xdr:row>1</xdr:row>
      <xdr:rowOff>4231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00BCE44A-A416-44CD-8971-D046130BCB53}"/>
            </a:ext>
          </a:extLst>
        </xdr:cNvPr>
        <xdr:cNvCxnSpPr>
          <a:cxnSpLocks noChangeShapeType="1"/>
        </xdr:cNvCxnSpPr>
      </xdr:nvCxnSpPr>
      <xdr:spPr bwMode="auto">
        <a:xfrm>
          <a:off x="2495634" y="156631"/>
          <a:ext cx="33623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415515</xdr:colOff>
      <xdr:row>13</xdr:row>
      <xdr:rowOff>132156</xdr:rowOff>
    </xdr:from>
    <xdr:to>
      <xdr:col>41</xdr:col>
      <xdr:colOff>564105</xdr:colOff>
      <xdr:row>14</xdr:row>
      <xdr:rowOff>132157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427E0319-B04E-4614-BC61-C6908492484C}"/>
            </a:ext>
          </a:extLst>
        </xdr:cNvPr>
        <xdr:cNvCxnSpPr>
          <a:cxnSpLocks noChangeShapeType="1"/>
        </xdr:cNvCxnSpPr>
      </xdr:nvCxnSpPr>
      <xdr:spPr bwMode="auto">
        <a:xfrm flipV="1">
          <a:off x="8165055" y="2113356"/>
          <a:ext cx="148590" cy="152401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F3932069-0518-4837-A961-950D38A3D6AC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C7D2C1E6-61AB-4162-ABC7-D46BFF4E2841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464784</xdr:colOff>
      <xdr:row>15</xdr:row>
      <xdr:rowOff>13552</xdr:rowOff>
    </xdr:from>
    <xdr:to>
      <xdr:col>41</xdr:col>
      <xdr:colOff>612944</xdr:colOff>
      <xdr:row>16</xdr:row>
      <xdr:rowOff>13552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136ECD9A-DF97-4638-B2D7-73AE5F2979FA}"/>
            </a:ext>
          </a:extLst>
        </xdr:cNvPr>
        <xdr:cNvCxnSpPr>
          <a:cxnSpLocks noChangeShapeType="1"/>
        </xdr:cNvCxnSpPr>
      </xdr:nvCxnSpPr>
      <xdr:spPr bwMode="auto">
        <a:xfrm flipV="1">
          <a:off x="8214324" y="2299552"/>
          <a:ext cx="14816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434963</xdr:colOff>
      <xdr:row>12</xdr:row>
      <xdr:rowOff>149006</xdr:rowOff>
    </xdr:from>
    <xdr:to>
      <xdr:col>41</xdr:col>
      <xdr:colOff>602603</xdr:colOff>
      <xdr:row>13</xdr:row>
      <xdr:rowOff>149006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FA1E3537-01FC-4BA0-9FE2-D8B18C54C495}"/>
            </a:ext>
          </a:extLst>
        </xdr:cNvPr>
        <xdr:cNvCxnSpPr>
          <a:cxnSpLocks noChangeShapeType="1"/>
        </xdr:cNvCxnSpPr>
      </xdr:nvCxnSpPr>
      <xdr:spPr bwMode="auto">
        <a:xfrm flipV="1">
          <a:off x="8184503" y="1977806"/>
          <a:ext cx="16764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83E91999-122E-4E47-88FD-7A4FE0B03F9A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65354ACF-8101-4FB3-82CF-8172D94C968A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E53EC90F-457C-4BD5-B7C0-BAD80F9BDC05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235130</xdr:colOff>
      <xdr:row>75</xdr:row>
      <xdr:rowOff>39190</xdr:rowOff>
    </xdr:from>
    <xdr:to>
      <xdr:col>41</xdr:col>
      <xdr:colOff>558436</xdr:colOff>
      <xdr:row>76</xdr:row>
      <xdr:rowOff>140425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6BD38276-8DC2-486A-AA50-77ED78265D41}"/>
            </a:ext>
          </a:extLst>
        </xdr:cNvPr>
        <xdr:cNvSpPr>
          <a:spLocks noChangeArrowheads="1"/>
        </xdr:cNvSpPr>
      </xdr:nvSpPr>
      <xdr:spPr bwMode="auto">
        <a:xfrm rot="14966972" flipH="1">
          <a:off x="8265522" y="11521440"/>
          <a:ext cx="264521" cy="32330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49829</xdr:colOff>
      <xdr:row>1</xdr:row>
      <xdr:rowOff>86071</xdr:rowOff>
    </xdr:from>
    <xdr:to>
      <xdr:col>37</xdr:col>
      <xdr:colOff>49831</xdr:colOff>
      <xdr:row>1</xdr:row>
      <xdr:rowOff>95596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0732C33F-5BC6-40C0-AC38-B469E3F18EEB}"/>
            </a:ext>
          </a:extLst>
        </xdr:cNvPr>
        <xdr:cNvCxnSpPr>
          <a:cxnSpLocks noChangeShapeType="1"/>
        </xdr:cNvCxnSpPr>
      </xdr:nvCxnSpPr>
      <xdr:spPr bwMode="auto">
        <a:xfrm>
          <a:off x="3776009" y="238471"/>
          <a:ext cx="3352802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27878</xdr:colOff>
      <xdr:row>73</xdr:row>
      <xdr:rowOff>49781</xdr:rowOff>
    </xdr:from>
    <xdr:to>
      <xdr:col>15</xdr:col>
      <xdr:colOff>39825</xdr:colOff>
      <xdr:row>73</xdr:row>
      <xdr:rowOff>59738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585DC2DE-9C66-40E3-A162-A86E6D5158B4}"/>
            </a:ext>
          </a:extLst>
        </xdr:cNvPr>
        <xdr:cNvCxnSpPr>
          <a:cxnSpLocks noChangeShapeType="1"/>
        </xdr:cNvCxnSpPr>
      </xdr:nvCxnSpPr>
      <xdr:spPr bwMode="auto">
        <a:xfrm flipH="1">
          <a:off x="3158184" y="11095463"/>
          <a:ext cx="354450" cy="9957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F956BF03-9024-4EF3-A40D-66AB7D0A5605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1A7A9008-7D2A-43B8-8D4E-01C0129F9128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5EB816CC-2949-4486-8C3C-B2F2357A52B5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DEFA841F-45D2-460A-B139-43C2215F1FCB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8B2C926C-B24E-43D3-BEB8-0970F0BE0FC5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7A490360-1D73-48D1-B08C-999371088E36}"/>
            </a:ext>
          </a:extLst>
        </xdr:cNvPr>
        <xdr:cNvCxnSpPr>
          <a:cxnSpLocks noChangeShapeType="1"/>
        </xdr:cNvCxnSpPr>
      </xdr:nvCxnSpPr>
      <xdr:spPr bwMode="auto">
        <a:xfrm flipV="1">
          <a:off x="778002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8815AAC1-AEB4-4A82-BDEF-C4D49783FBE6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6B08F2AD-E5F3-4EA5-9432-37BA6C314450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EB2A98F9-3922-4573-84C9-5C0DA73768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BD1F4BF5-FE96-4471-ADCB-9AB313D84F4E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E1D5C241-423C-43EA-AEAF-DC8AE463B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1063345</xdr:colOff>
      <xdr:row>2</xdr:row>
      <xdr:rowOff>41933</xdr:rowOff>
    </xdr:from>
    <xdr:to>
      <xdr:col>40</xdr:col>
      <xdr:colOff>131587</xdr:colOff>
      <xdr:row>31</xdr:row>
      <xdr:rowOff>110648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AD4CEE-41D0-462E-9ED4-59C276A5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AAC8E23C-D995-4927-A49C-6F3875F0D58E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1395E09F-4B59-4924-9934-4F525B8543D2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4A2548B1-DA87-4629-8914-73147B4C299C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D8BB84D2-B9CB-4EF5-999C-D7728AB8BFE9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5BFB06BD-B071-4DE9-B854-11792BBECBC6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AE909EB2-AF39-45C1-8E6B-F759D7D92C8A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41640</xdr:colOff>
      <xdr:row>71</xdr:row>
      <xdr:rowOff>23996</xdr:rowOff>
    </xdr:from>
    <xdr:to>
      <xdr:col>13</xdr:col>
      <xdr:colOff>30066</xdr:colOff>
      <xdr:row>72</xdr:row>
      <xdr:rowOff>49846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A21B8C0F-6A06-4191-B6AE-FB16C6E04630}"/>
            </a:ext>
          </a:extLst>
        </xdr:cNvPr>
        <xdr:cNvSpPr>
          <a:spLocks noChangeArrowheads="1"/>
        </xdr:cNvSpPr>
      </xdr:nvSpPr>
      <xdr:spPr bwMode="auto">
        <a:xfrm>
          <a:off x="2850154" y="10882496"/>
          <a:ext cx="334592" cy="18913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AB4B410E-BD18-4D84-B066-56AF922B33B6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54508AD2-B491-4B41-B7B2-7BEB9410DC82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0C603437-CEA5-4455-89D8-8FF0A98E24F3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520BD972-3F73-4164-AC9A-48ED2D4F3DCB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91625</xdr:colOff>
      <xdr:row>73</xdr:row>
      <xdr:rowOff>66403</xdr:rowOff>
    </xdr:from>
    <xdr:to>
      <xdr:col>15</xdr:col>
      <xdr:colOff>15240</xdr:colOff>
      <xdr:row>73</xdr:row>
      <xdr:rowOff>67471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B03394F1-8C54-404E-A156-4EC832166491}"/>
            </a:ext>
          </a:extLst>
        </xdr:cNvPr>
        <xdr:cNvCxnSpPr>
          <a:cxnSpLocks noChangeShapeType="1"/>
        </xdr:cNvCxnSpPr>
      </xdr:nvCxnSpPr>
      <xdr:spPr bwMode="auto">
        <a:xfrm flipV="1">
          <a:off x="3232154" y="11181806"/>
          <a:ext cx="267603" cy="1068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2B52F504-A8BA-4017-83AA-995B37E4BEDA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6EB22783-C580-4602-A542-5E54F3BCCE53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634B132E-C338-4E43-B2AE-EAE382701D01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73</xdr:row>
      <xdr:rowOff>99423</xdr:rowOff>
    </xdr:from>
    <xdr:to>
      <xdr:col>0</xdr:col>
      <xdr:colOff>290003</xdr:colOff>
      <xdr:row>75</xdr:row>
      <xdr:rowOff>99944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DFA305B3-8254-4DAB-9FF9-D016872F6EAF}"/>
            </a:ext>
          </a:extLst>
        </xdr:cNvPr>
        <xdr:cNvSpPr/>
      </xdr:nvSpPr>
      <xdr:spPr bwMode="auto">
        <a:xfrm>
          <a:off x="0" y="11284495"/>
          <a:ext cx="290003" cy="327091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AF7F8CBD-C5D3-4749-817C-961DE406ED29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291737</xdr:colOff>
      <xdr:row>3</xdr:row>
      <xdr:rowOff>17417</xdr:rowOff>
    </xdr:from>
    <xdr:to>
      <xdr:col>41</xdr:col>
      <xdr:colOff>310787</xdr:colOff>
      <xdr:row>69</xdr:row>
      <xdr:rowOff>7621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D00486E2-7602-4B5A-B229-2EF81766B313}"/>
            </a:ext>
          </a:extLst>
        </xdr:cNvPr>
        <xdr:cNvCxnSpPr>
          <a:cxnSpLocks noChangeShapeType="1"/>
        </xdr:cNvCxnSpPr>
      </xdr:nvCxnSpPr>
      <xdr:spPr bwMode="auto">
        <a:xfrm flipV="1">
          <a:off x="8041277" y="474617"/>
          <a:ext cx="19050" cy="9964784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15EC3833-19B5-42FF-9664-0FF40357C510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18482AAF-0206-4BEF-A5D7-99E95D10B958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436BC13C-9E8A-47F5-82E0-96E91E6D1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B2F41596-5196-4D42-BE29-B18BE01C13BE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12F342C-81C9-4EC0-88D7-AD4BC74E4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1067964</xdr:colOff>
      <xdr:row>3</xdr:row>
      <xdr:rowOff>60414</xdr:rowOff>
    </xdr:from>
    <xdr:to>
      <xdr:col>40</xdr:col>
      <xdr:colOff>137780</xdr:colOff>
      <xdr:row>32</xdr:row>
      <xdr:rowOff>129129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010979-46AC-412D-9908-DD66790A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8EA16D33-FDE2-40C4-B63B-1A40BD642FB3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20377546-6220-44A6-AC21-16EC58D0588E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5DE2A979-2B73-4115-8318-CBB1D7B8F23D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BB7B82D6-E4B5-4CB8-A41B-D87B9C83BE34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073151F0-416B-4E3F-9848-5D34F96DAA41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082AA040-3D16-4C41-89B4-7E749657A01E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B2F9744A-133E-4358-A9BD-EBE5ECA0CBF7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27724273-D776-4F39-BD15-05310E329890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A7C6D585-7DF7-4E37-9B45-0642FF71033F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81DEF30A-3598-438C-97BA-B46ED797DB8E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BBC1F909-151B-4486-B85A-E39A34449D5C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A2BA0589-3FA2-46D8-A9AB-59D590058424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10EBFC48-428E-46FB-897C-970C2E13AF2D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A822CF74-3771-4784-B046-0378C6AB4589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F02A39D6-5CD4-4168-88FE-2F1BEB486E57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36F851A4-BCB0-48D4-ABF0-D04A657EDA22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11B063FC-12F4-4956-874F-09F6BA67CAD4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E0B9859F-EC16-420B-8123-B60DBCD8F16F}"/>
            </a:ext>
          </a:extLst>
        </xdr:cNvPr>
        <xdr:cNvCxnSpPr>
          <a:cxnSpLocks noChangeShapeType="1"/>
        </xdr:cNvCxnSpPr>
      </xdr:nvCxnSpPr>
      <xdr:spPr bwMode="auto">
        <a:xfrm flipV="1">
          <a:off x="778002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E548251F-C44C-4CCC-B2F7-80D690C9AC46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F7A66C87-A0FD-4E55-8200-DAD7A4A36B1A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852F9A7-1500-4033-9C82-8271F3C323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0D424193-8C8E-4288-B3E0-DEFEB28F7392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3356E4EF-B66C-4581-B1E5-FCC368C4E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7201</xdr:colOff>
      <xdr:row>3</xdr:row>
      <xdr:rowOff>58229</xdr:rowOff>
    </xdr:from>
    <xdr:to>
      <xdr:col>40</xdr:col>
      <xdr:colOff>151253</xdr:colOff>
      <xdr:row>32</xdr:row>
      <xdr:rowOff>123540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EDA88C-EEEB-4926-9057-BD7EE4BCD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EF276153-3139-4316-BDB9-0E08DF713364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BAB763F7-E49A-4370-9738-56120BCCBAAD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82C441A8-6A4D-4D03-AA44-811FCFC6A957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AEB9E459-3C92-4034-9A47-9B6ADAC332F5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B4149183-D3D5-4EEA-9C68-EF0822D2D1AE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C45EC665-BCFB-4635-9DB9-BB1CEBD3B047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64230E87-AF7A-48C8-8B64-3A25A8DD5302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52755BC1-D084-4000-A5D8-3C7930F73D79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5A191346-E889-4D3B-A903-1B077C557750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FBE42B77-3280-470B-9B9F-4CEF946E5DF4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C4F69359-5A78-4B25-890F-767F80849668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A4EE0EAF-C563-4308-8B35-7C7786D5C119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9737ED9E-7777-4057-9E2D-2A1B3FC0667D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793120A0-B223-4457-B0D1-95B7542DAD6D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F7631B08-38D5-4BC3-9776-6C646B3174CF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A949D35C-851B-4C18-A1DA-D3B058C89321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9D5C72D9-D5E0-45A7-A4E3-49F8E4A69484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FCFD5F30-BDC1-4766-9DF5-C2CE8D38E681}"/>
            </a:ext>
          </a:extLst>
        </xdr:cNvPr>
        <xdr:cNvCxnSpPr>
          <a:cxnSpLocks noChangeShapeType="1"/>
        </xdr:cNvCxnSpPr>
      </xdr:nvCxnSpPr>
      <xdr:spPr bwMode="auto">
        <a:xfrm flipV="1">
          <a:off x="778002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FB9D92C8-BB44-4761-AE7C-5035F33EC481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B670CC4A-B319-47B7-B7D8-C8F791594486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60F4F53E-680A-497B-B127-4C3FAED9AA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003EFFC6-8C4D-4F2D-B3FE-6618F72928C8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9A12B2F6-88DD-49AB-B2FD-8ADED2D0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1071734</xdr:colOff>
      <xdr:row>3</xdr:row>
      <xdr:rowOff>58439</xdr:rowOff>
    </xdr:from>
    <xdr:to>
      <xdr:col>40</xdr:col>
      <xdr:colOff>141550</xdr:colOff>
      <xdr:row>32</xdr:row>
      <xdr:rowOff>127154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871B3A-43BE-4F94-915A-DF0DF4E2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C3AC313D-7C73-4EC3-BC61-1C7539921C11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054CE8C2-ADA9-4408-B76A-E7B0D208E163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1770E291-6294-4132-8711-4DAC9C765E4B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B5A526F6-1AA3-48B4-A57C-15558A5FE580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BDA7C3AB-05D6-423F-9CC5-6FC85E8DC592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91860704-AF69-4F94-B919-6AE1B1C1DEB3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7146EB9C-EC55-4667-930E-29F01F7F1EEE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FD666DA5-F3BB-4834-898E-56BDB4BF850C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31A99C50-0FA8-474B-B948-320C2952E98D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B92D48F6-E70C-4B7C-97E7-B6DF638B885C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2BC87C3C-1957-40D2-B4F9-362239FFB72F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0B2F300E-4EAA-4F3D-9A35-65D5F4CD175D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F78DF999-0938-42A5-A41A-84ED75542F24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4EC410EC-0127-4904-B8CF-A3745FA67E40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65DA05B1-D143-489E-8AC0-9DC3AE5828D2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6D505F59-9B87-4664-BB49-6002E9BCC643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10854616-9770-4E41-8F39-547A3270C365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30</xdr:col>
      <xdr:colOff>2474</xdr:colOff>
      <xdr:row>0</xdr:row>
      <xdr:rowOff>0</xdr:rowOff>
    </xdr:from>
    <xdr:to>
      <xdr:col>30</xdr:col>
      <xdr:colOff>12725</xdr:colOff>
      <xdr:row>69</xdr:row>
      <xdr:rowOff>101435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BD641CBD-147A-49CE-985D-8B7DE336A416}"/>
            </a:ext>
          </a:extLst>
        </xdr:cNvPr>
        <xdr:cNvCxnSpPr>
          <a:cxnSpLocks noChangeShapeType="1"/>
        </xdr:cNvCxnSpPr>
      </xdr:nvCxnSpPr>
      <xdr:spPr bwMode="auto">
        <a:xfrm flipV="1">
          <a:off x="6029201" y="0"/>
          <a:ext cx="10251" cy="1047750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73800D3C-E0F0-436E-87BF-A2B5961BF742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BBFB3336-ECD3-402E-972E-F4120A0DDAF3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45E3070A-A852-4781-826A-0BC008D5F3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D88666C3-772D-4ABA-A928-D845B245F288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C2859339-A27B-44E3-B35F-7AD9061B8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1040130</xdr:colOff>
      <xdr:row>3</xdr:row>
      <xdr:rowOff>40004</xdr:rowOff>
    </xdr:from>
    <xdr:to>
      <xdr:col>40</xdr:col>
      <xdr:colOff>109946</xdr:colOff>
      <xdr:row>32</xdr:row>
      <xdr:rowOff>108719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7C1550-3F31-4114-B82A-FF23AE470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43702524-BBE4-45EA-9D22-9B2EEFF1F3B3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8E12482A-7228-4E41-BD5E-745311FBDB46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219E6477-8E66-4C37-B013-9B5406774585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DE42E3CC-63DB-4049-8D54-9AD1E42E5B45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EC17168A-A192-48B0-A119-949CC923D8C0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6A1B56BA-B092-4029-BB3C-A6A627DDE915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E607917C-252A-41F6-A4EA-BC43800762BE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0971E980-BDEC-4570-A956-BC10D4487D67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E6D18338-A4C0-4D75-BAD8-40E14B3BC882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0A17FA13-6114-4F27-9D2D-91E61D6CEABC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FED8078A-9FE2-4489-B2AE-D39D53199DA6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62D8676F-CF7E-4E34-A149-C6880834F530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B0E2F520-FF91-4BBC-B377-2092974128D7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2F83DD6F-C1D0-4009-91FB-EF3EB61D700D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558684A9-56C7-4B5F-9287-63F5B76B7200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F76FAF5E-6BF7-45AC-AA72-849D0F556B26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6AD4DB37-08E3-4CA3-9E2A-ACBD8E43FB7B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341811</xdr:colOff>
      <xdr:row>3</xdr:row>
      <xdr:rowOff>129540</xdr:rowOff>
    </xdr:from>
    <xdr:to>
      <xdr:col>41</xdr:col>
      <xdr:colOff>360861</xdr:colOff>
      <xdr:row>69</xdr:row>
      <xdr:rowOff>119744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10DC5F3F-8BA0-48D1-BD3D-5FCEC908E5AC}"/>
            </a:ext>
          </a:extLst>
        </xdr:cNvPr>
        <xdr:cNvCxnSpPr>
          <a:cxnSpLocks noChangeShapeType="1"/>
        </xdr:cNvCxnSpPr>
      </xdr:nvCxnSpPr>
      <xdr:spPr bwMode="auto">
        <a:xfrm flipV="1">
          <a:off x="8091351" y="586740"/>
          <a:ext cx="19050" cy="9964784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601D483D-C6D0-4365-B4E3-B0A0228A8B21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62EE60F0-3309-446B-AAB3-73930D9DB824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D1C1AC10-3816-47D6-8B1C-4C5B19D06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AC77ED2F-AD35-418C-9FE4-56CA6418AAC6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664A561D-3AE2-45C2-BA9D-5FDE29360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1040130</xdr:colOff>
      <xdr:row>3</xdr:row>
      <xdr:rowOff>40004</xdr:rowOff>
    </xdr:from>
    <xdr:to>
      <xdr:col>40</xdr:col>
      <xdr:colOff>109946</xdr:colOff>
      <xdr:row>32</xdr:row>
      <xdr:rowOff>108719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8A9EFD-5F54-47BB-A9A3-07A4E6EA2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47625</xdr:rowOff>
    </xdr:from>
    <xdr:to>
      <xdr:col>29</xdr:col>
      <xdr:colOff>19050</xdr:colOff>
      <xdr:row>0</xdr:row>
      <xdr:rowOff>47625</xdr:rowOff>
    </xdr:to>
    <xdr:cxnSp macro="">
      <xdr:nvCxnSpPr>
        <xdr:cNvPr id="3" name="Прямая соединительная линия 60">
          <a:extLst>
            <a:ext uri="{FF2B5EF4-FFF2-40B4-BE49-F238E27FC236}">
              <a16:creationId xmlns:a16="http://schemas.microsoft.com/office/drawing/2014/main" id="{EFFD8496-AFA6-4087-B341-1CA63FE06670}"/>
            </a:ext>
          </a:extLst>
        </xdr:cNvPr>
        <xdr:cNvCxnSpPr>
          <a:cxnSpLocks noChangeShapeType="1"/>
        </xdr:cNvCxnSpPr>
      </xdr:nvCxnSpPr>
      <xdr:spPr bwMode="auto">
        <a:xfrm>
          <a:off x="2326005" y="47625"/>
          <a:ext cx="3209925" cy="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9525</xdr:colOff>
      <xdr:row>15</xdr:row>
      <xdr:rowOff>28575</xdr:rowOff>
    </xdr:from>
    <xdr:to>
      <xdr:col>41</xdr:col>
      <xdr:colOff>161925</xdr:colOff>
      <xdr:row>16</xdr:row>
      <xdr:rowOff>28575</xdr:rowOff>
    </xdr:to>
    <xdr:cxnSp macro="">
      <xdr:nvCxnSpPr>
        <xdr:cNvPr id="4" name="Прямая соединительная линия 55">
          <a:extLst>
            <a:ext uri="{FF2B5EF4-FFF2-40B4-BE49-F238E27FC236}">
              <a16:creationId xmlns:a16="http://schemas.microsoft.com/office/drawing/2014/main" id="{ECA0478B-040E-4AD6-BB8B-1D70C25F795C}"/>
            </a:ext>
          </a:extLst>
        </xdr:cNvPr>
        <xdr:cNvCxnSpPr>
          <a:cxnSpLocks noChangeShapeType="1"/>
        </xdr:cNvCxnSpPr>
      </xdr:nvCxnSpPr>
      <xdr:spPr bwMode="auto">
        <a:xfrm flipV="1">
          <a:off x="7446645" y="231457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171450</xdr:colOff>
      <xdr:row>0</xdr:row>
      <xdr:rowOff>0</xdr:rowOff>
    </xdr:from>
    <xdr:to>
      <xdr:col>41</xdr:col>
      <xdr:colOff>190500</xdr:colOff>
      <xdr:row>66</xdr:row>
      <xdr:rowOff>0</xdr:rowOff>
    </xdr:to>
    <xdr:cxnSp macro="">
      <xdr:nvCxnSpPr>
        <xdr:cNvPr id="5" name="Прямая соединительная линия 24">
          <a:extLst>
            <a:ext uri="{FF2B5EF4-FFF2-40B4-BE49-F238E27FC236}">
              <a16:creationId xmlns:a16="http://schemas.microsoft.com/office/drawing/2014/main" id="{F14764A0-7522-49A9-96FC-656CE0F598B3}"/>
            </a:ext>
          </a:extLst>
        </xdr:cNvPr>
        <xdr:cNvCxnSpPr>
          <a:cxnSpLocks noChangeShapeType="1"/>
        </xdr:cNvCxnSpPr>
      </xdr:nvCxnSpPr>
      <xdr:spPr bwMode="auto">
        <a:xfrm flipV="1">
          <a:off x="760857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129268</xdr:colOff>
      <xdr:row>70</xdr:row>
      <xdr:rowOff>24493</xdr:rowOff>
    </xdr:from>
    <xdr:to>
      <xdr:col>41</xdr:col>
      <xdr:colOff>272143</xdr:colOff>
      <xdr:row>70</xdr:row>
      <xdr:rowOff>136072</xdr:rowOff>
    </xdr:to>
    <xdr:sp macro="" textlink="">
      <xdr:nvSpPr>
        <xdr:cNvPr id="6" name="Полилиния 15">
          <a:extLst>
            <a:ext uri="{FF2B5EF4-FFF2-40B4-BE49-F238E27FC236}">
              <a16:creationId xmlns:a16="http://schemas.microsoft.com/office/drawing/2014/main" id="{8B2043ED-72D3-4A90-9B5E-1DFA165F2A43}"/>
            </a:ext>
          </a:extLst>
        </xdr:cNvPr>
        <xdr:cNvSpPr>
          <a:spLocks/>
        </xdr:cNvSpPr>
      </xdr:nvSpPr>
      <xdr:spPr bwMode="auto">
        <a:xfrm>
          <a:off x="7566388" y="10601053"/>
          <a:ext cx="142875" cy="111579"/>
        </a:xfrm>
        <a:custGeom>
          <a:avLst/>
          <a:gdLst>
            <a:gd name="T0" fmla="*/ 41349 w 139212"/>
            <a:gd name="T1" fmla="*/ 6 h 162018"/>
            <a:gd name="T2" fmla="*/ 82712 w 139212"/>
            <a:gd name="T3" fmla="*/ 20 h 162018"/>
            <a:gd name="T4" fmla="*/ 785652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16</xdr:row>
      <xdr:rowOff>9525</xdr:rowOff>
    </xdr:from>
    <xdr:to>
      <xdr:col>41</xdr:col>
      <xdr:colOff>171450</xdr:colOff>
      <xdr:row>17</xdr:row>
      <xdr:rowOff>9525</xdr:rowOff>
    </xdr:to>
    <xdr:cxnSp macro="">
      <xdr:nvCxnSpPr>
        <xdr:cNvPr id="7" name="Прямая соединительная линия 55">
          <a:extLst>
            <a:ext uri="{FF2B5EF4-FFF2-40B4-BE49-F238E27FC236}">
              <a16:creationId xmlns:a16="http://schemas.microsoft.com/office/drawing/2014/main" id="{52AFBE5C-799D-48B2-9C77-4C1F1367BAC9}"/>
            </a:ext>
          </a:extLst>
        </xdr:cNvPr>
        <xdr:cNvCxnSpPr>
          <a:cxnSpLocks noChangeShapeType="1"/>
        </xdr:cNvCxnSpPr>
      </xdr:nvCxnSpPr>
      <xdr:spPr bwMode="auto">
        <a:xfrm flipV="1">
          <a:off x="7456170" y="2447925"/>
          <a:ext cx="15240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142875</xdr:colOff>
      <xdr:row>16</xdr:row>
      <xdr:rowOff>152400</xdr:rowOff>
    </xdr:from>
    <xdr:to>
      <xdr:col>41</xdr:col>
      <xdr:colOff>142875</xdr:colOff>
      <xdr:row>17</xdr:row>
      <xdr:rowOff>152400</xdr:rowOff>
    </xdr:to>
    <xdr:cxnSp macro="">
      <xdr:nvCxnSpPr>
        <xdr:cNvPr id="8" name="Прямая соединительная линия 55">
          <a:extLst>
            <a:ext uri="{FF2B5EF4-FFF2-40B4-BE49-F238E27FC236}">
              <a16:creationId xmlns:a16="http://schemas.microsoft.com/office/drawing/2014/main" id="{8AC4C154-19D5-4CE7-8824-2D944392C10E}"/>
            </a:ext>
          </a:extLst>
        </xdr:cNvPr>
        <xdr:cNvCxnSpPr>
          <a:cxnSpLocks noChangeShapeType="1"/>
        </xdr:cNvCxnSpPr>
      </xdr:nvCxnSpPr>
      <xdr:spPr bwMode="auto">
        <a:xfrm flipV="1">
          <a:off x="7419975" y="2590800"/>
          <a:ext cx="160020" cy="1524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355148</xdr:colOff>
      <xdr:row>69</xdr:row>
      <xdr:rowOff>37060</xdr:rowOff>
    </xdr:from>
    <xdr:to>
      <xdr:col>42</xdr:col>
      <xdr:colOff>39862</xdr:colOff>
      <xdr:row>70</xdr:row>
      <xdr:rowOff>62910</xdr:rowOff>
    </xdr:to>
    <xdr:sp macro="" textlink="">
      <xdr:nvSpPr>
        <xdr:cNvPr id="9" name="Овал 93">
          <a:extLst>
            <a:ext uri="{FF2B5EF4-FFF2-40B4-BE49-F238E27FC236}">
              <a16:creationId xmlns:a16="http://schemas.microsoft.com/office/drawing/2014/main" id="{55FE7D99-6DB3-4E8D-9D66-C4AE22D14633}"/>
            </a:ext>
          </a:extLst>
        </xdr:cNvPr>
        <xdr:cNvSpPr>
          <a:spLocks noChangeArrowheads="1"/>
        </xdr:cNvSpPr>
      </xdr:nvSpPr>
      <xdr:spPr bwMode="auto">
        <a:xfrm>
          <a:off x="7792268" y="10468840"/>
          <a:ext cx="309554" cy="170630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91713</xdr:colOff>
      <xdr:row>71</xdr:row>
      <xdr:rowOff>29936</xdr:rowOff>
    </xdr:from>
    <xdr:to>
      <xdr:col>41</xdr:col>
      <xdr:colOff>225063</xdr:colOff>
      <xdr:row>71</xdr:row>
      <xdr:rowOff>141514</xdr:rowOff>
    </xdr:to>
    <xdr:sp macro="" textlink="">
      <xdr:nvSpPr>
        <xdr:cNvPr id="10" name="Полилиния 15">
          <a:extLst>
            <a:ext uri="{FF2B5EF4-FFF2-40B4-BE49-F238E27FC236}">
              <a16:creationId xmlns:a16="http://schemas.microsoft.com/office/drawing/2014/main" id="{A33F6A05-A0D2-4EA5-80B6-C1A226253FBD}"/>
            </a:ext>
          </a:extLst>
        </xdr:cNvPr>
        <xdr:cNvSpPr>
          <a:spLocks/>
        </xdr:cNvSpPr>
      </xdr:nvSpPr>
      <xdr:spPr bwMode="auto">
        <a:xfrm>
          <a:off x="7528833" y="10751276"/>
          <a:ext cx="133350" cy="111578"/>
        </a:xfrm>
        <a:custGeom>
          <a:avLst/>
          <a:gdLst>
            <a:gd name="T0" fmla="*/ 25225 w 139212"/>
            <a:gd name="T1" fmla="*/ 6 h 162018"/>
            <a:gd name="T2" fmla="*/ 50457 w 139212"/>
            <a:gd name="T3" fmla="*/ 20 h 162018"/>
            <a:gd name="T4" fmla="*/ 47932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66675</xdr:colOff>
      <xdr:row>72</xdr:row>
      <xdr:rowOff>32658</xdr:rowOff>
    </xdr:from>
    <xdr:to>
      <xdr:col>41</xdr:col>
      <xdr:colOff>209550</xdr:colOff>
      <xdr:row>72</xdr:row>
      <xdr:rowOff>146958</xdr:rowOff>
    </xdr:to>
    <xdr:sp macro="" textlink="">
      <xdr:nvSpPr>
        <xdr:cNvPr id="11" name="Полилиния 15">
          <a:extLst>
            <a:ext uri="{FF2B5EF4-FFF2-40B4-BE49-F238E27FC236}">
              <a16:creationId xmlns:a16="http://schemas.microsoft.com/office/drawing/2014/main" id="{8C0C98E6-F9FA-4CC5-91DE-4CE9FD044293}"/>
            </a:ext>
          </a:extLst>
        </xdr:cNvPr>
        <xdr:cNvSpPr>
          <a:spLocks/>
        </xdr:cNvSpPr>
      </xdr:nvSpPr>
      <xdr:spPr bwMode="auto">
        <a:xfrm>
          <a:off x="7503795" y="10906398"/>
          <a:ext cx="142875" cy="114300"/>
        </a:xfrm>
        <a:custGeom>
          <a:avLst/>
          <a:gdLst>
            <a:gd name="T0" fmla="*/ 43148 w 139212"/>
            <a:gd name="T1" fmla="*/ 8 h 162018"/>
            <a:gd name="T2" fmla="*/ 86307 w 139212"/>
            <a:gd name="T3" fmla="*/ 26 h 162018"/>
            <a:gd name="T4" fmla="*/ 819810 w 139212"/>
            <a:gd name="T5" fmla="*/ 0 h 162018"/>
            <a:gd name="T6" fmla="*/ 0 60000 65536"/>
            <a:gd name="T7" fmla="*/ 0 60000 65536"/>
            <a:gd name="T8" fmla="*/ 0 60000 65536"/>
            <a:gd name="T9" fmla="*/ 0 w 139212"/>
            <a:gd name="T10" fmla="*/ 0 h 162018"/>
            <a:gd name="T11" fmla="*/ 139212 w 139212"/>
            <a:gd name="T12" fmla="*/ 162018 h 16201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9212" h="162018">
              <a:moveTo>
                <a:pt x="7327" y="51288"/>
              </a:moveTo>
              <a:cubicBezTo>
                <a:pt x="0" y="110514"/>
                <a:pt x="-7327" y="169740"/>
                <a:pt x="14654" y="161192"/>
              </a:cubicBezTo>
              <a:cubicBezTo>
                <a:pt x="36635" y="152644"/>
                <a:pt x="87923" y="76322"/>
                <a:pt x="139212" y="0"/>
              </a:cubicBezTo>
            </a:path>
          </a:pathLst>
        </a:cu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374197</xdr:colOff>
      <xdr:row>74</xdr:row>
      <xdr:rowOff>42183</xdr:rowOff>
    </xdr:from>
    <xdr:to>
      <xdr:col>41</xdr:col>
      <xdr:colOff>526597</xdr:colOff>
      <xdr:row>75</xdr:row>
      <xdr:rowOff>54429</xdr:rowOff>
    </xdr:to>
    <xdr:sp macro="" textlink="">
      <xdr:nvSpPr>
        <xdr:cNvPr id="12" name="Овал 93">
          <a:extLst>
            <a:ext uri="{FF2B5EF4-FFF2-40B4-BE49-F238E27FC236}">
              <a16:creationId xmlns:a16="http://schemas.microsoft.com/office/drawing/2014/main" id="{A906621B-B534-4335-9597-CAD8726AD53D}"/>
            </a:ext>
          </a:extLst>
        </xdr:cNvPr>
        <xdr:cNvSpPr>
          <a:spLocks noChangeArrowheads="1"/>
        </xdr:cNvSpPr>
      </xdr:nvSpPr>
      <xdr:spPr bwMode="auto">
        <a:xfrm>
          <a:off x="7811317" y="11205483"/>
          <a:ext cx="152400" cy="157026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0</xdr:row>
      <xdr:rowOff>114300</xdr:rowOff>
    </xdr:from>
    <xdr:to>
      <xdr:col>29</xdr:col>
      <xdr:colOff>19050</xdr:colOff>
      <xdr:row>0</xdr:row>
      <xdr:rowOff>123825</xdr:rowOff>
    </xdr:to>
    <xdr:cxnSp macro="">
      <xdr:nvCxnSpPr>
        <xdr:cNvPr id="13" name="Прямая соединительная линия 60">
          <a:extLst>
            <a:ext uri="{FF2B5EF4-FFF2-40B4-BE49-F238E27FC236}">
              <a16:creationId xmlns:a16="http://schemas.microsoft.com/office/drawing/2014/main" id="{A9524477-0453-406B-8F53-B10358C958B8}"/>
            </a:ext>
          </a:extLst>
        </xdr:cNvPr>
        <xdr:cNvCxnSpPr>
          <a:cxnSpLocks noChangeShapeType="1"/>
        </xdr:cNvCxnSpPr>
      </xdr:nvCxnSpPr>
      <xdr:spPr bwMode="auto">
        <a:xfrm>
          <a:off x="2335530" y="114300"/>
          <a:ext cx="3200400" cy="9525"/>
        </a:xfrm>
        <a:prstGeom prst="line">
          <a:avLst/>
        </a:prstGeom>
        <a:noFill/>
        <a:ln w="28575" algn="ctr">
          <a:solidFill>
            <a:srgbClr val="0020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398688</xdr:colOff>
      <xdr:row>71</xdr:row>
      <xdr:rowOff>84364</xdr:rowOff>
    </xdr:from>
    <xdr:to>
      <xdr:col>41</xdr:col>
      <xdr:colOff>598713</xdr:colOff>
      <xdr:row>71</xdr:row>
      <xdr:rowOff>84364</xdr:rowOff>
    </xdr:to>
    <xdr:cxnSp macro="">
      <xdr:nvCxnSpPr>
        <xdr:cNvPr id="14" name="Прямая соединительная линия 36">
          <a:extLst>
            <a:ext uri="{FF2B5EF4-FFF2-40B4-BE49-F238E27FC236}">
              <a16:creationId xmlns:a16="http://schemas.microsoft.com/office/drawing/2014/main" id="{D8FE78AD-CDC7-4B5E-AC8D-159B7924E35D}"/>
            </a:ext>
          </a:extLst>
        </xdr:cNvPr>
        <xdr:cNvCxnSpPr>
          <a:cxnSpLocks noChangeShapeType="1"/>
        </xdr:cNvCxnSpPr>
      </xdr:nvCxnSpPr>
      <xdr:spPr bwMode="auto">
        <a:xfrm>
          <a:off x="7835808" y="10805704"/>
          <a:ext cx="20002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204108</xdr:colOff>
      <xdr:row>65</xdr:row>
      <xdr:rowOff>108858</xdr:rowOff>
    </xdr:from>
    <xdr:to>
      <xdr:col>41</xdr:col>
      <xdr:colOff>293907</xdr:colOff>
      <xdr:row>67</xdr:row>
      <xdr:rowOff>53546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2D05F2BA-D66D-458E-9CB4-D87F3FC5F831}"/>
            </a:ext>
          </a:extLst>
        </xdr:cNvPr>
        <xdr:cNvSpPr/>
      </xdr:nvSpPr>
      <xdr:spPr bwMode="auto">
        <a:xfrm>
          <a:off x="7641228" y="9915798"/>
          <a:ext cx="89799" cy="249488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81643</xdr:colOff>
      <xdr:row>65</xdr:row>
      <xdr:rowOff>108857</xdr:rowOff>
    </xdr:from>
    <xdr:to>
      <xdr:col>41</xdr:col>
      <xdr:colOff>168720</xdr:colOff>
      <xdr:row>67</xdr:row>
      <xdr:rowOff>36789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4E1983BB-21C8-49BB-A4AC-211B6C2C3B18}"/>
            </a:ext>
          </a:extLst>
        </xdr:cNvPr>
        <xdr:cNvSpPr/>
      </xdr:nvSpPr>
      <xdr:spPr bwMode="auto">
        <a:xfrm flipH="1">
          <a:off x="7518763" y="9915797"/>
          <a:ext cx="87077" cy="232732"/>
        </a:xfrm>
        <a:prstGeom prst="arc">
          <a:avLst>
            <a:gd name="adj1" fmla="val 16200000"/>
            <a:gd name="adj2" fmla="val 5213563"/>
          </a:avLst>
        </a:prstGeom>
        <a:noFill/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endParaRPr lang="en-US"/>
        </a:p>
      </xdr:txBody>
    </xdr:sp>
    <xdr:clientData/>
  </xdr:twoCellAnchor>
  <xdr:twoCellAnchor>
    <xdr:from>
      <xdr:col>41</xdr:col>
      <xdr:colOff>37747</xdr:colOff>
      <xdr:row>4</xdr:row>
      <xdr:rowOff>4585</xdr:rowOff>
    </xdr:from>
    <xdr:to>
      <xdr:col>41</xdr:col>
      <xdr:colOff>166817</xdr:colOff>
      <xdr:row>5</xdr:row>
      <xdr:rowOff>17689</xdr:rowOff>
    </xdr:to>
    <xdr:sp macro="" textlink="">
      <xdr:nvSpPr>
        <xdr:cNvPr id="17" name="Сердце 16">
          <a:extLst>
            <a:ext uri="{FF2B5EF4-FFF2-40B4-BE49-F238E27FC236}">
              <a16:creationId xmlns:a16="http://schemas.microsoft.com/office/drawing/2014/main" id="{F86841AA-83FC-4C39-BFB4-B56717D80642}"/>
            </a:ext>
          </a:extLst>
        </xdr:cNvPr>
        <xdr:cNvSpPr/>
      </xdr:nvSpPr>
      <xdr:spPr bwMode="auto">
        <a:xfrm>
          <a:off x="7474867" y="614185"/>
          <a:ext cx="129070" cy="165504"/>
        </a:xfrm>
        <a:prstGeom prst="heart">
          <a:avLst/>
        </a:prstGeom>
        <a:solidFill>
          <a:schemeClr val="accent2">
            <a:lumMod val="60000"/>
            <a:lumOff val="40000"/>
          </a:schemeClr>
        </a:solidFill>
        <a:ln w="19050"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319314</xdr:colOff>
      <xdr:row>67</xdr:row>
      <xdr:rowOff>47172</xdr:rowOff>
    </xdr:from>
    <xdr:to>
      <xdr:col>41</xdr:col>
      <xdr:colOff>609317</xdr:colOff>
      <xdr:row>69</xdr:row>
      <xdr:rowOff>57489</xdr:rowOff>
    </xdr:to>
    <xdr:sp macro="" textlink="">
      <xdr:nvSpPr>
        <xdr:cNvPr id="18" name="Умножение 2">
          <a:extLst>
            <a:ext uri="{FF2B5EF4-FFF2-40B4-BE49-F238E27FC236}">
              <a16:creationId xmlns:a16="http://schemas.microsoft.com/office/drawing/2014/main" id="{92DC48A6-2C79-4476-932A-312FF9E5397A}"/>
            </a:ext>
          </a:extLst>
        </xdr:cNvPr>
        <xdr:cNvSpPr/>
      </xdr:nvSpPr>
      <xdr:spPr bwMode="auto">
        <a:xfrm>
          <a:off x="7756434" y="10158912"/>
          <a:ext cx="290003" cy="330357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40</xdr:col>
      <xdr:colOff>125187</xdr:colOff>
      <xdr:row>67</xdr:row>
      <xdr:rowOff>2720</xdr:rowOff>
    </xdr:from>
    <xdr:to>
      <xdr:col>41</xdr:col>
      <xdr:colOff>274449</xdr:colOff>
      <xdr:row>69</xdr:row>
      <xdr:rowOff>19513</xdr:rowOff>
    </xdr:to>
    <xdr:sp macro="" textlink="">
      <xdr:nvSpPr>
        <xdr:cNvPr id="19" name="Умножение 44">
          <a:extLst>
            <a:ext uri="{FF2B5EF4-FFF2-40B4-BE49-F238E27FC236}">
              <a16:creationId xmlns:a16="http://schemas.microsoft.com/office/drawing/2014/main" id="{140A88C7-7D1A-43EB-B2FC-EFF777046898}"/>
            </a:ext>
          </a:extLst>
        </xdr:cNvPr>
        <xdr:cNvSpPr/>
      </xdr:nvSpPr>
      <xdr:spPr bwMode="auto">
        <a:xfrm>
          <a:off x="7402287" y="10114460"/>
          <a:ext cx="309282" cy="336833"/>
        </a:xfrm>
        <a:prstGeom prst="mathMultiply">
          <a:avLst>
            <a:gd name="adj1" fmla="val 129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41</xdr:col>
      <xdr:colOff>342900</xdr:colOff>
      <xdr:row>0</xdr:row>
      <xdr:rowOff>0</xdr:rowOff>
    </xdr:from>
    <xdr:to>
      <xdr:col>41</xdr:col>
      <xdr:colOff>361950</xdr:colOff>
      <xdr:row>66</xdr:row>
      <xdr:rowOff>0</xdr:rowOff>
    </xdr:to>
    <xdr:cxnSp macro="">
      <xdr:nvCxnSpPr>
        <xdr:cNvPr id="20" name="Прямая соединительная линия 24">
          <a:extLst>
            <a:ext uri="{FF2B5EF4-FFF2-40B4-BE49-F238E27FC236}">
              <a16:creationId xmlns:a16="http://schemas.microsoft.com/office/drawing/2014/main" id="{F801A64B-786A-4E5C-A5FC-D33899643622}"/>
            </a:ext>
          </a:extLst>
        </xdr:cNvPr>
        <xdr:cNvCxnSpPr>
          <a:cxnSpLocks noChangeShapeType="1"/>
        </xdr:cNvCxnSpPr>
      </xdr:nvCxnSpPr>
      <xdr:spPr bwMode="auto">
        <a:xfrm flipV="1">
          <a:off x="7780020" y="0"/>
          <a:ext cx="19050" cy="9959340"/>
        </a:xfrm>
        <a:prstGeom prst="line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117822</xdr:colOff>
      <xdr:row>56</xdr:row>
      <xdr:rowOff>68837</xdr:rowOff>
    </xdr:from>
    <xdr:to>
      <xdr:col>41</xdr:col>
      <xdr:colOff>270222</xdr:colOff>
      <xdr:row>57</xdr:row>
      <xdr:rowOff>100774</xdr:rowOff>
    </xdr:to>
    <xdr:sp macro="" textlink="">
      <xdr:nvSpPr>
        <xdr:cNvPr id="21" name="Овал 93">
          <a:extLst>
            <a:ext uri="{FF2B5EF4-FFF2-40B4-BE49-F238E27FC236}">
              <a16:creationId xmlns:a16="http://schemas.microsoft.com/office/drawing/2014/main" id="{99ED746E-645A-4B7D-A94B-41AB6F417E68}"/>
            </a:ext>
          </a:extLst>
        </xdr:cNvPr>
        <xdr:cNvSpPr>
          <a:spLocks noChangeArrowheads="1"/>
        </xdr:cNvSpPr>
      </xdr:nvSpPr>
      <xdr:spPr bwMode="auto">
        <a:xfrm>
          <a:off x="7554942" y="8572757"/>
          <a:ext cx="152400" cy="161477"/>
        </a:xfrm>
        <a:prstGeom prst="ellips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609600</xdr:colOff>
      <xdr:row>42</xdr:row>
      <xdr:rowOff>60960</xdr:rowOff>
    </xdr:from>
    <xdr:to>
      <xdr:col>51</xdr:col>
      <xdr:colOff>609600</xdr:colOff>
      <xdr:row>59</xdr:row>
      <xdr:rowOff>22860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4678482B-C025-4B07-B7E2-9226E89EFCB6}"/>
            </a:ext>
          </a:extLst>
        </xdr:cNvPr>
        <xdr:cNvSpPr/>
      </xdr:nvSpPr>
      <xdr:spPr bwMode="auto">
        <a:xfrm>
          <a:off x="8046720" y="6431280"/>
          <a:ext cx="8420100" cy="2552700"/>
        </a:xfrm>
        <a:prstGeom prst="rect">
          <a:avLst/>
        </a:prstGeom>
        <a:solidFill>
          <a:schemeClr val="bg1"/>
        </a:solidFill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endParaRPr lang="ru-RU" sz="1100"/>
        </a:p>
        <a:p>
          <a:pPr algn="l"/>
          <a:r>
            <a:rPr lang="ru-RU" sz="1100" b="1" baseline="0"/>
            <a:t>                                                       </a:t>
          </a:r>
          <a:r>
            <a:rPr lang="ru-RU" sz="1100" b="1"/>
            <a:t>ПАМЯТКА</a:t>
          </a:r>
        </a:p>
        <a:p>
          <a:pPr algn="l"/>
          <a:r>
            <a:rPr lang="ru-RU" sz="1100" b="1" i="1"/>
            <a:t>                                как</a:t>
          </a:r>
          <a:r>
            <a:rPr lang="ru-RU" sz="1100" b="1" i="1" baseline="0"/>
            <a:t> добавить новую карту в документе</a:t>
          </a:r>
        </a:p>
        <a:p>
          <a:pPr algn="l"/>
          <a:r>
            <a:rPr lang="ru-RU" sz="1100" baseline="0"/>
            <a:t>         1.  Выберите внизу любую чистую карту</a:t>
          </a:r>
        </a:p>
        <a:p>
          <a:pPr algn="l"/>
          <a:r>
            <a:rPr lang="ru-RU" sz="1100" baseline="0"/>
            <a:t>         2. Нажимаем правой клавишей мышки и</a:t>
          </a:r>
        </a:p>
        <a:p>
          <a:pPr algn="l"/>
          <a:r>
            <a:rPr lang="ru-RU" sz="1100" baseline="0"/>
            <a:t>              выбираем "Скопировать или переместить"</a:t>
          </a:r>
        </a:p>
        <a:p>
          <a:pPr algn="l"/>
          <a:r>
            <a:rPr lang="ru-RU" sz="1100" baseline="0"/>
            <a:t>         3. В окошке "перед листом" выбираем (переместить в конец)</a:t>
          </a:r>
        </a:p>
        <a:p>
          <a:pPr algn="l"/>
          <a:r>
            <a:rPr lang="ru-RU" sz="1100" baseline="0"/>
            <a:t>         4. Поставьте галочку </a:t>
          </a:r>
          <a:r>
            <a:rPr lang="ru-RU" sz="1100" b="1" i="1" baseline="0"/>
            <a:t>Создать копию</a:t>
          </a:r>
        </a:p>
        <a:p>
          <a:pPr algn="l"/>
          <a:r>
            <a:rPr lang="ru-RU" sz="1100" b="0" i="0" baseline="0"/>
            <a:t>         5. Жмем </a:t>
          </a:r>
          <a:r>
            <a:rPr lang="ru-RU" sz="1100" b="1" i="1" baseline="0"/>
            <a:t>ОК</a:t>
          </a:r>
          <a:endParaRPr lang="ru-RU" sz="1100" b="1" i="1"/>
        </a:p>
      </xdr:txBody>
    </xdr:sp>
    <xdr:clientData/>
  </xdr:twoCellAnchor>
  <xdr:twoCellAnchor editAs="oneCell">
    <xdr:from>
      <xdr:col>42</xdr:col>
      <xdr:colOff>289559</xdr:colOff>
      <xdr:row>53</xdr:row>
      <xdr:rowOff>7620</xdr:rowOff>
    </xdr:from>
    <xdr:to>
      <xdr:col>46</xdr:col>
      <xdr:colOff>663772</xdr:colOff>
      <xdr:row>58</xdr:row>
      <xdr:rowOff>144780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B29F4921-AD92-498A-881B-08D50F03E7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" t="88328" r="79372" b="1815"/>
        <a:stretch/>
      </xdr:blipFill>
      <xdr:spPr>
        <a:xfrm>
          <a:off x="8351519" y="8054340"/>
          <a:ext cx="3323153" cy="861060"/>
        </a:xfrm>
        <a:prstGeom prst="rect">
          <a:avLst/>
        </a:prstGeom>
      </xdr:spPr>
    </xdr:pic>
    <xdr:clientData/>
  </xdr:twoCellAnchor>
  <xdr:twoCellAnchor>
    <xdr:from>
      <xdr:col>48</xdr:col>
      <xdr:colOff>1089660</xdr:colOff>
      <xdr:row>46</xdr:row>
      <xdr:rowOff>0</xdr:rowOff>
    </xdr:from>
    <xdr:to>
      <xdr:col>49</xdr:col>
      <xdr:colOff>167640</xdr:colOff>
      <xdr:row>47</xdr:row>
      <xdr:rowOff>60960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8BB05A6B-6EFD-4758-B80F-2B50AE8F0BF9}"/>
            </a:ext>
          </a:extLst>
        </xdr:cNvPr>
        <xdr:cNvCxnSpPr/>
      </xdr:nvCxnSpPr>
      <xdr:spPr bwMode="auto">
        <a:xfrm flipH="1" flipV="1">
          <a:off x="14958060" y="6979920"/>
          <a:ext cx="213360" cy="2133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1143001</xdr:colOff>
      <xdr:row>43</xdr:row>
      <xdr:rowOff>15240</xdr:rowOff>
    </xdr:from>
    <xdr:to>
      <xdr:col>51</xdr:col>
      <xdr:colOff>470335</xdr:colOff>
      <xdr:row>58</xdr:row>
      <xdr:rowOff>68580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201EE5A-AF00-4507-8263-F9FC48F5B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2181" y="6537960"/>
          <a:ext cx="2695374" cy="2301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0000"/>
        </a:solidFill>
        <a:ln w="9525" cap="flat" cmpd="sng" algn="ctr">
          <a:solidFill>
            <a:schemeClr val="accent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0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11.bin" 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 /><Relationship Id="rId1" Type="http://schemas.openxmlformats.org/officeDocument/2006/relationships/printerSettings" Target="../printerSettings/printerSettings12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CM145"/>
  <sheetViews>
    <sheetView view="pageBreakPreview" zoomScaleNormal="100" zoomScaleSheetLayoutView="100" workbookViewId="0">
      <selection activeCell="AT28" sqref="AT28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9</v>
      </c>
      <c r="AS2" s="266">
        <v>36.5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36.5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10</v>
      </c>
      <c r="AS3" s="266">
        <v>36.5</v>
      </c>
      <c r="AT3" s="217"/>
      <c r="AU3" s="217"/>
      <c r="AV3" s="12" t="s">
        <v>80</v>
      </c>
      <c r="AW3" s="12" t="s">
        <v>69</v>
      </c>
      <c r="BI3" s="251">
        <f t="shared" si="0"/>
        <v>36.5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11</v>
      </c>
      <c r="AS4" s="266">
        <v>36.450000000000003</v>
      </c>
      <c r="AT4" s="217"/>
      <c r="AU4" s="217"/>
      <c r="AV4" s="12" t="s">
        <v>81</v>
      </c>
      <c r="AW4" s="12" t="s">
        <v>70</v>
      </c>
      <c r="BI4" s="251">
        <f t="shared" si="0"/>
        <v>36.450000000000003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12</v>
      </c>
      <c r="AS5" s="266">
        <v>36.450000000000003</v>
      </c>
      <c r="AT5" s="217"/>
      <c r="AU5" s="217"/>
      <c r="AV5" s="12" t="s">
        <v>82</v>
      </c>
      <c r="AW5" s="12" t="s">
        <v>71</v>
      </c>
      <c r="BI5" s="251">
        <f t="shared" si="0"/>
        <v>36.450000000000003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13</v>
      </c>
      <c r="AS6" s="266">
        <v>36.450000000000003</v>
      </c>
      <c r="AT6" s="217" t="s">
        <v>71</v>
      </c>
      <c r="AU6" s="217"/>
      <c r="AV6" s="12" t="s">
        <v>83</v>
      </c>
      <c r="AW6" s="12" t="s">
        <v>72</v>
      </c>
      <c r="BI6" s="251">
        <f t="shared" si="0"/>
        <v>36.450000000000003</v>
      </c>
      <c r="BJ6" s="251" t="e">
        <f>IF(OR(#REF!&gt;0),#REF!,BI6)</f>
        <v>#REF!</v>
      </c>
      <c r="BK6" s="251">
        <f t="shared" si="1"/>
        <v>36.450000000000003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14</v>
      </c>
      <c r="AS7" s="266">
        <v>36.299999999999997</v>
      </c>
      <c r="AT7" s="217" t="s">
        <v>68</v>
      </c>
      <c r="AU7" s="217" t="s">
        <v>151</v>
      </c>
      <c r="AV7" s="12" t="s">
        <v>84</v>
      </c>
      <c r="AW7" s="12" t="s">
        <v>73</v>
      </c>
      <c r="BI7" s="251">
        <f t="shared" si="0"/>
        <v>36.299999999999997</v>
      </c>
      <c r="BJ7" s="251" t="e">
        <f>IF(OR(#REF!&gt;0),#REF!,BI7)</f>
        <v>#REF!</v>
      </c>
      <c r="BK7" s="251">
        <f t="shared" si="1"/>
        <v>36.299999999999997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15</v>
      </c>
      <c r="AS8" s="266">
        <v>36.450000000000003</v>
      </c>
      <c r="AT8" s="217"/>
      <c r="AU8" s="217"/>
      <c r="AV8" s="12" t="s">
        <v>85</v>
      </c>
      <c r="AW8" s="12" t="s">
        <v>74</v>
      </c>
      <c r="BI8" s="251">
        <f t="shared" si="0"/>
        <v>36.450000000000003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16</v>
      </c>
      <c r="AS9" s="266">
        <v>36.550000000000097</v>
      </c>
      <c r="AT9" s="217"/>
      <c r="AU9" s="217"/>
      <c r="AV9" s="12" t="s">
        <v>86</v>
      </c>
      <c r="AW9" s="12" t="s">
        <v>75</v>
      </c>
      <c r="BI9" s="251">
        <f t="shared" si="0"/>
        <v>36.550000000000097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17</v>
      </c>
      <c r="AS10" s="266">
        <v>36.4</v>
      </c>
      <c r="AT10" s="217" t="s">
        <v>68</v>
      </c>
      <c r="AU10" s="217" t="s">
        <v>151</v>
      </c>
      <c r="AV10" s="12" t="s">
        <v>112</v>
      </c>
      <c r="AW10" s="12" t="s">
        <v>76</v>
      </c>
      <c r="BI10" s="251">
        <f t="shared" si="0"/>
        <v>36.4</v>
      </c>
      <c r="BJ10" s="251" t="e">
        <f>IF(OR(#REF!&gt;0),#REF!,BI10)</f>
        <v>#REF!</v>
      </c>
      <c r="BK10" s="251">
        <f t="shared" si="1"/>
        <v>36.4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18</v>
      </c>
      <c r="AS11" s="266">
        <v>36.5</v>
      </c>
      <c r="AT11" s="217"/>
      <c r="AU11" s="217"/>
      <c r="AV11" s="12" t="s">
        <v>113</v>
      </c>
      <c r="AW11" s="12" t="s">
        <v>114</v>
      </c>
      <c r="BI11" s="251">
        <f t="shared" si="0"/>
        <v>36.5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36.5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19</v>
      </c>
      <c r="AS12" s="266">
        <v>36.35</v>
      </c>
      <c r="AT12" s="217"/>
      <c r="AU12" s="217"/>
      <c r="BI12" s="251">
        <f t="shared" si="0"/>
        <v>36.35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20</v>
      </c>
      <c r="AS13" s="266">
        <v>36.600000000000101</v>
      </c>
      <c r="AT13" s="217"/>
      <c r="AU13" s="217"/>
      <c r="BI13" s="251">
        <f t="shared" si="0"/>
        <v>36.600000000000101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21</v>
      </c>
      <c r="AS14" s="266">
        <v>36.5</v>
      </c>
      <c r="AT14" s="217"/>
      <c r="AU14" s="217"/>
      <c r="BI14" s="251">
        <f t="shared" si="0"/>
        <v>36.5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22</v>
      </c>
      <c r="AS15" s="266">
        <v>36.75</v>
      </c>
      <c r="AT15" s="217"/>
      <c r="AU15" s="217"/>
      <c r="BI15" s="251">
        <f t="shared" si="0"/>
        <v>36.75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23</v>
      </c>
      <c r="AS16" s="266">
        <v>36.85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36.85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24</v>
      </c>
      <c r="AS17" s="266">
        <v>37</v>
      </c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37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25</v>
      </c>
      <c r="AS18" s="266">
        <v>37</v>
      </c>
      <c r="AT18" s="217"/>
      <c r="AU18" s="217"/>
      <c r="BI18" s="251">
        <f t="shared" si="0"/>
        <v>37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26</v>
      </c>
      <c r="AS19" s="266">
        <v>36.9</v>
      </c>
      <c r="AT19" s="217"/>
      <c r="AU19" s="217"/>
      <c r="BI19" s="251">
        <f t="shared" si="0"/>
        <v>36.9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27</v>
      </c>
      <c r="AS20" s="266">
        <v>37</v>
      </c>
      <c r="AT20" s="217"/>
      <c r="AU20" s="217"/>
      <c r="BI20" s="251">
        <f t="shared" si="0"/>
        <v>37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28</v>
      </c>
      <c r="AS21" s="266">
        <v>36.799999999999997</v>
      </c>
      <c r="AT21" s="217"/>
      <c r="AU21" s="217"/>
      <c r="BI21" s="251">
        <f t="shared" si="0"/>
        <v>36.799999999999997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29</v>
      </c>
      <c r="AS22" s="266">
        <v>36.85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36.85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30</v>
      </c>
      <c r="AS23" s="266">
        <v>36.799999999999997</v>
      </c>
      <c r="AT23" s="217"/>
      <c r="AU23" s="217"/>
      <c r="BI23" s="251">
        <f t="shared" si="0"/>
        <v>36.799999999999997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31</v>
      </c>
      <c r="AS24" s="266"/>
      <c r="AT24" s="217"/>
      <c r="AU24" s="217"/>
      <c r="BI24" s="251" t="e">
        <f t="shared" si="0"/>
        <v>#N/A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1</v>
      </c>
      <c r="AS25" s="266">
        <v>36.5</v>
      </c>
      <c r="AT25" s="217"/>
      <c r="AU25" s="217"/>
      <c r="BI25" s="251">
        <f t="shared" si="0"/>
        <v>36.5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2</v>
      </c>
      <c r="AS26" s="266"/>
      <c r="AT26" s="217"/>
      <c r="AU26" s="217"/>
      <c r="BI26" s="251" t="e">
        <f t="shared" si="0"/>
        <v>#N/A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3</v>
      </c>
      <c r="AS27" s="266"/>
      <c r="AT27" s="217"/>
      <c r="AU27" s="217"/>
      <c r="BI27" s="251" t="e">
        <f t="shared" si="0"/>
        <v>#N/A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4</v>
      </c>
      <c r="AS28" s="266"/>
      <c r="AT28" s="217"/>
      <c r="AU28" s="217"/>
      <c r="BI28" s="251" t="e">
        <f t="shared" si="0"/>
        <v>#N/A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5</v>
      </c>
      <c r="AS29" s="266"/>
      <c r="AT29" s="217"/>
      <c r="AU29" s="217"/>
      <c r="BI29" s="251" t="e">
        <f t="shared" si="0"/>
        <v>#N/A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6</v>
      </c>
      <c r="AS30" s="266"/>
      <c r="AT30" s="217"/>
      <c r="AU30" s="217"/>
      <c r="BI30" s="251" t="e">
        <f t="shared" si="0"/>
        <v>#N/A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>
        <v>7</v>
      </c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>
        <v>8</v>
      </c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>
        <v>9</v>
      </c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>БН</v>
      </c>
      <c r="G35" s="216" t="str">
        <f>IF(AT7=0," ",AT7)</f>
        <v>П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>П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62</v>
      </c>
      <c r="B38" s="290" t="s">
        <v>96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123</v>
      </c>
      <c r="B39" s="125">
        <f>AR2</f>
        <v>9</v>
      </c>
      <c r="C39" s="125">
        <f>AR3</f>
        <v>10</v>
      </c>
      <c r="D39" s="219">
        <f>AR4</f>
        <v>11</v>
      </c>
      <c r="E39" s="219">
        <f>AR5</f>
        <v>12</v>
      </c>
      <c r="F39" s="219">
        <f>AR6</f>
        <v>13</v>
      </c>
      <c r="G39" s="220">
        <f>AR7</f>
        <v>14</v>
      </c>
      <c r="H39" s="221">
        <f>AR8</f>
        <v>15</v>
      </c>
      <c r="I39" s="219">
        <f>AR9</f>
        <v>16</v>
      </c>
      <c r="J39" s="220">
        <f>AR10</f>
        <v>17</v>
      </c>
      <c r="K39" s="220">
        <f>AR11</f>
        <v>18</v>
      </c>
      <c r="L39" s="220">
        <f>AR12</f>
        <v>19</v>
      </c>
      <c r="M39" s="220">
        <f>AR13</f>
        <v>20</v>
      </c>
      <c r="N39" s="220">
        <f>AR14</f>
        <v>21</v>
      </c>
      <c r="O39" s="221">
        <f>AR15</f>
        <v>22</v>
      </c>
      <c r="P39" s="219">
        <f>AR16</f>
        <v>23</v>
      </c>
      <c r="Q39" s="220">
        <f>AR17</f>
        <v>24</v>
      </c>
      <c r="R39" s="220">
        <f>AR18</f>
        <v>25</v>
      </c>
      <c r="S39" s="220">
        <f>AR19</f>
        <v>26</v>
      </c>
      <c r="T39" s="220">
        <f>AR20</f>
        <v>27</v>
      </c>
      <c r="U39" s="220">
        <f>AR21</f>
        <v>28</v>
      </c>
      <c r="V39" s="221">
        <f>AR22</f>
        <v>29</v>
      </c>
      <c r="W39" s="219">
        <f>AR23</f>
        <v>30</v>
      </c>
      <c r="X39" s="220">
        <f>AR24</f>
        <v>31</v>
      </c>
      <c r="Y39" s="220">
        <f>AR25</f>
        <v>1</v>
      </c>
      <c r="Z39" s="220">
        <f>AR26</f>
        <v>2</v>
      </c>
      <c r="AA39" s="220">
        <f>AR27</f>
        <v>3</v>
      </c>
      <c r="AB39" s="220">
        <f>AR28</f>
        <v>4</v>
      </c>
      <c r="AC39" s="221">
        <f>AR29</f>
        <v>5</v>
      </c>
      <c r="AD39" s="219">
        <f>AR30</f>
        <v>6</v>
      </c>
      <c r="AE39" s="220">
        <f>AR31</f>
        <v>7</v>
      </c>
      <c r="AF39" s="220">
        <f>AR32</f>
        <v>8</v>
      </c>
      <c r="AG39" s="220">
        <f>AR33</f>
        <v>9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 t="s">
        <v>87</v>
      </c>
      <c r="C41" s="60" t="s">
        <v>87</v>
      </c>
      <c r="D41" s="60" t="s">
        <v>87</v>
      </c>
      <c r="E41" s="60" t="s">
        <v>87</v>
      </c>
      <c r="F41" s="60" t="s">
        <v>87</v>
      </c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/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 t="s">
        <v>87</v>
      </c>
      <c r="U43" s="68" t="s">
        <v>87</v>
      </c>
      <c r="V43" s="69" t="s">
        <v>87</v>
      </c>
      <c r="W43" s="67" t="s">
        <v>87</v>
      </c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/>
      <c r="I45" s="75" t="s">
        <v>87</v>
      </c>
      <c r="J45" s="76" t="s">
        <v>87</v>
      </c>
      <c r="K45" s="76"/>
      <c r="L45" s="76" t="s">
        <v>87</v>
      </c>
      <c r="M45" s="76" t="s">
        <v>87</v>
      </c>
      <c r="N45" s="76" t="s">
        <v>87</v>
      </c>
      <c r="O45" s="77" t="s">
        <v>87</v>
      </c>
      <c r="P45" s="75" t="s">
        <v>87</v>
      </c>
      <c r="Q45" s="76" t="s">
        <v>87</v>
      </c>
      <c r="R45" s="76" t="s">
        <v>87</v>
      </c>
      <c r="S45" s="76" t="s">
        <v>87</v>
      </c>
      <c r="T45" s="76"/>
      <c r="U45" s="76"/>
      <c r="V45" s="77"/>
      <c r="W45" s="75"/>
      <c r="X45" s="76"/>
      <c r="Y45" s="76"/>
      <c r="Z45" s="76"/>
      <c r="AA45" s="76"/>
      <c r="AB45" s="76"/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 t="s">
        <v>87</v>
      </c>
      <c r="H51" s="89" t="s">
        <v>87</v>
      </c>
      <c r="I51" s="87"/>
      <c r="J51" s="88"/>
      <c r="K51" s="88" t="s">
        <v>87</v>
      </c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 t="s">
        <v>87</v>
      </c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 t="s">
        <v>73</v>
      </c>
      <c r="N61" s="236" t="s">
        <v>73</v>
      </c>
      <c r="O61" s="228"/>
      <c r="P61" s="229"/>
      <c r="Q61" s="236"/>
      <c r="R61" s="236"/>
      <c r="S61" s="236"/>
      <c r="T61" s="236"/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 t="s">
        <v>109</v>
      </c>
      <c r="L62" s="236" t="s">
        <v>109</v>
      </c>
      <c r="M62" s="236"/>
      <c r="N62" s="236"/>
      <c r="O62" s="230" t="s">
        <v>109</v>
      </c>
      <c r="P62" s="231" t="s">
        <v>109</v>
      </c>
      <c r="Q62" s="236"/>
      <c r="R62" s="236"/>
      <c r="S62" s="236"/>
      <c r="T62" s="236" t="s">
        <v>109</v>
      </c>
      <c r="U62" s="236"/>
      <c r="V62" s="237"/>
      <c r="W62" s="231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 t="s">
        <v>92</v>
      </c>
      <c r="H63" s="239" t="s">
        <v>92</v>
      </c>
      <c r="I63" s="239" t="s">
        <v>92</v>
      </c>
      <c r="J63" s="240" t="s">
        <v>92</v>
      </c>
      <c r="K63" s="240"/>
      <c r="L63" s="240"/>
      <c r="M63" s="240"/>
      <c r="N63" s="240"/>
      <c r="O63" s="232"/>
      <c r="P63" s="233"/>
      <c r="Q63" s="240" t="s">
        <v>92</v>
      </c>
      <c r="R63" s="240" t="s">
        <v>92</v>
      </c>
      <c r="S63" s="240" t="s">
        <v>92</v>
      </c>
      <c r="T63" s="240"/>
      <c r="U63" s="240" t="s">
        <v>92</v>
      </c>
      <c r="V63" s="241" t="s">
        <v>92</v>
      </c>
      <c r="W63" s="242" t="s">
        <v>92</v>
      </c>
      <c r="X63" s="240" t="s">
        <v>92</v>
      </c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 t="s">
        <v>110</v>
      </c>
      <c r="D69" s="245"/>
      <c r="E69" s="246"/>
      <c r="F69" s="246" t="s">
        <v>110</v>
      </c>
      <c r="G69" s="246"/>
      <c r="H69" s="247" t="s">
        <v>110</v>
      </c>
      <c r="I69" s="248"/>
      <c r="J69" s="248"/>
      <c r="K69" s="245"/>
      <c r="L69" s="246"/>
      <c r="M69" s="246" t="s">
        <v>110</v>
      </c>
      <c r="N69" s="246"/>
      <c r="O69" s="247"/>
      <c r="P69" s="248"/>
      <c r="Q69" s="246"/>
      <c r="R69" s="246"/>
      <c r="S69" s="246" t="s">
        <v>110</v>
      </c>
      <c r="T69" s="246"/>
      <c r="U69" s="246"/>
      <c r="V69" s="247"/>
      <c r="W69" s="248" t="s">
        <v>110</v>
      </c>
      <c r="X69" s="246"/>
      <c r="Y69" s="246"/>
      <c r="Z69" s="246"/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124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140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>
        <v>0.25</v>
      </c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115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autoFilter ref="AQ1:AW41" xr:uid="{00000000-0001-0000-0000-000000000000}"/>
  <mergeCells count="22">
    <mergeCell ref="A36:AO36"/>
    <mergeCell ref="B38:H38"/>
    <mergeCell ref="I38:O38"/>
    <mergeCell ref="P38:V38"/>
    <mergeCell ref="W38:AC38"/>
    <mergeCell ref="AD38:AO38"/>
    <mergeCell ref="A80:AO84"/>
    <mergeCell ref="AK77:AO77"/>
    <mergeCell ref="N78:P78"/>
    <mergeCell ref="A61:A63"/>
    <mergeCell ref="N71:P71"/>
    <mergeCell ref="AM71:AO71"/>
    <mergeCell ref="AM72:AO72"/>
    <mergeCell ref="AM73:AO73"/>
    <mergeCell ref="C74:D74"/>
    <mergeCell ref="N74:P74"/>
    <mergeCell ref="AM74:AO74"/>
    <mergeCell ref="N75:P75"/>
    <mergeCell ref="AM75:AO75"/>
    <mergeCell ref="N76:P76"/>
    <mergeCell ref="AM76:AO76"/>
    <mergeCell ref="N77:P77"/>
  </mergeCells>
  <phoneticPr fontId="10" type="noConversion"/>
  <dataValidations count="14">
    <dataValidation type="list" allowBlank="1" showInputMessage="1" showErrorMessage="1" sqref="AS2:AS41" xr:uid="{00000000-0002-0000-0000-000000000000}">
      <formula1>$BP$2:$BP$32</formula1>
    </dataValidation>
    <dataValidation type="list" allowBlank="1" showInputMessage="1" showErrorMessage="1" sqref="AR2:AR41" xr:uid="{00000000-0002-0000-0000-000001000000}">
      <formula1>$BO$2:$BO$33</formula1>
    </dataValidation>
    <dataValidation type="list" allowBlank="1" showInputMessage="1" showErrorMessage="1" sqref="AT2:AT41" xr:uid="{00000000-0002-0000-0000-000002000000}">
      <formula1>$AW$1:$AW$11</formula1>
    </dataValidation>
    <dataValidation type="list" allowBlank="1" showInputMessage="1" showErrorMessage="1" sqref="B69:AO69" xr:uid="{00000000-0002-0000-0000-000003000000}">
      <formula1>$BO$45:$BO$46</formula1>
    </dataValidation>
    <dataValidation type="list" allowBlank="1" showInputMessage="1" sqref="B61:AO63" xr:uid="{00000000-0002-0000-0000-000004000000}">
      <formula1>$BK$45:$BK$48</formula1>
    </dataValidation>
    <dataValidation type="list" allowBlank="1" showInputMessage="1" showErrorMessage="1" sqref="AD38:AO38" xr:uid="{00000000-0002-0000-0000-000005000000}">
      <formula1>$BM$15:$BM$26+$BM$15:$BM$27</formula1>
    </dataValidation>
    <dataValidation type="list" allowBlank="1" showInputMessage="1" showErrorMessage="1" sqref="B60:AO60" xr:uid="{00000000-0002-0000-0000-000006000000}">
      <formula1>$BL$45:$BL$47</formula1>
    </dataValidation>
    <dataValidation type="list" allowBlank="1" sqref="B38:AC38" xr:uid="{00000000-0002-0000-0000-000007000000}">
      <formula1>$BM$15:$BM$27</formula1>
    </dataValidation>
    <dataValidation type="list" allowBlank="1" showInputMessage="1" sqref="N74:P78 AM71:AO75" xr:uid="{00000000-0002-0000-0000-000008000000}">
      <formula1>$AQ$2:$AQ$41</formula1>
    </dataValidation>
    <dataValidation type="list" allowBlank="1" showInputMessage="1" sqref="AM76:AO76" xr:uid="{00000000-0002-0000-0000-000009000000}">
      <formula1>$BM$2:$BM$12</formula1>
    </dataValidation>
    <dataValidation type="list" allowBlank="1" showInputMessage="1" sqref="AK77" xr:uid="{00000000-0002-0000-0000-00000A000000}">
      <formula1>$BM$28:$BM$30</formula1>
    </dataValidation>
    <dataValidation type="list" allowBlank="1" showInputMessage="1" sqref="B56:AO56" xr:uid="{00000000-0002-0000-0000-00000B000000}">
      <formula1>$BN$45:$BN$50</formula1>
    </dataValidation>
    <dataValidation type="list" allowBlank="1" showInputMessage="1" showErrorMessage="1" sqref="B65:AO67" xr:uid="{00000000-0002-0000-0000-00000C000000}">
      <formula1>$BM$45:$BM$47</formula1>
    </dataValidation>
    <dataValidation type="list" allowBlank="1" showInputMessage="1" sqref="B41:AO55" xr:uid="{00000000-0002-0000-0000-00000D000000}">
      <formula1>$BM$45:$BM$47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M145"/>
  <sheetViews>
    <sheetView view="pageBreakPreview" topLeftCell="AH2" zoomScaleNormal="100" zoomScaleSheetLayoutView="100" workbookViewId="0">
      <selection activeCell="AS28" sqref="AS28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31</v>
      </c>
      <c r="AS2" s="266">
        <v>36.550000000000097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36.550000000000097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1</v>
      </c>
      <c r="AS3" s="266">
        <v>36.75</v>
      </c>
      <c r="AT3" s="217"/>
      <c r="AU3" s="217"/>
      <c r="AV3" s="12" t="s">
        <v>80</v>
      </c>
      <c r="AW3" s="12" t="s">
        <v>69</v>
      </c>
      <c r="BI3" s="251">
        <f t="shared" si="0"/>
        <v>36.75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2</v>
      </c>
      <c r="AS4" s="266">
        <v>36.700000000000003</v>
      </c>
      <c r="AT4" s="217"/>
      <c r="AU4" s="217"/>
      <c r="AV4" s="12" t="s">
        <v>81</v>
      </c>
      <c r="AW4" s="12" t="s">
        <v>70</v>
      </c>
      <c r="BI4" s="251">
        <f t="shared" si="0"/>
        <v>36.700000000000003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3</v>
      </c>
      <c r="AS5" s="266">
        <v>36.600000000000101</v>
      </c>
      <c r="AT5" s="217"/>
      <c r="AU5" s="217"/>
      <c r="AV5" s="12" t="s">
        <v>82</v>
      </c>
      <c r="AW5" s="12" t="s">
        <v>71</v>
      </c>
      <c r="BI5" s="251">
        <f t="shared" si="0"/>
        <v>36.600000000000101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4</v>
      </c>
      <c r="AS6" s="266">
        <v>36.700000000000003</v>
      </c>
      <c r="AT6" s="217"/>
      <c r="AU6" s="217"/>
      <c r="AV6" s="12" t="s">
        <v>83</v>
      </c>
      <c r="AW6" s="12" t="s">
        <v>72</v>
      </c>
      <c r="BI6" s="251">
        <f t="shared" si="0"/>
        <v>36.700000000000003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5</v>
      </c>
      <c r="AS7" s="266">
        <v>36.65</v>
      </c>
      <c r="AT7" s="217"/>
      <c r="AU7" s="217"/>
      <c r="AV7" s="12" t="s">
        <v>84</v>
      </c>
      <c r="AW7" s="12" t="s">
        <v>73</v>
      </c>
      <c r="BI7" s="251">
        <f t="shared" si="0"/>
        <v>36.65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6</v>
      </c>
      <c r="AS8" s="266">
        <v>36.799999999999997</v>
      </c>
      <c r="AT8" s="217"/>
      <c r="AU8" s="217"/>
      <c r="AV8" s="12" t="s">
        <v>85</v>
      </c>
      <c r="AW8" s="12" t="s">
        <v>74</v>
      </c>
      <c r="BI8" s="251">
        <f t="shared" si="0"/>
        <v>36.799999999999997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7</v>
      </c>
      <c r="AS9" s="266">
        <v>36.700000000000003</v>
      </c>
      <c r="AT9" s="217"/>
      <c r="AU9" s="217"/>
      <c r="AV9" s="12" t="s">
        <v>86</v>
      </c>
      <c r="AW9" s="12" t="s">
        <v>75</v>
      </c>
      <c r="BI9" s="251">
        <f t="shared" si="0"/>
        <v>36.700000000000003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8</v>
      </c>
      <c r="AS10" s="266">
        <v>36.65</v>
      </c>
      <c r="AT10" s="217"/>
      <c r="AU10" s="217"/>
      <c r="AV10" s="12" t="s">
        <v>112</v>
      </c>
      <c r="AW10" s="12" t="s">
        <v>76</v>
      </c>
      <c r="BI10" s="251">
        <f t="shared" si="0"/>
        <v>36.65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9</v>
      </c>
      <c r="AS11" s="266">
        <v>36.450000000000003</v>
      </c>
      <c r="AT11" s="217"/>
      <c r="AU11" s="217"/>
      <c r="AV11" s="12" t="s">
        <v>113</v>
      </c>
      <c r="AW11" s="12" t="s">
        <v>114</v>
      </c>
      <c r="BI11" s="251">
        <f t="shared" si="0"/>
        <v>36.450000000000003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36.450000000000003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10</v>
      </c>
      <c r="AS12" s="266">
        <v>36.450000000000003</v>
      </c>
      <c r="AT12" s="217"/>
      <c r="AU12" s="217"/>
      <c r="BI12" s="251">
        <f t="shared" si="0"/>
        <v>36.450000000000003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11</v>
      </c>
      <c r="AS13" s="266">
        <v>36.799999999999997</v>
      </c>
      <c r="AT13" s="217"/>
      <c r="AU13" s="217"/>
      <c r="BI13" s="251">
        <f t="shared" si="0"/>
        <v>36.799999999999997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12</v>
      </c>
      <c r="AS14" s="266">
        <v>36.700000000000003</v>
      </c>
      <c r="AT14" s="217"/>
      <c r="AU14" s="217"/>
      <c r="BI14" s="251">
        <f t="shared" si="0"/>
        <v>36.700000000000003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13</v>
      </c>
      <c r="AS15" s="266">
        <v>36.65</v>
      </c>
      <c r="AT15" s="217" t="s">
        <v>69</v>
      </c>
      <c r="AU15" s="270">
        <v>0.21875</v>
      </c>
      <c r="BI15" s="251">
        <f t="shared" si="0"/>
        <v>36.65</v>
      </c>
      <c r="BJ15" s="251" t="e">
        <f>IF(OR(#REF!&gt;0),#REF!,BI15)</f>
        <v>#REF!</v>
      </c>
      <c r="BK15" s="251">
        <f t="shared" si="1"/>
        <v>36.65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14</v>
      </c>
      <c r="AS16" s="266">
        <v>36.9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36.9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15</v>
      </c>
      <c r="AS17" s="266">
        <v>36.950000000000003</v>
      </c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36.950000000000003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16</v>
      </c>
      <c r="AS18" s="266">
        <v>37.049999999999997</v>
      </c>
      <c r="AT18" s="217"/>
      <c r="AU18" s="217"/>
      <c r="BI18" s="251">
        <f t="shared" si="0"/>
        <v>37.049999999999997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17</v>
      </c>
      <c r="AS19" s="266">
        <v>36.9</v>
      </c>
      <c r="AT19" s="217"/>
      <c r="AU19" s="217"/>
      <c r="BI19" s="251">
        <f t="shared" si="0"/>
        <v>36.9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18</v>
      </c>
      <c r="AS20" s="266">
        <v>36.9</v>
      </c>
      <c r="AT20" s="217"/>
      <c r="AU20" s="217"/>
      <c r="BI20" s="251">
        <f t="shared" si="0"/>
        <v>36.9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19</v>
      </c>
      <c r="AS21" s="266">
        <v>36.700000000000003</v>
      </c>
      <c r="AT21" s="217"/>
      <c r="AU21" s="217"/>
      <c r="BI21" s="251">
        <f t="shared" si="0"/>
        <v>36.700000000000003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20</v>
      </c>
      <c r="AS22" s="266">
        <v>36.9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36.9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21</v>
      </c>
      <c r="AS23" s="266">
        <v>36.799999999999997</v>
      </c>
      <c r="AT23" s="217"/>
      <c r="AU23" s="217"/>
      <c r="BI23" s="251">
        <f t="shared" si="0"/>
        <v>36.799999999999997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22</v>
      </c>
      <c r="AS24" s="266">
        <v>36.799999999999997</v>
      </c>
      <c r="AT24" s="217"/>
      <c r="AU24" s="217"/>
      <c r="BI24" s="251">
        <f t="shared" si="0"/>
        <v>36.799999999999997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23</v>
      </c>
      <c r="AS25" s="266">
        <v>36.799999999999997</v>
      </c>
      <c r="AT25" s="217"/>
      <c r="AU25" s="217"/>
      <c r="BI25" s="251">
        <f t="shared" si="0"/>
        <v>36.799999999999997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24</v>
      </c>
      <c r="AS26" s="266">
        <v>36.799999999999997</v>
      </c>
      <c r="AT26" s="217"/>
      <c r="AU26" s="217"/>
      <c r="BI26" s="251">
        <f t="shared" si="0"/>
        <v>36.799999999999997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25</v>
      </c>
      <c r="AS27" s="266">
        <v>36.85</v>
      </c>
      <c r="AT27" s="217"/>
      <c r="AU27" s="217"/>
      <c r="BI27" s="251">
        <f t="shared" si="0"/>
        <v>36.85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26</v>
      </c>
      <c r="AS28" s="266">
        <v>36.600000000000101</v>
      </c>
      <c r="AT28" s="217"/>
      <c r="AU28" s="217"/>
      <c r="BI28" s="251">
        <f t="shared" si="0"/>
        <v>36.600000000000101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27</v>
      </c>
      <c r="AS29" s="266"/>
      <c r="AT29" s="217"/>
      <c r="AU29" s="217"/>
      <c r="BI29" s="251" t="e">
        <f t="shared" si="0"/>
        <v>#N/A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28</v>
      </c>
      <c r="AS30" s="266"/>
      <c r="AT30" s="217"/>
      <c r="AU30" s="217"/>
      <c r="BI30" s="251" t="e">
        <f t="shared" si="0"/>
        <v>#N/A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>
        <v>29</v>
      </c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>
        <v>30</v>
      </c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>Р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62</v>
      </c>
      <c r="B38" s="290" t="s">
        <v>103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61</v>
      </c>
      <c r="B39" s="125">
        <f>AR2</f>
        <v>31</v>
      </c>
      <c r="C39" s="125">
        <f>AR3</f>
        <v>1</v>
      </c>
      <c r="D39" s="219">
        <f>AR4</f>
        <v>2</v>
      </c>
      <c r="E39" s="219">
        <f>AR5</f>
        <v>3</v>
      </c>
      <c r="F39" s="219">
        <f>AR6</f>
        <v>4</v>
      </c>
      <c r="G39" s="220">
        <f>AR7</f>
        <v>5</v>
      </c>
      <c r="H39" s="221">
        <f>AR8</f>
        <v>6</v>
      </c>
      <c r="I39" s="219">
        <f>AR9</f>
        <v>7</v>
      </c>
      <c r="J39" s="220">
        <f>AR10</f>
        <v>8</v>
      </c>
      <c r="K39" s="220">
        <f>AR11</f>
        <v>9</v>
      </c>
      <c r="L39" s="220">
        <f>AR12</f>
        <v>10</v>
      </c>
      <c r="M39" s="220">
        <f>AR13</f>
        <v>11</v>
      </c>
      <c r="N39" s="220">
        <f>AR14</f>
        <v>12</v>
      </c>
      <c r="O39" s="221">
        <f>AR15</f>
        <v>13</v>
      </c>
      <c r="P39" s="219">
        <f>AR16</f>
        <v>14</v>
      </c>
      <c r="Q39" s="220">
        <f>AR17</f>
        <v>15</v>
      </c>
      <c r="R39" s="220">
        <f>AR18</f>
        <v>16</v>
      </c>
      <c r="S39" s="220">
        <f>AR19</f>
        <v>17</v>
      </c>
      <c r="T39" s="220">
        <f>AR20</f>
        <v>18</v>
      </c>
      <c r="U39" s="220">
        <f>AR21</f>
        <v>19</v>
      </c>
      <c r="V39" s="221">
        <f>AR22</f>
        <v>20</v>
      </c>
      <c r="W39" s="219">
        <f>AR23</f>
        <v>21</v>
      </c>
      <c r="X39" s="220">
        <f>AR24</f>
        <v>22</v>
      </c>
      <c r="Y39" s="220">
        <f>AR25</f>
        <v>23</v>
      </c>
      <c r="Z39" s="220">
        <f>AR26</f>
        <v>24</v>
      </c>
      <c r="AA39" s="220">
        <f>AR27</f>
        <v>25</v>
      </c>
      <c r="AB39" s="220">
        <f>AR28</f>
        <v>26</v>
      </c>
      <c r="AC39" s="221">
        <f>AR29</f>
        <v>27</v>
      </c>
      <c r="AD39" s="219">
        <f>AR30</f>
        <v>28</v>
      </c>
      <c r="AE39" s="220">
        <f>AR31</f>
        <v>29</v>
      </c>
      <c r="AF39" s="220">
        <f>AR32</f>
        <v>30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 t="s">
        <v>87</v>
      </c>
      <c r="C41" s="60" t="s">
        <v>87</v>
      </c>
      <c r="D41" s="60" t="s">
        <v>87</v>
      </c>
      <c r="E41" s="60" t="s">
        <v>87</v>
      </c>
      <c r="F41" s="60" t="s">
        <v>87</v>
      </c>
      <c r="G41" s="60" t="s">
        <v>87</v>
      </c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/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 t="s">
        <v>87</v>
      </c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 t="s">
        <v>87</v>
      </c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 t="s">
        <v>87</v>
      </c>
      <c r="S44" s="72" t="s">
        <v>87</v>
      </c>
      <c r="T44" s="72" t="s">
        <v>87</v>
      </c>
      <c r="U44" s="72" t="s">
        <v>87</v>
      </c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/>
      <c r="I45" s="75"/>
      <c r="J45" s="76" t="s">
        <v>87</v>
      </c>
      <c r="K45" s="76" t="s">
        <v>87</v>
      </c>
      <c r="L45" s="76" t="s">
        <v>87</v>
      </c>
      <c r="M45" s="76" t="s">
        <v>87</v>
      </c>
      <c r="N45" s="76" t="s">
        <v>87</v>
      </c>
      <c r="O45" s="77" t="s">
        <v>87</v>
      </c>
      <c r="P45" s="75" t="s">
        <v>87</v>
      </c>
      <c r="Q45" s="76" t="s">
        <v>87</v>
      </c>
      <c r="R45" s="76"/>
      <c r="S45" s="76"/>
      <c r="T45" s="76"/>
      <c r="U45" s="76"/>
      <c r="V45" s="77" t="s">
        <v>87</v>
      </c>
      <c r="W45" s="75" t="s">
        <v>87</v>
      </c>
      <c r="X45" s="76" t="s">
        <v>87</v>
      </c>
      <c r="Y45" s="76" t="s">
        <v>87</v>
      </c>
      <c r="Z45" s="76" t="s">
        <v>87</v>
      </c>
      <c r="AA45" s="76"/>
      <c r="AB45" s="76"/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 t="s">
        <v>87</v>
      </c>
      <c r="J51" s="88"/>
      <c r="K51" s="88"/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 t="s">
        <v>73</v>
      </c>
      <c r="S61" s="236" t="s">
        <v>73</v>
      </c>
      <c r="T61" s="236"/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 t="s">
        <v>109</v>
      </c>
      <c r="J62" s="236"/>
      <c r="K62" s="236"/>
      <c r="L62" s="236"/>
      <c r="M62" s="236"/>
      <c r="N62" s="236"/>
      <c r="O62" s="230"/>
      <c r="P62" s="231" t="s">
        <v>109</v>
      </c>
      <c r="Q62" s="236" t="s">
        <v>109</v>
      </c>
      <c r="R62" s="236"/>
      <c r="S62" s="236"/>
      <c r="T62" s="236" t="s">
        <v>109</v>
      </c>
      <c r="U62" s="236" t="s">
        <v>109</v>
      </c>
      <c r="V62" s="237" t="s">
        <v>109</v>
      </c>
      <c r="W62" s="231" t="s">
        <v>109</v>
      </c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/>
      <c r="H63" s="239" t="s">
        <v>92</v>
      </c>
      <c r="I63" s="239"/>
      <c r="J63" s="240" t="s">
        <v>92</v>
      </c>
      <c r="K63" s="240" t="s">
        <v>92</v>
      </c>
      <c r="L63" s="240" t="s">
        <v>92</v>
      </c>
      <c r="M63" s="240" t="s">
        <v>92</v>
      </c>
      <c r="N63" s="240" t="s">
        <v>92</v>
      </c>
      <c r="O63" s="232" t="s">
        <v>92</v>
      </c>
      <c r="P63" s="233"/>
      <c r="Q63" s="240"/>
      <c r="R63" s="240"/>
      <c r="S63" s="240"/>
      <c r="T63" s="240"/>
      <c r="U63" s="240"/>
      <c r="V63" s="241"/>
      <c r="W63" s="242"/>
      <c r="X63" s="240" t="s">
        <v>92</v>
      </c>
      <c r="Y63" s="240" t="s">
        <v>92</v>
      </c>
      <c r="Z63" s="240" t="s">
        <v>92</v>
      </c>
      <c r="AA63" s="240" t="s">
        <v>92</v>
      </c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/>
      <c r="F69" s="246"/>
      <c r="G69" s="246"/>
      <c r="H69" s="247"/>
      <c r="I69" s="248"/>
      <c r="J69" s="248"/>
      <c r="K69" s="245"/>
      <c r="L69" s="246"/>
      <c r="M69" s="246"/>
      <c r="N69" s="246"/>
      <c r="O69" s="247" t="s">
        <v>110</v>
      </c>
      <c r="P69" s="248"/>
      <c r="Q69" s="246" t="s">
        <v>110</v>
      </c>
      <c r="R69" s="246"/>
      <c r="S69" s="246"/>
      <c r="T69" s="246"/>
      <c r="U69" s="246"/>
      <c r="V69" s="247"/>
      <c r="W69" s="248"/>
      <c r="X69" s="246"/>
      <c r="Y69" s="246" t="s">
        <v>110</v>
      </c>
      <c r="Z69" s="246" t="s">
        <v>110</v>
      </c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147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howErrorMessage="1" sqref="AS2:AS41" xr:uid="{00000000-0002-0000-0800-000000000000}">
      <formula1>$BP$2:$BP$32</formula1>
    </dataValidation>
    <dataValidation type="list" allowBlank="1" showInputMessage="1" showErrorMessage="1" sqref="AR2:AR41" xr:uid="{00000000-0002-0000-0800-000001000000}">
      <formula1>$BO$2:$BO$33</formula1>
    </dataValidation>
    <dataValidation type="list" allowBlank="1" showInputMessage="1" showErrorMessage="1" sqref="AT2:AT41" xr:uid="{00000000-0002-0000-0800-000002000000}">
      <formula1>$AW$1:$AW$11</formula1>
    </dataValidation>
    <dataValidation type="list" allowBlank="1" showInputMessage="1" showErrorMessage="1" sqref="B69:AO69" xr:uid="{00000000-0002-0000-0800-000003000000}">
      <formula1>$BO$45:$BO$46</formula1>
    </dataValidation>
    <dataValidation type="list" allowBlank="1" showInputMessage="1" sqref="B61:AO63" xr:uid="{00000000-0002-0000-0800-000004000000}">
      <formula1>$BK$45:$BK$48</formula1>
    </dataValidation>
    <dataValidation type="list" allowBlank="1" showInputMessage="1" showErrorMessage="1" sqref="AD38:AO38" xr:uid="{00000000-0002-0000-0800-000005000000}">
      <formula1>$BM$15:$BM$26+$BM$15:$BM$27</formula1>
    </dataValidation>
    <dataValidation type="list" allowBlank="1" showInputMessage="1" showErrorMessage="1" sqref="B60:AO60" xr:uid="{00000000-0002-0000-0800-000006000000}">
      <formula1>$BL$45:$BL$47</formula1>
    </dataValidation>
    <dataValidation type="list" allowBlank="1" sqref="B38:AC38" xr:uid="{00000000-0002-0000-0800-000007000000}">
      <formula1>$BM$15:$BM$27</formula1>
    </dataValidation>
    <dataValidation type="list" allowBlank="1" showInputMessage="1" sqref="N74:P78 AM71:AO75" xr:uid="{00000000-0002-0000-0800-000008000000}">
      <formula1>$AQ$2:$AQ$41</formula1>
    </dataValidation>
    <dataValidation type="list" allowBlank="1" showInputMessage="1" sqref="AM76:AO76" xr:uid="{00000000-0002-0000-0800-000009000000}">
      <formula1>$BM$2:$BM$12</formula1>
    </dataValidation>
    <dataValidation type="list" allowBlank="1" showInputMessage="1" sqref="AK77" xr:uid="{00000000-0002-0000-0800-00000A000000}">
      <formula1>$BM$28:$BM$30</formula1>
    </dataValidation>
    <dataValidation type="list" allowBlank="1" showInputMessage="1" sqref="B56:AO56" xr:uid="{00000000-0002-0000-0800-00000B000000}">
      <formula1>$BN$45:$BN$50</formula1>
    </dataValidation>
    <dataValidation type="list" allowBlank="1" showInputMessage="1" showErrorMessage="1" sqref="B65:AO67" xr:uid="{00000000-0002-0000-0800-00000C000000}">
      <formula1>$BM$45:$BM$47</formula1>
    </dataValidation>
    <dataValidation type="list" allowBlank="1" showInputMessage="1" sqref="B41:AO55" xr:uid="{00000000-0002-0000-0800-00000D000000}">
      <formula1>$BM$45:$BM$47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M145"/>
  <sheetViews>
    <sheetView tabSelected="1" view="pageBreakPreview" topLeftCell="J21" zoomScaleNormal="100" zoomScaleSheetLayoutView="100" workbookViewId="0">
      <selection activeCell="AS19" sqref="AS19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26</v>
      </c>
      <c r="AS2" s="266">
        <v>36.600000000000101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36.600000000000101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27</v>
      </c>
      <c r="AS3" s="266">
        <v>36.450000000000003</v>
      </c>
      <c r="AT3" s="217"/>
      <c r="AU3" s="217"/>
      <c r="AV3" s="12" t="s">
        <v>80</v>
      </c>
      <c r="AW3" s="12" t="s">
        <v>69</v>
      </c>
      <c r="BI3" s="251">
        <f t="shared" si="0"/>
        <v>36.450000000000003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28</v>
      </c>
      <c r="AS4" s="266">
        <v>36.5</v>
      </c>
      <c r="AT4" s="217"/>
      <c r="AU4" s="217"/>
      <c r="AV4" s="12" t="s">
        <v>81</v>
      </c>
      <c r="AW4" s="12" t="s">
        <v>70</v>
      </c>
      <c r="BI4" s="251">
        <f t="shared" si="0"/>
        <v>36.5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29</v>
      </c>
      <c r="AS5" s="266">
        <v>36.450000000000003</v>
      </c>
      <c r="AT5" s="217"/>
      <c r="AU5" s="217"/>
      <c r="AV5" s="12" t="s">
        <v>82</v>
      </c>
      <c r="AW5" s="12" t="s">
        <v>71</v>
      </c>
      <c r="BI5" s="251">
        <f t="shared" si="0"/>
        <v>36.450000000000003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30</v>
      </c>
      <c r="AS6" s="266">
        <v>36.550000000000097</v>
      </c>
      <c r="AT6" s="217"/>
      <c r="AU6" s="217"/>
      <c r="AV6" s="12" t="s">
        <v>83</v>
      </c>
      <c r="AW6" s="12" t="s">
        <v>72</v>
      </c>
      <c r="BI6" s="251">
        <f t="shared" si="0"/>
        <v>36.550000000000097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31</v>
      </c>
      <c r="AS7" s="266">
        <v>36.5</v>
      </c>
      <c r="AT7" s="217"/>
      <c r="AU7" s="217"/>
      <c r="AV7" s="12" t="s">
        <v>84</v>
      </c>
      <c r="AW7" s="12" t="s">
        <v>73</v>
      </c>
      <c r="BI7" s="251">
        <f t="shared" si="0"/>
        <v>36.5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1</v>
      </c>
      <c r="AS8" s="266">
        <v>36.450000000000003</v>
      </c>
      <c r="AT8" s="217"/>
      <c r="AU8" s="217"/>
      <c r="AV8" s="12" t="s">
        <v>85</v>
      </c>
      <c r="AW8" s="12" t="s">
        <v>74</v>
      </c>
      <c r="BI8" s="251">
        <f t="shared" si="0"/>
        <v>36.450000000000003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2</v>
      </c>
      <c r="AS9" s="266">
        <v>36.450000000000003</v>
      </c>
      <c r="AT9" s="217"/>
      <c r="AU9" s="217"/>
      <c r="AV9" s="12" t="s">
        <v>86</v>
      </c>
      <c r="AW9" s="12" t="s">
        <v>75</v>
      </c>
      <c r="BI9" s="251">
        <f t="shared" si="0"/>
        <v>36.450000000000003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3</v>
      </c>
      <c r="AS10" s="266">
        <v>36.4</v>
      </c>
      <c r="AT10" s="217"/>
      <c r="AU10" s="217"/>
      <c r="AV10" s="12" t="s">
        <v>112</v>
      </c>
      <c r="AW10" s="12" t="s">
        <v>76</v>
      </c>
      <c r="BI10" s="251">
        <f t="shared" si="0"/>
        <v>36.4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4</v>
      </c>
      <c r="AS11" s="266">
        <v>36.65</v>
      </c>
      <c r="AT11" s="217"/>
      <c r="AU11" s="217"/>
      <c r="AV11" s="12" t="s">
        <v>113</v>
      </c>
      <c r="AW11" s="12" t="s">
        <v>114</v>
      </c>
      <c r="BI11" s="251">
        <f t="shared" si="0"/>
        <v>36.65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36.65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5</v>
      </c>
      <c r="AS12" s="266">
        <v>36.550000000000097</v>
      </c>
      <c r="AT12" s="217"/>
      <c r="AU12" s="217"/>
      <c r="BI12" s="251">
        <f t="shared" si="0"/>
        <v>36.550000000000097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6</v>
      </c>
      <c r="AS13" s="266">
        <v>36.299999999999997</v>
      </c>
      <c r="AT13" s="217"/>
      <c r="AU13" s="217"/>
      <c r="BI13" s="251">
        <f t="shared" si="0"/>
        <v>36.299999999999997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7</v>
      </c>
      <c r="AS14" s="266">
        <v>36.550000000000097</v>
      </c>
      <c r="AT14" s="217"/>
      <c r="AU14" s="217"/>
      <c r="BI14" s="251">
        <f t="shared" si="0"/>
        <v>36.550000000000097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8</v>
      </c>
      <c r="AS15" s="266"/>
      <c r="AT15" s="217"/>
      <c r="AU15" s="217"/>
      <c r="BI15" s="251" t="e">
        <f t="shared" si="0"/>
        <v>#N/A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9</v>
      </c>
      <c r="AS16" s="266"/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 t="e">
        <f t="shared" si="0"/>
        <v>#N/A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10</v>
      </c>
      <c r="AS17" s="266"/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 t="e">
        <f t="shared" si="0"/>
        <v>#N/A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11</v>
      </c>
      <c r="AS18" s="266"/>
      <c r="AT18" s="217"/>
      <c r="AU18" s="217"/>
      <c r="BI18" s="251" t="e">
        <f t="shared" si="0"/>
        <v>#N/A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12</v>
      </c>
      <c r="AS19" s="266"/>
      <c r="AT19" s="217"/>
      <c r="AU19" s="217"/>
      <c r="BI19" s="251" t="e">
        <f t="shared" si="0"/>
        <v>#N/A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13</v>
      </c>
      <c r="AS20" s="266"/>
      <c r="AT20" s="217"/>
      <c r="AU20" s="217"/>
      <c r="BI20" s="251" t="e">
        <f t="shared" si="0"/>
        <v>#N/A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14</v>
      </c>
      <c r="AS21" s="266"/>
      <c r="AT21" s="217"/>
      <c r="AU21" s="217"/>
      <c r="BI21" s="251" t="e">
        <f t="shared" si="0"/>
        <v>#N/A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15</v>
      </c>
      <c r="AS22" s="266"/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 t="e">
        <f t="shared" si="0"/>
        <v>#N/A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16</v>
      </c>
      <c r="AS23" s="266"/>
      <c r="AT23" s="217"/>
      <c r="AU23" s="217"/>
      <c r="BI23" s="251" t="e">
        <f t="shared" si="0"/>
        <v>#N/A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17</v>
      </c>
      <c r="AS24" s="266"/>
      <c r="AT24" s="217"/>
      <c r="AU24" s="217"/>
      <c r="BI24" s="251" t="e">
        <f t="shared" si="0"/>
        <v>#N/A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18</v>
      </c>
      <c r="AS25" s="266"/>
      <c r="AT25" s="217"/>
      <c r="AU25" s="217"/>
      <c r="BI25" s="251" t="e">
        <f t="shared" si="0"/>
        <v>#N/A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19</v>
      </c>
      <c r="AS26" s="266"/>
      <c r="AT26" s="217"/>
      <c r="AU26" s="217"/>
      <c r="BI26" s="251" t="e">
        <f t="shared" si="0"/>
        <v>#N/A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20</v>
      </c>
      <c r="AS27" s="266"/>
      <c r="AT27" s="217"/>
      <c r="AU27" s="217"/>
      <c r="BI27" s="251" t="e">
        <f t="shared" si="0"/>
        <v>#N/A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21</v>
      </c>
      <c r="AS28" s="266"/>
      <c r="AT28" s="217"/>
      <c r="AU28" s="217"/>
      <c r="BI28" s="251" t="e">
        <f t="shared" si="0"/>
        <v>#N/A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22</v>
      </c>
      <c r="AS29" s="266"/>
      <c r="AT29" s="217"/>
      <c r="AU29" s="217"/>
      <c r="BI29" s="251" t="e">
        <f t="shared" si="0"/>
        <v>#N/A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23</v>
      </c>
      <c r="AS30" s="266"/>
      <c r="AT30" s="217"/>
      <c r="AU30" s="217"/>
      <c r="BI30" s="251" t="e">
        <f t="shared" si="0"/>
        <v>#N/A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>
        <v>24</v>
      </c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>
        <v>25</v>
      </c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138</v>
      </c>
      <c r="B38" s="290" t="s">
        <v>106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61</v>
      </c>
      <c r="B39" s="125">
        <f>AR2</f>
        <v>26</v>
      </c>
      <c r="C39" s="125">
        <f>AR3</f>
        <v>27</v>
      </c>
      <c r="D39" s="219">
        <f>AR4</f>
        <v>28</v>
      </c>
      <c r="E39" s="219">
        <f>AR5</f>
        <v>29</v>
      </c>
      <c r="F39" s="219">
        <f>AR6</f>
        <v>30</v>
      </c>
      <c r="G39" s="220">
        <f>AR7</f>
        <v>31</v>
      </c>
      <c r="H39" s="221">
        <f>AR8</f>
        <v>1</v>
      </c>
      <c r="I39" s="219">
        <f>AR9</f>
        <v>2</v>
      </c>
      <c r="J39" s="220">
        <f>AR10</f>
        <v>3</v>
      </c>
      <c r="K39" s="220">
        <f>AR11</f>
        <v>4</v>
      </c>
      <c r="L39" s="220">
        <f>AR12</f>
        <v>5</v>
      </c>
      <c r="M39" s="220">
        <f>AR13</f>
        <v>6</v>
      </c>
      <c r="N39" s="220">
        <f>AR14</f>
        <v>7</v>
      </c>
      <c r="O39" s="221">
        <f>AR15</f>
        <v>8</v>
      </c>
      <c r="P39" s="219">
        <f>AR16</f>
        <v>9</v>
      </c>
      <c r="Q39" s="220">
        <f>AR17</f>
        <v>10</v>
      </c>
      <c r="R39" s="220">
        <f>AR18</f>
        <v>11</v>
      </c>
      <c r="S39" s="220">
        <f>AR19</f>
        <v>12</v>
      </c>
      <c r="T39" s="220">
        <f>AR20</f>
        <v>13</v>
      </c>
      <c r="U39" s="220">
        <f>AR21</f>
        <v>14</v>
      </c>
      <c r="V39" s="221">
        <f>AR22</f>
        <v>15</v>
      </c>
      <c r="W39" s="219">
        <f>AR23</f>
        <v>16</v>
      </c>
      <c r="X39" s="220">
        <f>AR24</f>
        <v>17</v>
      </c>
      <c r="Y39" s="220">
        <f>AR25</f>
        <v>18</v>
      </c>
      <c r="Z39" s="220">
        <f>AR26</f>
        <v>19</v>
      </c>
      <c r="AA39" s="220">
        <f>AR27</f>
        <v>20</v>
      </c>
      <c r="AB39" s="220">
        <f>AR28</f>
        <v>21</v>
      </c>
      <c r="AC39" s="221">
        <f>AR29</f>
        <v>22</v>
      </c>
      <c r="AD39" s="219">
        <f>AR30</f>
        <v>23</v>
      </c>
      <c r="AE39" s="220">
        <f>AR31</f>
        <v>24</v>
      </c>
      <c r="AF39" s="220">
        <f>AR32</f>
        <v>25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/>
      <c r="C41" s="60" t="s">
        <v>87</v>
      </c>
      <c r="D41" s="60" t="s">
        <v>87</v>
      </c>
      <c r="E41" s="60" t="s">
        <v>87</v>
      </c>
      <c r="F41" s="60" t="s">
        <v>87</v>
      </c>
      <c r="G41" s="60" t="s">
        <v>87</v>
      </c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 t="s">
        <v>87</v>
      </c>
      <c r="C42" s="64"/>
      <c r="D42" s="64"/>
      <c r="E42" s="64"/>
      <c r="F42" s="64"/>
      <c r="G42" s="64"/>
      <c r="H42" s="65" t="s">
        <v>87</v>
      </c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/>
      <c r="I45" s="75" t="s">
        <v>87</v>
      </c>
      <c r="J45" s="76" t="s">
        <v>87</v>
      </c>
      <c r="K45" s="76" t="s">
        <v>87</v>
      </c>
      <c r="L45" s="76"/>
      <c r="M45" s="76"/>
      <c r="N45" s="76"/>
      <c r="O45" s="77"/>
      <c r="P45" s="75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 t="s">
        <v>87</v>
      </c>
      <c r="M51" s="88" t="s">
        <v>87</v>
      </c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 t="s">
        <v>92</v>
      </c>
      <c r="I61" s="236"/>
      <c r="J61" s="236"/>
      <c r="K61" s="236"/>
      <c r="L61" s="236" t="s">
        <v>73</v>
      </c>
      <c r="M61" s="236"/>
      <c r="N61" s="236"/>
      <c r="O61" s="228"/>
      <c r="P61" s="229"/>
      <c r="Q61" s="236"/>
      <c r="R61" s="236"/>
      <c r="S61" s="236"/>
      <c r="T61" s="236"/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 t="s">
        <v>109</v>
      </c>
      <c r="J62" s="236"/>
      <c r="K62" s="236" t="s">
        <v>109</v>
      </c>
      <c r="L62" s="236"/>
      <c r="M62" s="236" t="s">
        <v>109</v>
      </c>
      <c r="N62" s="236"/>
      <c r="O62" s="230"/>
      <c r="P62" s="231"/>
      <c r="Q62" s="236"/>
      <c r="R62" s="236"/>
      <c r="S62" s="236"/>
      <c r="T62" s="236"/>
      <c r="U62" s="236"/>
      <c r="V62" s="237"/>
      <c r="W62" s="231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/>
      <c r="H63" s="239"/>
      <c r="I63" s="239"/>
      <c r="J63" s="240" t="s">
        <v>92</v>
      </c>
      <c r="K63" s="240"/>
      <c r="L63" s="240"/>
      <c r="M63" s="240"/>
      <c r="N63" s="240"/>
      <c r="O63" s="232"/>
      <c r="P63" s="233"/>
      <c r="Q63" s="240"/>
      <c r="R63" s="240"/>
      <c r="S63" s="240"/>
      <c r="T63" s="240"/>
      <c r="U63" s="240"/>
      <c r="V63" s="241"/>
      <c r="W63" s="242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 t="s">
        <v>92</v>
      </c>
      <c r="I67" s="29" t="s">
        <v>92</v>
      </c>
      <c r="J67" s="30" t="s">
        <v>92</v>
      </c>
      <c r="K67" s="30" t="s">
        <v>92</v>
      </c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/>
      <c r="F69" s="246"/>
      <c r="G69" s="246"/>
      <c r="H69" s="247"/>
      <c r="I69" s="248" t="s">
        <v>110</v>
      </c>
      <c r="J69" s="248"/>
      <c r="K69" s="245"/>
      <c r="L69" s="246" t="s">
        <v>110</v>
      </c>
      <c r="M69" s="246"/>
      <c r="N69" s="246"/>
      <c r="O69" s="247"/>
      <c r="P69" s="248"/>
      <c r="Q69" s="246"/>
      <c r="R69" s="246"/>
      <c r="S69" s="246"/>
      <c r="T69" s="246"/>
      <c r="U69" s="246"/>
      <c r="V69" s="247"/>
      <c r="W69" s="248"/>
      <c r="X69" s="246"/>
      <c r="Y69" s="246"/>
      <c r="Z69" s="246"/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148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qref="B41:AO55" xr:uid="{00000000-0002-0000-0900-000000000000}">
      <formula1>$BM$45:$BM$47</formula1>
    </dataValidation>
    <dataValidation type="list" allowBlank="1" showInputMessage="1" showErrorMessage="1" sqref="B65:AO67" xr:uid="{00000000-0002-0000-0900-000001000000}">
      <formula1>$BM$45:$BM$47</formula1>
    </dataValidation>
    <dataValidation type="list" allowBlank="1" showInputMessage="1" sqref="B56:AO56" xr:uid="{00000000-0002-0000-0900-000002000000}">
      <formula1>$BN$45:$BN$50</formula1>
    </dataValidation>
    <dataValidation type="list" allowBlank="1" showInputMessage="1" sqref="AK77" xr:uid="{00000000-0002-0000-0900-000003000000}">
      <formula1>$BM$28:$BM$30</formula1>
    </dataValidation>
    <dataValidation type="list" allowBlank="1" showInputMessage="1" sqref="AM76:AO76" xr:uid="{00000000-0002-0000-0900-000004000000}">
      <formula1>$BM$2:$BM$12</formula1>
    </dataValidation>
    <dataValidation type="list" allowBlank="1" showInputMessage="1" sqref="N74:P78 AM71:AO75" xr:uid="{00000000-0002-0000-0900-000005000000}">
      <formula1>$AQ$2:$AQ$41</formula1>
    </dataValidation>
    <dataValidation type="list" allowBlank="1" sqref="B38:AC38" xr:uid="{00000000-0002-0000-0900-000006000000}">
      <formula1>$BM$15:$BM$27</formula1>
    </dataValidation>
    <dataValidation type="list" allowBlank="1" showInputMessage="1" showErrorMessage="1" sqref="B60:AO60" xr:uid="{00000000-0002-0000-0900-000007000000}">
      <formula1>$BL$45:$BL$47</formula1>
    </dataValidation>
    <dataValidation type="list" allowBlank="1" showInputMessage="1" showErrorMessage="1" sqref="AD38:AO38" xr:uid="{00000000-0002-0000-0900-000008000000}">
      <formula1>$BM$15:$BM$26+$BM$15:$BM$27</formula1>
    </dataValidation>
    <dataValidation type="list" allowBlank="1" showInputMessage="1" sqref="B61:AO63" xr:uid="{00000000-0002-0000-0900-000009000000}">
      <formula1>$BK$45:$BK$48</formula1>
    </dataValidation>
    <dataValidation type="list" allowBlank="1" showInputMessage="1" showErrorMessage="1" sqref="B69:AO69" xr:uid="{00000000-0002-0000-0900-00000A000000}">
      <formula1>$BO$45:$BO$46</formula1>
    </dataValidation>
    <dataValidation type="list" allowBlank="1" showInputMessage="1" showErrorMessage="1" sqref="AT2:AT41" xr:uid="{00000000-0002-0000-0900-00000B000000}">
      <formula1>$AW$1:$AW$11</formula1>
    </dataValidation>
    <dataValidation type="list" allowBlank="1" showInputMessage="1" showErrorMessage="1" sqref="AR2:AR41" xr:uid="{00000000-0002-0000-0900-00000C000000}">
      <formula1>$BO$2:$BO$33</formula1>
    </dataValidation>
    <dataValidation type="list" allowBlank="1" showInputMessage="1" showErrorMessage="1" sqref="AS2:AS41" xr:uid="{00000000-0002-0000-0900-00000D000000}">
      <formula1>$BP$2:$BP$32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M145"/>
  <sheetViews>
    <sheetView view="pageBreakPreview" zoomScaleNormal="100" zoomScaleSheetLayoutView="100" workbookViewId="0">
      <selection activeCell="AR2" sqref="AR2:AU31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/>
      <c r="AS2" s="266"/>
      <c r="AT2" s="217"/>
      <c r="AU2" s="217"/>
      <c r="AV2" s="12" t="s">
        <v>79</v>
      </c>
      <c r="AW2" s="12" t="s">
        <v>68</v>
      </c>
      <c r="BI2" s="251" t="e">
        <f t="shared" ref="BI2:BI41" si="0">IF(OR(AS2&gt;0),AS2,NA())</f>
        <v>#N/A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/>
      <c r="AS3" s="266"/>
      <c r="AT3" s="217"/>
      <c r="AU3" s="217"/>
      <c r="AV3" s="12" t="s">
        <v>80</v>
      </c>
      <c r="AW3" s="12" t="s">
        <v>69</v>
      </c>
      <c r="BI3" s="251" t="e">
        <f t="shared" si="0"/>
        <v>#N/A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/>
      <c r="AS4" s="266"/>
      <c r="AT4" s="217"/>
      <c r="AU4" s="217"/>
      <c r="AV4" s="12" t="s">
        <v>81</v>
      </c>
      <c r="AW4" s="12" t="s">
        <v>70</v>
      </c>
      <c r="BI4" s="251" t="e">
        <f t="shared" si="0"/>
        <v>#N/A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/>
      <c r="AS5" s="266"/>
      <c r="AT5" s="217"/>
      <c r="AU5" s="217"/>
      <c r="AV5" s="12" t="s">
        <v>82</v>
      </c>
      <c r="AW5" s="12" t="s">
        <v>71</v>
      </c>
      <c r="BI5" s="251" t="e">
        <f t="shared" si="0"/>
        <v>#N/A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/>
      <c r="AS6" s="266"/>
      <c r="AT6" s="217"/>
      <c r="AU6" s="217"/>
      <c r="AV6" s="12" t="s">
        <v>83</v>
      </c>
      <c r="AW6" s="12" t="s">
        <v>72</v>
      </c>
      <c r="BI6" s="251" t="e">
        <f t="shared" si="0"/>
        <v>#N/A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/>
      <c r="AS7" s="266"/>
      <c r="AT7" s="217"/>
      <c r="AU7" s="217"/>
      <c r="AV7" s="12" t="s">
        <v>84</v>
      </c>
      <c r="AW7" s="12" t="s">
        <v>73</v>
      </c>
      <c r="BI7" s="251" t="e">
        <f t="shared" si="0"/>
        <v>#N/A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/>
      <c r="AS8" s="266"/>
      <c r="AT8" s="217"/>
      <c r="AU8" s="217"/>
      <c r="AV8" s="12" t="s">
        <v>85</v>
      </c>
      <c r="AW8" s="12" t="s">
        <v>74</v>
      </c>
      <c r="BI8" s="251" t="e">
        <f t="shared" si="0"/>
        <v>#N/A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/>
      <c r="AS9" s="266"/>
      <c r="AT9" s="217"/>
      <c r="AU9" s="217"/>
      <c r="AV9" s="12" t="s">
        <v>86</v>
      </c>
      <c r="AW9" s="12" t="s">
        <v>75</v>
      </c>
      <c r="BI9" s="251" t="e">
        <f t="shared" si="0"/>
        <v>#N/A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/>
      <c r="AS10" s="266"/>
      <c r="AT10" s="217"/>
      <c r="AU10" s="217"/>
      <c r="AV10" s="12" t="s">
        <v>112</v>
      </c>
      <c r="AW10" s="12" t="s">
        <v>76</v>
      </c>
      <c r="BI10" s="251" t="e">
        <f t="shared" si="0"/>
        <v>#N/A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/>
      <c r="AS11" s="266"/>
      <c r="AT11" s="217"/>
      <c r="AU11" s="217"/>
      <c r="AV11" s="12" t="s">
        <v>113</v>
      </c>
      <c r="AW11" s="12" t="s">
        <v>114</v>
      </c>
      <c r="BI11" s="251" t="e">
        <f t="shared" si="0"/>
        <v>#N/A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0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/>
      <c r="AS12" s="266"/>
      <c r="AT12" s="217"/>
      <c r="AU12" s="217"/>
      <c r="BI12" s="251" t="e">
        <f t="shared" si="0"/>
        <v>#N/A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/>
      <c r="AS13" s="266"/>
      <c r="AT13" s="217"/>
      <c r="AU13" s="217"/>
      <c r="BI13" s="251" t="e">
        <f t="shared" si="0"/>
        <v>#N/A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/>
      <c r="AS14" s="266"/>
      <c r="AT14" s="217"/>
      <c r="AU14" s="217"/>
      <c r="BI14" s="251" t="e">
        <f t="shared" si="0"/>
        <v>#N/A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/>
      <c r="AS15" s="266"/>
      <c r="AT15" s="217"/>
      <c r="AU15" s="217"/>
      <c r="BI15" s="251" t="e">
        <f t="shared" si="0"/>
        <v>#N/A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/>
      <c r="AS16" s="266"/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 t="e">
        <f t="shared" si="0"/>
        <v>#N/A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/>
      <c r="AS17" s="266"/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 t="e">
        <f t="shared" si="0"/>
        <v>#N/A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/>
      <c r="AS18" s="266"/>
      <c r="AT18" s="217"/>
      <c r="AU18" s="217"/>
      <c r="BI18" s="251" t="e">
        <f t="shared" si="0"/>
        <v>#N/A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/>
      <c r="AS19" s="266"/>
      <c r="AT19" s="217"/>
      <c r="AU19" s="270"/>
      <c r="BI19" s="251" t="e">
        <f t="shared" si="0"/>
        <v>#N/A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/>
      <c r="AS20" s="266"/>
      <c r="AT20" s="217"/>
      <c r="AU20" s="217"/>
      <c r="BI20" s="251" t="e">
        <f t="shared" si="0"/>
        <v>#N/A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/>
      <c r="AS21" s="266"/>
      <c r="AT21" s="217"/>
      <c r="AU21" s="217"/>
      <c r="BI21" s="251" t="e">
        <f t="shared" si="0"/>
        <v>#N/A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/>
      <c r="AS22" s="266"/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 t="e">
        <f t="shared" si="0"/>
        <v>#N/A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/>
      <c r="AS23" s="266"/>
      <c r="AT23" s="217"/>
      <c r="AU23" s="217"/>
      <c r="BI23" s="251" t="e">
        <f t="shared" si="0"/>
        <v>#N/A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/>
      <c r="AS24" s="266"/>
      <c r="AT24" s="217"/>
      <c r="AU24" s="217"/>
      <c r="BI24" s="251" t="e">
        <f t="shared" si="0"/>
        <v>#N/A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/>
      <c r="AS25" s="266"/>
      <c r="AT25" s="217"/>
      <c r="AU25" s="217"/>
      <c r="BI25" s="251" t="e">
        <f t="shared" si="0"/>
        <v>#N/A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/>
      <c r="AS26" s="266"/>
      <c r="AT26" s="217"/>
      <c r="AU26" s="217"/>
      <c r="BI26" s="251" t="e">
        <f t="shared" si="0"/>
        <v>#N/A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/>
      <c r="AS27" s="266"/>
      <c r="AT27" s="217"/>
      <c r="AU27" s="217"/>
      <c r="BI27" s="251" t="e">
        <f t="shared" si="0"/>
        <v>#N/A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/>
      <c r="AS28" s="266"/>
      <c r="AT28" s="217"/>
      <c r="AU28" s="217"/>
      <c r="BI28" s="251" t="e">
        <f t="shared" si="0"/>
        <v>#N/A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/>
      <c r="AS29" s="266"/>
      <c r="AT29" s="217"/>
      <c r="AU29" s="217"/>
      <c r="BI29" s="251" t="e">
        <f t="shared" si="0"/>
        <v>#N/A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/>
      <c r="AS30" s="266"/>
      <c r="AT30" s="217"/>
      <c r="AU30" s="217"/>
      <c r="BI30" s="251" t="e">
        <f t="shared" si="0"/>
        <v>#N/A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/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/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139</v>
      </c>
      <c r="B38" s="290" t="s">
        <v>107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61</v>
      </c>
      <c r="B39" s="125">
        <f>AR2</f>
        <v>0</v>
      </c>
      <c r="C39" s="125">
        <f>AR3</f>
        <v>0</v>
      </c>
      <c r="D39" s="219">
        <f>AR4</f>
        <v>0</v>
      </c>
      <c r="E39" s="219">
        <f>AR5</f>
        <v>0</v>
      </c>
      <c r="F39" s="219">
        <f>AR6</f>
        <v>0</v>
      </c>
      <c r="G39" s="220">
        <f>AR7</f>
        <v>0</v>
      </c>
      <c r="H39" s="221">
        <f>AR8</f>
        <v>0</v>
      </c>
      <c r="I39" s="219">
        <f>AR9</f>
        <v>0</v>
      </c>
      <c r="J39" s="220">
        <f>AR10</f>
        <v>0</v>
      </c>
      <c r="K39" s="220">
        <f>AR11</f>
        <v>0</v>
      </c>
      <c r="L39" s="220">
        <f>AR12</f>
        <v>0</v>
      </c>
      <c r="M39" s="220">
        <f>AR13</f>
        <v>0</v>
      </c>
      <c r="N39" s="220">
        <f>AR14</f>
        <v>0</v>
      </c>
      <c r="O39" s="221">
        <f>AR15</f>
        <v>0</v>
      </c>
      <c r="P39" s="219">
        <f>AR16</f>
        <v>0</v>
      </c>
      <c r="Q39" s="220">
        <f>AR17</f>
        <v>0</v>
      </c>
      <c r="R39" s="220">
        <f>AR18</f>
        <v>0</v>
      </c>
      <c r="S39" s="220">
        <f>AR19</f>
        <v>0</v>
      </c>
      <c r="T39" s="220">
        <f>AR20</f>
        <v>0</v>
      </c>
      <c r="U39" s="220">
        <f>AR21</f>
        <v>0</v>
      </c>
      <c r="V39" s="221">
        <f>AR22</f>
        <v>0</v>
      </c>
      <c r="W39" s="219">
        <f>AR23</f>
        <v>0</v>
      </c>
      <c r="X39" s="220">
        <f>AR24</f>
        <v>0</v>
      </c>
      <c r="Y39" s="220">
        <f>AR25</f>
        <v>0</v>
      </c>
      <c r="Z39" s="220">
        <f>AR26</f>
        <v>0</v>
      </c>
      <c r="AA39" s="220">
        <f>AR27</f>
        <v>0</v>
      </c>
      <c r="AB39" s="220">
        <f>AR28</f>
        <v>0</v>
      </c>
      <c r="AC39" s="221">
        <f>AR29</f>
        <v>0</v>
      </c>
      <c r="AD39" s="219">
        <f>AR30</f>
        <v>0</v>
      </c>
      <c r="AE39" s="220">
        <f>AR31</f>
        <v>0</v>
      </c>
      <c r="AF39" s="220">
        <f>AR32</f>
        <v>0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/>
      <c r="C41" s="60"/>
      <c r="D41" s="60"/>
      <c r="E41" s="60"/>
      <c r="F41" s="60"/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/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/>
      <c r="I45" s="75"/>
      <c r="J45" s="76"/>
      <c r="K45" s="76"/>
      <c r="L45" s="76"/>
      <c r="M45" s="76"/>
      <c r="N45" s="76"/>
      <c r="O45" s="77"/>
      <c r="P45" s="75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/>
      <c r="S61" s="236"/>
      <c r="T61" s="236"/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/>
      <c r="L62" s="236"/>
      <c r="M62" s="236"/>
      <c r="N62" s="236"/>
      <c r="O62" s="230"/>
      <c r="P62" s="231"/>
      <c r="Q62" s="236"/>
      <c r="R62" s="236"/>
      <c r="S62" s="236"/>
      <c r="T62" s="236"/>
      <c r="U62" s="236"/>
      <c r="V62" s="237"/>
      <c r="W62" s="231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/>
      <c r="H63" s="239"/>
      <c r="I63" s="239"/>
      <c r="J63" s="240"/>
      <c r="K63" s="240"/>
      <c r="L63" s="240"/>
      <c r="M63" s="240"/>
      <c r="N63" s="240"/>
      <c r="O63" s="232"/>
      <c r="P63" s="233"/>
      <c r="Q63" s="240"/>
      <c r="R63" s="240"/>
      <c r="S63" s="240"/>
      <c r="T63" s="240"/>
      <c r="U63" s="240"/>
      <c r="V63" s="241"/>
      <c r="W63" s="242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/>
      <c r="F69" s="246"/>
      <c r="G69" s="246"/>
      <c r="H69" s="247"/>
      <c r="I69" s="248"/>
      <c r="J69" s="248"/>
      <c r="K69" s="245"/>
      <c r="L69" s="246"/>
      <c r="M69" s="246"/>
      <c r="N69" s="246"/>
      <c r="O69" s="247"/>
      <c r="P69" s="248"/>
      <c r="Q69" s="246"/>
      <c r="R69" s="246"/>
      <c r="S69" s="246"/>
      <c r="T69" s="246"/>
      <c r="U69" s="246"/>
      <c r="V69" s="247"/>
      <c r="W69" s="248"/>
      <c r="X69" s="246"/>
      <c r="Y69" s="246"/>
      <c r="Z69" s="246"/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149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howErrorMessage="1" sqref="AS2:AS41" xr:uid="{00000000-0002-0000-0A00-000000000000}">
      <formula1>$BP$2:$BP$32</formula1>
    </dataValidation>
    <dataValidation type="list" allowBlank="1" showInputMessage="1" showErrorMessage="1" sqref="AR2:AR41" xr:uid="{00000000-0002-0000-0A00-000001000000}">
      <formula1>$BO$2:$BO$33</formula1>
    </dataValidation>
    <dataValidation type="list" allowBlank="1" showInputMessage="1" showErrorMessage="1" sqref="AT2:AT41" xr:uid="{00000000-0002-0000-0A00-000002000000}">
      <formula1>$AW$1:$AW$11</formula1>
    </dataValidation>
    <dataValidation type="list" allowBlank="1" showInputMessage="1" showErrorMessage="1" sqref="B69:AO69" xr:uid="{00000000-0002-0000-0A00-000003000000}">
      <formula1>$BO$45:$BO$46</formula1>
    </dataValidation>
    <dataValidation type="list" allowBlank="1" showInputMessage="1" sqref="B61:AO63" xr:uid="{00000000-0002-0000-0A00-000004000000}">
      <formula1>$BK$45:$BK$48</formula1>
    </dataValidation>
    <dataValidation type="list" allowBlank="1" showInputMessage="1" showErrorMessage="1" sqref="AD38:AO38" xr:uid="{00000000-0002-0000-0A00-000005000000}">
      <formula1>$BM$15:$BM$26+$BM$15:$BM$27</formula1>
    </dataValidation>
    <dataValidation type="list" allowBlank="1" showInputMessage="1" showErrorMessage="1" sqref="B60:AO60" xr:uid="{00000000-0002-0000-0A00-000006000000}">
      <formula1>$BL$45:$BL$47</formula1>
    </dataValidation>
    <dataValidation type="list" allowBlank="1" sqref="B38:AC38" xr:uid="{00000000-0002-0000-0A00-000007000000}">
      <formula1>$BM$15:$BM$27</formula1>
    </dataValidation>
    <dataValidation type="list" allowBlank="1" showInputMessage="1" sqref="N74:P78 AM71:AO75" xr:uid="{00000000-0002-0000-0A00-000008000000}">
      <formula1>$AQ$2:$AQ$41</formula1>
    </dataValidation>
    <dataValidation type="list" allowBlank="1" showInputMessage="1" sqref="AM76:AO76" xr:uid="{00000000-0002-0000-0A00-000009000000}">
      <formula1>$BM$2:$BM$12</formula1>
    </dataValidation>
    <dataValidation type="list" allowBlank="1" showInputMessage="1" sqref="AK77" xr:uid="{00000000-0002-0000-0A00-00000A000000}">
      <formula1>$BM$28:$BM$30</formula1>
    </dataValidation>
    <dataValidation type="list" allowBlank="1" showInputMessage="1" sqref="B56:AO56" xr:uid="{00000000-0002-0000-0A00-00000B000000}">
      <formula1>$BN$45:$BN$50</formula1>
    </dataValidation>
    <dataValidation type="list" allowBlank="1" showInputMessage="1" showErrorMessage="1" sqref="B65:AO67" xr:uid="{00000000-0002-0000-0A00-00000C000000}">
      <formula1>$BM$45:$BM$47</formula1>
    </dataValidation>
    <dataValidation type="list" allowBlank="1" showInputMessage="1" sqref="B41:AO55" xr:uid="{00000000-0002-0000-0A00-00000D000000}">
      <formula1>$BM$45:$BM$47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M145"/>
  <sheetViews>
    <sheetView view="pageBreakPreview" topLeftCell="A13" zoomScaleNormal="100" zoomScaleSheetLayoutView="100" workbookViewId="0">
      <selection activeCell="AR37" sqref="AR34:AR37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/>
      <c r="AS2" s="266"/>
      <c r="AT2" s="217"/>
      <c r="AU2" s="217"/>
      <c r="AV2" s="12" t="s">
        <v>79</v>
      </c>
      <c r="AW2" s="12" t="s">
        <v>68</v>
      </c>
      <c r="BI2" s="251" t="e">
        <f t="shared" ref="BI2:BI41" si="0">IF(OR(AS2&gt;0),AS2,NA())</f>
        <v>#N/A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/>
      <c r="AS3" s="266"/>
      <c r="AT3" s="217"/>
      <c r="AU3" s="217"/>
      <c r="AV3" s="12" t="s">
        <v>80</v>
      </c>
      <c r="AW3" s="12" t="s">
        <v>69</v>
      </c>
      <c r="BI3" s="251" t="e">
        <f t="shared" si="0"/>
        <v>#N/A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/>
      <c r="AS4" s="266"/>
      <c r="AT4" s="217"/>
      <c r="AU4" s="217"/>
      <c r="AV4" s="12" t="s">
        <v>81</v>
      </c>
      <c r="AW4" s="12" t="s">
        <v>70</v>
      </c>
      <c r="BI4" s="251" t="e">
        <f t="shared" si="0"/>
        <v>#N/A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/>
      <c r="AS5" s="266"/>
      <c r="AT5" s="217"/>
      <c r="AU5" s="217"/>
      <c r="AV5" s="12" t="s">
        <v>82</v>
      </c>
      <c r="AW5" s="12" t="s">
        <v>71</v>
      </c>
      <c r="BI5" s="251" t="e">
        <f t="shared" si="0"/>
        <v>#N/A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/>
      <c r="AS6" s="266"/>
      <c r="AT6" s="217"/>
      <c r="AU6" s="217"/>
      <c r="AV6" s="12" t="s">
        <v>83</v>
      </c>
      <c r="AW6" s="12" t="s">
        <v>72</v>
      </c>
      <c r="BI6" s="251" t="e">
        <f t="shared" si="0"/>
        <v>#N/A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/>
      <c r="AS7" s="266"/>
      <c r="AT7" s="217"/>
      <c r="AU7" s="217"/>
      <c r="AV7" s="12" t="s">
        <v>84</v>
      </c>
      <c r="AW7" s="12" t="s">
        <v>73</v>
      </c>
      <c r="BI7" s="251" t="e">
        <f t="shared" si="0"/>
        <v>#N/A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/>
      <c r="AS8" s="266"/>
      <c r="AT8" s="217"/>
      <c r="AU8" s="217"/>
      <c r="AV8" s="12" t="s">
        <v>85</v>
      </c>
      <c r="AW8" s="12" t="s">
        <v>74</v>
      </c>
      <c r="BI8" s="251" t="e">
        <f t="shared" si="0"/>
        <v>#N/A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/>
      <c r="AS9" s="266"/>
      <c r="AT9" s="217"/>
      <c r="AU9" s="217"/>
      <c r="AV9" s="12" t="s">
        <v>86</v>
      </c>
      <c r="AW9" s="12" t="s">
        <v>75</v>
      </c>
      <c r="BI9" s="251" t="e">
        <f t="shared" si="0"/>
        <v>#N/A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/>
      <c r="AS10" s="266"/>
      <c r="AT10" s="217"/>
      <c r="AU10" s="217"/>
      <c r="AV10" s="12" t="s">
        <v>112</v>
      </c>
      <c r="AW10" s="12" t="s">
        <v>76</v>
      </c>
      <c r="BI10" s="251" t="e">
        <f t="shared" si="0"/>
        <v>#N/A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/>
      <c r="AS11" s="266"/>
      <c r="AT11" s="217"/>
      <c r="AU11" s="217"/>
      <c r="AV11" s="12" t="s">
        <v>113</v>
      </c>
      <c r="AW11" s="12" t="s">
        <v>114</v>
      </c>
      <c r="BI11" s="251" t="e">
        <f t="shared" si="0"/>
        <v>#N/A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0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/>
      <c r="AS12" s="266"/>
      <c r="AT12" s="217"/>
      <c r="AU12" s="217"/>
      <c r="BI12" s="251" t="e">
        <f t="shared" si="0"/>
        <v>#N/A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/>
      <c r="AS13" s="266"/>
      <c r="AT13" s="217"/>
      <c r="AU13" s="217"/>
      <c r="BI13" s="251" t="e">
        <f t="shared" si="0"/>
        <v>#N/A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/>
      <c r="AS14" s="266"/>
      <c r="AT14" s="217"/>
      <c r="AU14" s="270"/>
      <c r="BI14" s="251" t="e">
        <f t="shared" si="0"/>
        <v>#N/A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/>
      <c r="AS15" s="266"/>
      <c r="AT15" s="217"/>
      <c r="AU15" s="217"/>
      <c r="BI15" s="251" t="e">
        <f t="shared" si="0"/>
        <v>#N/A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/>
      <c r="AS16" s="266"/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 t="e">
        <f t="shared" si="0"/>
        <v>#N/A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/>
      <c r="AS17" s="266"/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 t="e">
        <f t="shared" si="0"/>
        <v>#N/A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/>
      <c r="AS18" s="266"/>
      <c r="AT18" s="217"/>
      <c r="AU18" s="217"/>
      <c r="BI18" s="251" t="e">
        <f t="shared" si="0"/>
        <v>#N/A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/>
      <c r="AS19" s="266"/>
      <c r="AT19" s="217"/>
      <c r="AU19" s="217"/>
      <c r="BI19" s="251" t="e">
        <f t="shared" si="0"/>
        <v>#N/A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/>
      <c r="AS20" s="266"/>
      <c r="AT20" s="217"/>
      <c r="AU20" s="217"/>
      <c r="BI20" s="251" t="e">
        <f t="shared" si="0"/>
        <v>#N/A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/>
      <c r="AS21" s="266"/>
      <c r="AT21" s="217"/>
      <c r="AU21" s="217"/>
      <c r="BI21" s="251" t="e">
        <f t="shared" si="0"/>
        <v>#N/A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/>
      <c r="AS22" s="266"/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 t="e">
        <f t="shared" si="0"/>
        <v>#N/A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/>
      <c r="AS23" s="266"/>
      <c r="AT23" s="217"/>
      <c r="AU23" s="217"/>
      <c r="BI23" s="251" t="e">
        <f t="shared" si="0"/>
        <v>#N/A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/>
      <c r="AS24" s="266"/>
      <c r="AT24" s="217"/>
      <c r="AU24" s="217"/>
      <c r="BI24" s="251" t="e">
        <f t="shared" si="0"/>
        <v>#N/A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/>
      <c r="AS25" s="266"/>
      <c r="AT25" s="217"/>
      <c r="AU25" s="217"/>
      <c r="BI25" s="251" t="e">
        <f t="shared" si="0"/>
        <v>#N/A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/>
      <c r="AS26" s="266"/>
      <c r="AT26" s="217"/>
      <c r="AU26" s="217"/>
      <c r="BI26" s="251" t="e">
        <f t="shared" si="0"/>
        <v>#N/A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/>
      <c r="AS27" s="266"/>
      <c r="AT27" s="217"/>
      <c r="AU27" s="217"/>
      <c r="BI27" s="251" t="e">
        <f t="shared" si="0"/>
        <v>#N/A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/>
      <c r="AS28" s="266"/>
      <c r="AT28" s="217"/>
      <c r="AU28" s="217"/>
      <c r="BI28" s="251" t="e">
        <f t="shared" si="0"/>
        <v>#N/A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/>
      <c r="AS29" s="266"/>
      <c r="AT29" s="217"/>
      <c r="AU29" s="217"/>
      <c r="BI29" s="251" t="e">
        <f t="shared" si="0"/>
        <v>#N/A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/>
      <c r="AS30" s="266"/>
      <c r="AT30" s="217"/>
      <c r="AU30" s="217"/>
      <c r="BI30" s="251" t="e">
        <f t="shared" si="0"/>
        <v>#N/A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/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/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62</v>
      </c>
      <c r="B38" s="290" t="s">
        <v>107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61</v>
      </c>
      <c r="B39" s="125">
        <f>AR2</f>
        <v>0</v>
      </c>
      <c r="C39" s="125">
        <f>AR3</f>
        <v>0</v>
      </c>
      <c r="D39" s="219">
        <f>AR4</f>
        <v>0</v>
      </c>
      <c r="E39" s="219">
        <f>AR5</f>
        <v>0</v>
      </c>
      <c r="F39" s="219">
        <f>AR6</f>
        <v>0</v>
      </c>
      <c r="G39" s="220">
        <f>AR7</f>
        <v>0</v>
      </c>
      <c r="H39" s="221">
        <f>AR8</f>
        <v>0</v>
      </c>
      <c r="I39" s="219">
        <f>AR9</f>
        <v>0</v>
      </c>
      <c r="J39" s="220">
        <f>AR10</f>
        <v>0</v>
      </c>
      <c r="K39" s="220">
        <f>AR11</f>
        <v>0</v>
      </c>
      <c r="L39" s="220">
        <f>AR12</f>
        <v>0</v>
      </c>
      <c r="M39" s="220">
        <f>AR13</f>
        <v>0</v>
      </c>
      <c r="N39" s="220">
        <f>AR14</f>
        <v>0</v>
      </c>
      <c r="O39" s="221">
        <f>AR15</f>
        <v>0</v>
      </c>
      <c r="P39" s="219">
        <f>AR16</f>
        <v>0</v>
      </c>
      <c r="Q39" s="220">
        <f>AR17</f>
        <v>0</v>
      </c>
      <c r="R39" s="220">
        <f>AR18</f>
        <v>0</v>
      </c>
      <c r="S39" s="220">
        <f>AR19</f>
        <v>0</v>
      </c>
      <c r="T39" s="220">
        <f>AR20</f>
        <v>0</v>
      </c>
      <c r="U39" s="220">
        <f>AR21</f>
        <v>0</v>
      </c>
      <c r="V39" s="221">
        <f>AR22</f>
        <v>0</v>
      </c>
      <c r="W39" s="219">
        <f>AR23</f>
        <v>0</v>
      </c>
      <c r="X39" s="220">
        <f>AR24</f>
        <v>0</v>
      </c>
      <c r="Y39" s="220">
        <f>AR25</f>
        <v>0</v>
      </c>
      <c r="Z39" s="220">
        <f>AR26</f>
        <v>0</v>
      </c>
      <c r="AA39" s="220">
        <f>AR27</f>
        <v>0</v>
      </c>
      <c r="AB39" s="220">
        <f>AR28</f>
        <v>0</v>
      </c>
      <c r="AC39" s="221">
        <f>AR29</f>
        <v>0</v>
      </c>
      <c r="AD39" s="219">
        <f>AR30</f>
        <v>0</v>
      </c>
      <c r="AE39" s="220">
        <f>AR31</f>
        <v>0</v>
      </c>
      <c r="AF39" s="220">
        <f>AR32</f>
        <v>0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/>
      <c r="C41" s="60"/>
      <c r="D41" s="60"/>
      <c r="E41" s="60"/>
      <c r="F41" s="60"/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/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/>
      <c r="I45" s="75"/>
      <c r="J45" s="76"/>
      <c r="K45" s="76"/>
      <c r="L45" s="76"/>
      <c r="M45" s="76"/>
      <c r="N45" s="76"/>
      <c r="O45" s="77"/>
      <c r="P45" s="75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/>
      <c r="S61" s="236"/>
      <c r="T61" s="236"/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/>
      <c r="L62" s="236"/>
      <c r="M62" s="236"/>
      <c r="N62" s="236"/>
      <c r="O62" s="230"/>
      <c r="P62" s="231"/>
      <c r="Q62" s="236"/>
      <c r="R62" s="236"/>
      <c r="S62" s="236"/>
      <c r="T62" s="236"/>
      <c r="U62" s="236"/>
      <c r="V62" s="237"/>
      <c r="W62" s="231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/>
      <c r="H63" s="239"/>
      <c r="I63" s="239"/>
      <c r="J63" s="240"/>
      <c r="K63" s="240"/>
      <c r="L63" s="240"/>
      <c r="M63" s="240"/>
      <c r="N63" s="240"/>
      <c r="O63" s="232"/>
      <c r="P63" s="233"/>
      <c r="Q63" s="240"/>
      <c r="R63" s="240"/>
      <c r="S63" s="240"/>
      <c r="T63" s="240"/>
      <c r="U63" s="240"/>
      <c r="V63" s="241"/>
      <c r="W63" s="242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/>
      <c r="F69" s="246"/>
      <c r="G69" s="246"/>
      <c r="H69" s="247"/>
      <c r="I69" s="248"/>
      <c r="J69" s="248"/>
      <c r="K69" s="245"/>
      <c r="L69" s="246"/>
      <c r="M69" s="246"/>
      <c r="N69" s="246"/>
      <c r="O69" s="247"/>
      <c r="P69" s="248"/>
      <c r="Q69" s="246"/>
      <c r="R69" s="246"/>
      <c r="S69" s="246"/>
      <c r="T69" s="246"/>
      <c r="U69" s="246"/>
      <c r="V69" s="247"/>
      <c r="W69" s="248"/>
      <c r="X69" s="246"/>
      <c r="Y69" s="246"/>
      <c r="Z69" s="246"/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150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qref="B41:AO55" xr:uid="{00000000-0002-0000-0B00-000000000000}">
      <formula1>$BM$45:$BM$47</formula1>
    </dataValidation>
    <dataValidation type="list" allowBlank="1" showInputMessage="1" showErrorMessage="1" sqref="B65:AO67" xr:uid="{00000000-0002-0000-0B00-000001000000}">
      <formula1>$BM$45:$BM$47</formula1>
    </dataValidation>
    <dataValidation type="list" allowBlank="1" showInputMessage="1" sqref="B56:AO56" xr:uid="{00000000-0002-0000-0B00-000002000000}">
      <formula1>$BN$45:$BN$50</formula1>
    </dataValidation>
    <dataValidation type="list" allowBlank="1" showInputMessage="1" sqref="AK77" xr:uid="{00000000-0002-0000-0B00-000003000000}">
      <formula1>$BM$28:$BM$30</formula1>
    </dataValidation>
    <dataValidation type="list" allowBlank="1" showInputMessage="1" sqref="AM76:AO76" xr:uid="{00000000-0002-0000-0B00-000004000000}">
      <formula1>$BM$2:$BM$12</formula1>
    </dataValidation>
    <dataValidation type="list" allowBlank="1" showInputMessage="1" sqref="N74:P78 AM71:AO75" xr:uid="{00000000-0002-0000-0B00-000005000000}">
      <formula1>$AQ$2:$AQ$41</formula1>
    </dataValidation>
    <dataValidation type="list" allowBlank="1" sqref="B38:AC38" xr:uid="{00000000-0002-0000-0B00-000006000000}">
      <formula1>$BM$15:$BM$27</formula1>
    </dataValidation>
    <dataValidation type="list" allowBlank="1" showInputMessage="1" showErrorMessage="1" sqref="B60:AO60" xr:uid="{00000000-0002-0000-0B00-000007000000}">
      <formula1>$BL$45:$BL$47</formula1>
    </dataValidation>
    <dataValidation type="list" allowBlank="1" showInputMessage="1" showErrorMessage="1" sqref="AD38:AO38" xr:uid="{00000000-0002-0000-0B00-000008000000}">
      <formula1>$BM$15:$BM$26+$BM$15:$BM$27</formula1>
    </dataValidation>
    <dataValidation type="list" allowBlank="1" showInputMessage="1" sqref="B61:AO63" xr:uid="{00000000-0002-0000-0B00-000009000000}">
      <formula1>$BK$45:$BK$48</formula1>
    </dataValidation>
    <dataValidation type="list" allowBlank="1" showInputMessage="1" showErrorMessage="1" sqref="B69:AO69" xr:uid="{00000000-0002-0000-0B00-00000A000000}">
      <formula1>$BO$45:$BO$46</formula1>
    </dataValidation>
    <dataValidation type="list" allowBlank="1" showInputMessage="1" showErrorMessage="1" sqref="AT2:AT41" xr:uid="{00000000-0002-0000-0B00-00000B000000}">
      <formula1>$AW$1:$AW$11</formula1>
    </dataValidation>
    <dataValidation type="list" allowBlank="1" showInputMessage="1" showErrorMessage="1" sqref="AR2:AR41" xr:uid="{00000000-0002-0000-0B00-00000C000000}">
      <formula1>$BO$2:$BO$33</formula1>
    </dataValidation>
    <dataValidation type="list" allowBlank="1" showInputMessage="1" showErrorMessage="1" sqref="AS2:AS41" xr:uid="{00000000-0002-0000-0B00-00000D000000}">
      <formula1>$BP$2:$BP$32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M145"/>
  <sheetViews>
    <sheetView view="pageBreakPreview" topLeftCell="R13" zoomScaleNormal="100" zoomScaleSheetLayoutView="100" workbookViewId="0">
      <selection activeCell="AS37" sqref="AS37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125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2</v>
      </c>
      <c r="AS2" s="266">
        <v>36.799999999999997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36.799999999999997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3</v>
      </c>
      <c r="AS3" s="266">
        <v>36.600000000000101</v>
      </c>
      <c r="AT3" s="217"/>
      <c r="AU3" s="217"/>
      <c r="AV3" s="12" t="s">
        <v>80</v>
      </c>
      <c r="AW3" s="12" t="s">
        <v>69</v>
      </c>
      <c r="BI3" s="251">
        <f t="shared" si="0"/>
        <v>36.600000000000101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4</v>
      </c>
      <c r="AS4" s="266">
        <v>36.5</v>
      </c>
      <c r="AT4" s="217"/>
      <c r="AU4" s="217"/>
      <c r="AV4" s="12" t="s">
        <v>81</v>
      </c>
      <c r="AW4" s="12" t="s">
        <v>70</v>
      </c>
      <c r="BI4" s="251">
        <f t="shared" si="0"/>
        <v>36.5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5</v>
      </c>
      <c r="AS5" s="266">
        <v>36.450000000000003</v>
      </c>
      <c r="AT5" s="217"/>
      <c r="AU5" s="217"/>
      <c r="AV5" s="12" t="s">
        <v>82</v>
      </c>
      <c r="AW5" s="12" t="s">
        <v>71</v>
      </c>
      <c r="BI5" s="251">
        <f t="shared" si="0"/>
        <v>36.450000000000003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6</v>
      </c>
      <c r="AS6" s="266">
        <v>36.600000000000101</v>
      </c>
      <c r="AT6" s="217"/>
      <c r="AU6" s="217"/>
      <c r="AV6" s="12" t="s">
        <v>83</v>
      </c>
      <c r="AW6" s="12" t="s">
        <v>72</v>
      </c>
      <c r="BI6" s="251">
        <f t="shared" si="0"/>
        <v>36.600000000000101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7</v>
      </c>
      <c r="AS7" s="266">
        <v>36.75</v>
      </c>
      <c r="AT7" s="217" t="s">
        <v>71</v>
      </c>
      <c r="AU7" s="217"/>
      <c r="AV7" s="12" t="s">
        <v>84</v>
      </c>
      <c r="AW7" s="12" t="s">
        <v>73</v>
      </c>
      <c r="BI7" s="251">
        <f t="shared" si="0"/>
        <v>36.75</v>
      </c>
      <c r="BJ7" s="251" t="e">
        <f>IF(OR(#REF!&gt;0),#REF!,BI7)</f>
        <v>#REF!</v>
      </c>
      <c r="BK7" s="251">
        <f t="shared" si="1"/>
        <v>36.75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8</v>
      </c>
      <c r="AS8" s="266">
        <v>37.4</v>
      </c>
      <c r="AT8" s="217" t="s">
        <v>71</v>
      </c>
      <c r="AU8" s="217" t="s">
        <v>154</v>
      </c>
      <c r="AV8" s="12" t="s">
        <v>85</v>
      </c>
      <c r="AW8" s="12" t="s">
        <v>74</v>
      </c>
      <c r="BI8" s="251">
        <f t="shared" si="0"/>
        <v>37.4</v>
      </c>
      <c r="BJ8" s="251" t="e">
        <f>IF(OR(#REF!&gt;0),#REF!,BI8)</f>
        <v>#REF!</v>
      </c>
      <c r="BK8" s="251">
        <f t="shared" si="1"/>
        <v>37.4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9</v>
      </c>
      <c r="AS9" s="266">
        <v>37.200000000000003</v>
      </c>
      <c r="AT9" s="217" t="s">
        <v>70</v>
      </c>
      <c r="AU9" s="217" t="s">
        <v>154</v>
      </c>
      <c r="AV9" s="12" t="s">
        <v>86</v>
      </c>
      <c r="AW9" s="12" t="s">
        <v>75</v>
      </c>
      <c r="BI9" s="251">
        <f t="shared" si="0"/>
        <v>37.200000000000003</v>
      </c>
      <c r="BJ9" s="251" t="e">
        <f>IF(OR(#REF!&gt;0),#REF!,BI9)</f>
        <v>#REF!</v>
      </c>
      <c r="BK9" s="251">
        <f t="shared" si="1"/>
        <v>37.200000000000003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10</v>
      </c>
      <c r="AS10" s="266">
        <v>36.200000000000003</v>
      </c>
      <c r="AT10" s="217"/>
      <c r="AU10" s="217"/>
      <c r="AV10" s="12" t="s">
        <v>112</v>
      </c>
      <c r="AW10" s="12" t="s">
        <v>76</v>
      </c>
      <c r="BI10" s="251">
        <f t="shared" si="0"/>
        <v>36.200000000000003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11</v>
      </c>
      <c r="AS11" s="266">
        <v>36.550000000000097</v>
      </c>
      <c r="AT11" s="217"/>
      <c r="AU11" s="217"/>
      <c r="AV11" s="12" t="s">
        <v>113</v>
      </c>
      <c r="AW11" s="12" t="s">
        <v>114</v>
      </c>
      <c r="BI11" s="251">
        <f t="shared" si="0"/>
        <v>36.550000000000097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36.550000000000097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12</v>
      </c>
      <c r="AS12" s="266">
        <v>36.450000000000003</v>
      </c>
      <c r="AT12" s="217"/>
      <c r="AU12" s="217"/>
      <c r="BI12" s="251">
        <f t="shared" si="0"/>
        <v>36.450000000000003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13</v>
      </c>
      <c r="AS13" s="266">
        <v>36.450000000000003</v>
      </c>
      <c r="AT13" s="217"/>
      <c r="AU13" s="217"/>
      <c r="BI13" s="251">
        <f t="shared" si="0"/>
        <v>36.450000000000003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14</v>
      </c>
      <c r="AS14" s="266">
        <v>36.550000000000097</v>
      </c>
      <c r="AT14" s="217"/>
      <c r="AU14" s="217"/>
      <c r="BI14" s="251">
        <f t="shared" si="0"/>
        <v>36.550000000000097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15</v>
      </c>
      <c r="AS15" s="266">
        <v>36.4</v>
      </c>
      <c r="AT15" s="217"/>
      <c r="AU15" s="217"/>
      <c r="BI15" s="251">
        <f t="shared" si="0"/>
        <v>36.4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16</v>
      </c>
      <c r="AS16" s="266">
        <v>36.450000000000003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36.450000000000003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17</v>
      </c>
      <c r="AS17" s="266">
        <v>36.450000000000003</v>
      </c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36.450000000000003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18</v>
      </c>
      <c r="AS18" s="266">
        <v>36.450000000000003</v>
      </c>
      <c r="AT18" s="217"/>
      <c r="AU18" s="217"/>
      <c r="BI18" s="251">
        <f t="shared" si="0"/>
        <v>36.450000000000003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19</v>
      </c>
      <c r="AS19" s="266">
        <v>36.35</v>
      </c>
      <c r="AT19" s="217"/>
      <c r="AU19" s="217"/>
      <c r="BI19" s="251">
        <f t="shared" si="0"/>
        <v>36.35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20</v>
      </c>
      <c r="AS20" s="266">
        <v>36.4</v>
      </c>
      <c r="AT20" s="217"/>
      <c r="AU20" s="217"/>
      <c r="BI20" s="251">
        <f t="shared" si="0"/>
        <v>36.4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21</v>
      </c>
      <c r="AS21" s="266">
        <v>36.550000000000097</v>
      </c>
      <c r="AT21" s="217"/>
      <c r="AU21" s="217"/>
      <c r="BI21" s="251">
        <f t="shared" si="0"/>
        <v>36.550000000000097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22</v>
      </c>
      <c r="AS22" s="266">
        <v>36.550000000000097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36.550000000000097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23</v>
      </c>
      <c r="AS23" s="266">
        <v>36.65</v>
      </c>
      <c r="AT23" s="217"/>
      <c r="AU23" s="217"/>
      <c r="BI23" s="251">
        <f t="shared" si="0"/>
        <v>36.65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24</v>
      </c>
      <c r="AS24" s="266">
        <v>36.85</v>
      </c>
      <c r="AT24" s="217"/>
      <c r="AU24" s="217"/>
      <c r="BI24" s="251">
        <f t="shared" si="0"/>
        <v>36.85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25</v>
      </c>
      <c r="AS25" s="266">
        <v>36.799999999999997</v>
      </c>
      <c r="AT25" s="217"/>
      <c r="AU25" s="217"/>
      <c r="BI25" s="251">
        <f t="shared" si="0"/>
        <v>36.799999999999997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26</v>
      </c>
      <c r="AS26" s="266">
        <v>36.9</v>
      </c>
      <c r="AT26" s="217"/>
      <c r="AU26" s="217"/>
      <c r="BI26" s="251">
        <f t="shared" si="0"/>
        <v>36.9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27</v>
      </c>
      <c r="AS27" s="266">
        <v>36.700000000000003</v>
      </c>
      <c r="AT27" s="217"/>
      <c r="AU27" s="217"/>
      <c r="BI27" s="251">
        <f t="shared" si="0"/>
        <v>36.700000000000003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28</v>
      </c>
      <c r="AS28" s="266">
        <v>36.950000000000003</v>
      </c>
      <c r="AT28" s="217"/>
      <c r="AU28" s="217"/>
      <c r="BI28" s="251">
        <f t="shared" si="0"/>
        <v>36.950000000000003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1</v>
      </c>
      <c r="AS29" s="266">
        <v>36.799999999999997</v>
      </c>
      <c r="AT29" s="217"/>
      <c r="AU29" s="217"/>
      <c r="BI29" s="251">
        <f t="shared" si="0"/>
        <v>36.799999999999997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2</v>
      </c>
      <c r="AS30" s="266">
        <v>36.799999999999997</v>
      </c>
      <c r="AT30" s="217"/>
      <c r="AU30" s="217"/>
      <c r="BI30" s="251">
        <f t="shared" si="0"/>
        <v>36.799999999999997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>
        <v>3</v>
      </c>
      <c r="AS31" s="266">
        <v>36.700000000000003</v>
      </c>
      <c r="AT31" s="217"/>
      <c r="AU31" s="217"/>
      <c r="BI31" s="251">
        <f t="shared" si="0"/>
        <v>36.700000000000003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>
        <v>4</v>
      </c>
      <c r="AS32" s="266">
        <v>36.4</v>
      </c>
      <c r="AT32" s="217"/>
      <c r="AU32" s="217"/>
      <c r="BI32" s="251">
        <f t="shared" si="0"/>
        <v>36.4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>
        <v>5</v>
      </c>
      <c r="AS33" s="266">
        <v>36.700000000000003</v>
      </c>
      <c r="AT33" s="217"/>
      <c r="AU33" s="217"/>
      <c r="BI33" s="251">
        <f t="shared" si="0"/>
        <v>36.700000000000003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>
        <v>6</v>
      </c>
      <c r="AS34" s="266">
        <v>36.550000000000097</v>
      </c>
      <c r="AT34" s="217"/>
      <c r="AU34" s="217"/>
      <c r="BI34" s="251">
        <f t="shared" si="0"/>
        <v>36.550000000000097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>БН</v>
      </c>
      <c r="H35" s="216" t="str">
        <f>IF(AT8=0," ",AT8)</f>
        <v>БН</v>
      </c>
      <c r="I35" s="216" t="str">
        <f>IF(AT9=0," ",AT9)</f>
        <v>ПС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62</v>
      </c>
      <c r="B38" s="290" t="s">
        <v>97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153</v>
      </c>
      <c r="B39" s="125">
        <f>AR2</f>
        <v>2</v>
      </c>
      <c r="C39" s="125">
        <f>AR3</f>
        <v>3</v>
      </c>
      <c r="D39" s="219">
        <f>AR4</f>
        <v>4</v>
      </c>
      <c r="E39" s="219">
        <f>AR5</f>
        <v>5</v>
      </c>
      <c r="F39" s="219">
        <f>AR6</f>
        <v>6</v>
      </c>
      <c r="G39" s="220">
        <f>AR7</f>
        <v>7</v>
      </c>
      <c r="H39" s="221">
        <f>AR8</f>
        <v>8</v>
      </c>
      <c r="I39" s="219">
        <f>AR9</f>
        <v>9</v>
      </c>
      <c r="J39" s="220">
        <f>AR10</f>
        <v>10</v>
      </c>
      <c r="K39" s="220">
        <f>AR11</f>
        <v>11</v>
      </c>
      <c r="L39" s="220">
        <f>AR12</f>
        <v>12</v>
      </c>
      <c r="M39" s="220">
        <f>AR13</f>
        <v>13</v>
      </c>
      <c r="N39" s="220">
        <f>AR14</f>
        <v>14</v>
      </c>
      <c r="O39" s="221">
        <f>AR15</f>
        <v>15</v>
      </c>
      <c r="P39" s="219">
        <f>AR16</f>
        <v>16</v>
      </c>
      <c r="Q39" s="220">
        <f>AR17</f>
        <v>17</v>
      </c>
      <c r="R39" s="220">
        <f>AR18</f>
        <v>18</v>
      </c>
      <c r="S39" s="220">
        <f>AR19</f>
        <v>19</v>
      </c>
      <c r="T39" s="220">
        <f>AR20</f>
        <v>20</v>
      </c>
      <c r="U39" s="220">
        <f>AR21</f>
        <v>21</v>
      </c>
      <c r="V39" s="221">
        <f>AR22</f>
        <v>22</v>
      </c>
      <c r="W39" s="219">
        <f>AR23</f>
        <v>23</v>
      </c>
      <c r="X39" s="220">
        <f>AR24</f>
        <v>24</v>
      </c>
      <c r="Y39" s="220">
        <f>AR25</f>
        <v>25</v>
      </c>
      <c r="Z39" s="220">
        <f>AR26</f>
        <v>26</v>
      </c>
      <c r="AA39" s="220">
        <f>AR27</f>
        <v>27</v>
      </c>
      <c r="AB39" s="220">
        <f>AR28</f>
        <v>28</v>
      </c>
      <c r="AC39" s="221">
        <f>AR29</f>
        <v>1</v>
      </c>
      <c r="AD39" s="219">
        <f>AR30</f>
        <v>2</v>
      </c>
      <c r="AE39" s="220">
        <f>AR31</f>
        <v>3</v>
      </c>
      <c r="AF39" s="220">
        <f>AR32</f>
        <v>4</v>
      </c>
      <c r="AG39" s="220">
        <f>AR33</f>
        <v>5</v>
      </c>
      <c r="AH39" s="220">
        <f>AR34</f>
        <v>6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/>
      <c r="C41" s="60"/>
      <c r="D41" s="60" t="s">
        <v>87</v>
      </c>
      <c r="E41" s="60" t="s">
        <v>87</v>
      </c>
      <c r="F41" s="60" t="s">
        <v>87</v>
      </c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 t="s">
        <v>87</v>
      </c>
      <c r="C42" s="64"/>
      <c r="D42" s="64"/>
      <c r="E42" s="64"/>
      <c r="F42" s="64"/>
      <c r="G42" s="64" t="s">
        <v>87</v>
      </c>
      <c r="H42" s="65" t="s">
        <v>87</v>
      </c>
      <c r="I42" s="63" t="s">
        <v>87</v>
      </c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 t="s">
        <v>87</v>
      </c>
      <c r="D43" s="68"/>
      <c r="E43" s="68"/>
      <c r="F43" s="68"/>
      <c r="G43" s="68"/>
      <c r="H43" s="69"/>
      <c r="I43" s="67"/>
      <c r="J43" s="68"/>
      <c r="K43" s="68" t="s">
        <v>87</v>
      </c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 t="s">
        <v>87</v>
      </c>
      <c r="Y43" s="68" t="s">
        <v>87</v>
      </c>
      <c r="Z43" s="68" t="s">
        <v>87</v>
      </c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/>
      <c r="I45" s="75"/>
      <c r="J45" s="76"/>
      <c r="K45" s="76"/>
      <c r="L45" s="76"/>
      <c r="M45" s="76"/>
      <c r="N45" s="76"/>
      <c r="O45" s="77"/>
      <c r="P45" s="75"/>
      <c r="Q45" s="76"/>
      <c r="R45" s="76" t="s">
        <v>87</v>
      </c>
      <c r="S45" s="76" t="s">
        <v>87</v>
      </c>
      <c r="T45" s="76" t="s">
        <v>87</v>
      </c>
      <c r="U45" s="76"/>
      <c r="V45" s="77" t="s">
        <v>87</v>
      </c>
      <c r="W45" s="75" t="s">
        <v>87</v>
      </c>
      <c r="X45" s="76"/>
      <c r="Y45" s="76"/>
      <c r="Z45" s="76"/>
      <c r="AA45" s="76" t="s">
        <v>87</v>
      </c>
      <c r="AB45" s="76" t="s">
        <v>87</v>
      </c>
      <c r="AC45" s="77" t="s">
        <v>87</v>
      </c>
      <c r="AD45" s="75" t="s">
        <v>87</v>
      </c>
      <c r="AE45" s="76" t="s">
        <v>87</v>
      </c>
      <c r="AF45" s="76" t="s">
        <v>87</v>
      </c>
      <c r="AG45" s="76" t="s">
        <v>87</v>
      </c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 t="s">
        <v>87</v>
      </c>
      <c r="M51" s="88" t="s">
        <v>87</v>
      </c>
      <c r="N51" s="88" t="s">
        <v>87</v>
      </c>
      <c r="O51" s="89" t="s">
        <v>87</v>
      </c>
      <c r="P51" s="87" t="s">
        <v>87</v>
      </c>
      <c r="Q51" s="88" t="s">
        <v>87</v>
      </c>
      <c r="R51" s="88"/>
      <c r="S51" s="88"/>
      <c r="T51" s="88"/>
      <c r="U51" s="88" t="s">
        <v>87</v>
      </c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/>
      <c r="S61" s="236"/>
      <c r="T61" s="236" t="s">
        <v>73</v>
      </c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/>
      <c r="L62" s="236"/>
      <c r="M62" s="236"/>
      <c r="N62" s="236"/>
      <c r="O62" s="230"/>
      <c r="P62" s="231"/>
      <c r="Q62" s="236"/>
      <c r="R62" s="236" t="s">
        <v>109</v>
      </c>
      <c r="S62" s="236" t="s">
        <v>109</v>
      </c>
      <c r="T62" s="236"/>
      <c r="U62" s="236" t="s">
        <v>109</v>
      </c>
      <c r="V62" s="237" t="s">
        <v>109</v>
      </c>
      <c r="W62" s="231" t="s">
        <v>109</v>
      </c>
      <c r="X62" s="236"/>
      <c r="Y62" s="236"/>
      <c r="Z62" s="236"/>
      <c r="AA62" s="236"/>
      <c r="AB62" s="236" t="s">
        <v>92</v>
      </c>
      <c r="AC62" s="236"/>
      <c r="AD62" s="236"/>
      <c r="AE62" s="236"/>
      <c r="AF62" s="236"/>
      <c r="AG62" s="236" t="s">
        <v>109</v>
      </c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 t="s">
        <v>92</v>
      </c>
      <c r="D63" s="239"/>
      <c r="E63" s="239"/>
      <c r="F63" s="239"/>
      <c r="G63" s="239"/>
      <c r="H63" s="239"/>
      <c r="I63" s="239" t="s">
        <v>92</v>
      </c>
      <c r="J63" s="240" t="s">
        <v>92</v>
      </c>
      <c r="K63" s="240" t="s">
        <v>92</v>
      </c>
      <c r="L63" s="240" t="s">
        <v>92</v>
      </c>
      <c r="M63" s="240" t="s">
        <v>92</v>
      </c>
      <c r="N63" s="240" t="s">
        <v>92</v>
      </c>
      <c r="O63" s="232" t="s">
        <v>92</v>
      </c>
      <c r="P63" s="233" t="s">
        <v>92</v>
      </c>
      <c r="Q63" s="240" t="s">
        <v>92</v>
      </c>
      <c r="R63" s="240"/>
      <c r="S63" s="240"/>
      <c r="T63" s="240"/>
      <c r="U63" s="240"/>
      <c r="V63" s="241"/>
      <c r="W63" s="242"/>
      <c r="X63" s="240" t="s">
        <v>92</v>
      </c>
      <c r="Y63" s="240" t="s">
        <v>92</v>
      </c>
      <c r="Z63" s="240" t="s">
        <v>92</v>
      </c>
      <c r="AA63" s="240" t="s">
        <v>92</v>
      </c>
      <c r="AB63" s="240"/>
      <c r="AC63" s="240" t="s">
        <v>92</v>
      </c>
      <c r="AD63" s="240" t="s">
        <v>92</v>
      </c>
      <c r="AE63" s="240" t="s">
        <v>92</v>
      </c>
      <c r="AF63" s="240" t="s">
        <v>92</v>
      </c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/>
      <c r="F69" s="246"/>
      <c r="G69" s="246"/>
      <c r="H69" s="247" t="s">
        <v>110</v>
      </c>
      <c r="I69" s="248"/>
      <c r="J69" s="248"/>
      <c r="K69" s="245" t="s">
        <v>110</v>
      </c>
      <c r="L69" s="246"/>
      <c r="M69" s="246"/>
      <c r="N69" s="246"/>
      <c r="O69" s="247"/>
      <c r="P69" s="248" t="s">
        <v>110</v>
      </c>
      <c r="Q69" s="246" t="s">
        <v>110</v>
      </c>
      <c r="R69" s="246"/>
      <c r="S69" s="246"/>
      <c r="T69" s="246"/>
      <c r="U69" s="246"/>
      <c r="V69" s="247"/>
      <c r="W69" s="248" t="s">
        <v>110</v>
      </c>
      <c r="X69" s="246"/>
      <c r="Y69" s="246"/>
      <c r="Z69" s="246"/>
      <c r="AA69" s="246" t="s">
        <v>110</v>
      </c>
      <c r="AB69" s="246"/>
      <c r="AC69" s="247" t="s">
        <v>110</v>
      </c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152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141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>
        <v>25</v>
      </c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126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>
        <v>28</v>
      </c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>
        <v>33</v>
      </c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>
        <v>33</v>
      </c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>
        <v>24</v>
      </c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>
        <v>33</v>
      </c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>
        <v>8</v>
      </c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>
        <v>0.25</v>
      </c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>
        <v>12</v>
      </c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117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>
        <v>22</v>
      </c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qref="B41:AO55" xr:uid="{00000000-0002-0000-0100-000000000000}">
      <formula1>$BM$45:$BM$47</formula1>
    </dataValidation>
    <dataValidation type="list" allowBlank="1" showInputMessage="1" showErrorMessage="1" sqref="B65:AO67" xr:uid="{00000000-0002-0000-0100-000001000000}">
      <formula1>$BM$45:$BM$47</formula1>
    </dataValidation>
    <dataValidation type="list" allowBlank="1" showInputMessage="1" sqref="B56:AO56" xr:uid="{00000000-0002-0000-0100-000002000000}">
      <formula1>$BN$45:$BN$50</formula1>
    </dataValidation>
    <dataValidation type="list" allowBlank="1" showInputMessage="1" sqref="AK77" xr:uid="{00000000-0002-0000-0100-000003000000}">
      <formula1>$BM$28:$BM$30</formula1>
    </dataValidation>
    <dataValidation type="list" allowBlank="1" showInputMessage="1" sqref="AM76:AO76" xr:uid="{00000000-0002-0000-0100-000004000000}">
      <formula1>$BM$2:$BM$12</formula1>
    </dataValidation>
    <dataValidation type="list" allowBlank="1" showInputMessage="1" sqref="N74:P78 AM71:AO75" xr:uid="{00000000-0002-0000-0100-000005000000}">
      <formula1>$AQ$2:$AQ$41</formula1>
    </dataValidation>
    <dataValidation type="list" allowBlank="1" sqref="B38:AC38" xr:uid="{00000000-0002-0000-0100-000006000000}">
      <formula1>$BM$15:$BM$27</formula1>
    </dataValidation>
    <dataValidation type="list" allowBlank="1" showInputMessage="1" showErrorMessage="1" sqref="B60:AO60" xr:uid="{00000000-0002-0000-0100-000007000000}">
      <formula1>$BL$45:$BL$47</formula1>
    </dataValidation>
    <dataValidation type="list" allowBlank="1" showInputMessage="1" showErrorMessage="1" sqref="AD38:AO38" xr:uid="{00000000-0002-0000-0100-000008000000}">
      <formula1>$BM$15:$BM$26+$BM$15:$BM$27</formula1>
    </dataValidation>
    <dataValidation type="list" allowBlank="1" showInputMessage="1" sqref="B61:AO63" xr:uid="{00000000-0002-0000-0100-000009000000}">
      <formula1>$BK$45:$BK$48</formula1>
    </dataValidation>
    <dataValidation type="list" allowBlank="1" showInputMessage="1" showErrorMessage="1" sqref="B69:AO69" xr:uid="{00000000-0002-0000-0100-00000A000000}">
      <formula1>$BO$45:$BO$46</formula1>
    </dataValidation>
    <dataValidation type="list" allowBlank="1" showInputMessage="1" showErrorMessage="1" sqref="AT2:AT41" xr:uid="{00000000-0002-0000-0100-00000B000000}">
      <formula1>$AW$1:$AW$11</formula1>
    </dataValidation>
    <dataValidation type="list" allowBlank="1" showInputMessage="1" showErrorMessage="1" sqref="AR2:AR41" xr:uid="{00000000-0002-0000-0100-00000C000000}">
      <formula1>$BO$2:$BO$33</formula1>
    </dataValidation>
    <dataValidation type="list" allowBlank="1" showInputMessage="1" showErrorMessage="1" sqref="AS2:AS41" xr:uid="{00000000-0002-0000-0100-00000D000000}">
      <formula1>$BP$2:$BP$32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EA32-CE49-1A44-9223-16576F09DA6E}">
  <dimension ref="A1"/>
  <sheetViews>
    <sheetView topLeftCell="K1" zoomScaleNormal="60" zoomScaleSheetLayoutView="100"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M145"/>
  <sheetViews>
    <sheetView view="pageBreakPreview" topLeftCell="A12" zoomScaleNormal="100" zoomScaleSheetLayoutView="100" workbookViewId="0">
      <selection activeCell="B38" sqref="B38:H38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2</v>
      </c>
      <c r="AS2" s="266">
        <v>36.299999999999997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36.299999999999997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3</v>
      </c>
      <c r="AS3" s="266">
        <v>36.4</v>
      </c>
      <c r="AT3" s="217"/>
      <c r="AU3" s="217"/>
      <c r="AV3" s="12" t="s">
        <v>80</v>
      </c>
      <c r="AW3" s="12" t="s">
        <v>69</v>
      </c>
      <c r="BI3" s="251">
        <f t="shared" si="0"/>
        <v>36.4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4</v>
      </c>
      <c r="AS4" s="266">
        <v>36.299999999999997</v>
      </c>
      <c r="AT4" s="217"/>
      <c r="AU4" s="217"/>
      <c r="AV4" s="12" t="s">
        <v>81</v>
      </c>
      <c r="AW4" s="12" t="s">
        <v>70</v>
      </c>
      <c r="BI4" s="251">
        <f t="shared" si="0"/>
        <v>36.299999999999997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5</v>
      </c>
      <c r="AS5" s="266">
        <v>35.950000000000003</v>
      </c>
      <c r="AT5" s="217"/>
      <c r="AU5" s="217"/>
      <c r="AV5" s="12" t="s">
        <v>82</v>
      </c>
      <c r="AW5" s="12" t="s">
        <v>71</v>
      </c>
      <c r="BI5" s="251">
        <f t="shared" si="0"/>
        <v>35.950000000000003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6</v>
      </c>
      <c r="AS6" s="266">
        <v>36.200000000000003</v>
      </c>
      <c r="AT6" s="217"/>
      <c r="AU6" s="217"/>
      <c r="AV6" s="12" t="s">
        <v>83</v>
      </c>
      <c r="AW6" s="12" t="s">
        <v>72</v>
      </c>
      <c r="BI6" s="251">
        <f t="shared" si="0"/>
        <v>36.200000000000003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7</v>
      </c>
      <c r="AS7" s="266">
        <v>36.299999999999997</v>
      </c>
      <c r="AT7" s="217"/>
      <c r="AU7" s="217"/>
      <c r="AV7" s="12" t="s">
        <v>84</v>
      </c>
      <c r="AW7" s="12" t="s">
        <v>73</v>
      </c>
      <c r="BI7" s="251">
        <f t="shared" si="0"/>
        <v>36.299999999999997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8</v>
      </c>
      <c r="AS8" s="266">
        <v>36.75</v>
      </c>
      <c r="AT8" s="217" t="s">
        <v>70</v>
      </c>
      <c r="AU8" s="217"/>
      <c r="AV8" s="12" t="s">
        <v>85</v>
      </c>
      <c r="AW8" s="12" t="s">
        <v>74</v>
      </c>
      <c r="BI8" s="251">
        <f t="shared" si="0"/>
        <v>36.75</v>
      </c>
      <c r="BJ8" s="251" t="e">
        <f>IF(OR(#REF!&gt;0),#REF!,BI8)</f>
        <v>#REF!</v>
      </c>
      <c r="BK8" s="251">
        <f t="shared" si="1"/>
        <v>36.75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9</v>
      </c>
      <c r="AS9" s="266">
        <v>36.700000000000003</v>
      </c>
      <c r="AT9" s="217"/>
      <c r="AU9" s="217"/>
      <c r="AV9" s="12" t="s">
        <v>86</v>
      </c>
      <c r="AW9" s="12" t="s">
        <v>75</v>
      </c>
      <c r="BI9" s="251">
        <f t="shared" si="0"/>
        <v>36.700000000000003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10</v>
      </c>
      <c r="AS10" s="266">
        <v>36.15</v>
      </c>
      <c r="AT10" s="217"/>
      <c r="AU10" s="217"/>
      <c r="AV10" s="12" t="s">
        <v>112</v>
      </c>
      <c r="AW10" s="12" t="s">
        <v>76</v>
      </c>
      <c r="BI10" s="251">
        <f t="shared" si="0"/>
        <v>36.15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/>
      <c r="AS11" s="266">
        <v>36.200000000000003</v>
      </c>
      <c r="AT11" s="217"/>
      <c r="AU11" s="217"/>
      <c r="AV11" s="12" t="s">
        <v>113</v>
      </c>
      <c r="AW11" s="12" t="s">
        <v>114</v>
      </c>
      <c r="BI11" s="251">
        <f t="shared" si="0"/>
        <v>36.200000000000003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36.200000000000003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/>
      <c r="AS12" s="266">
        <v>36.200000000000003</v>
      </c>
      <c r="AT12" s="217"/>
      <c r="AU12" s="217"/>
      <c r="BI12" s="251">
        <f t="shared" si="0"/>
        <v>36.200000000000003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/>
      <c r="AS13" s="266">
        <v>36.15</v>
      </c>
      <c r="AT13" s="217"/>
      <c r="AU13" s="217"/>
      <c r="BI13" s="251">
        <f t="shared" si="0"/>
        <v>36.15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/>
      <c r="AS14" s="266">
        <v>36.1</v>
      </c>
      <c r="AT14" s="217"/>
      <c r="AU14" s="217"/>
      <c r="BI14" s="251">
        <f t="shared" si="0"/>
        <v>36.1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/>
      <c r="AS15" s="266">
        <v>36.1</v>
      </c>
      <c r="AT15" s="217"/>
      <c r="AU15" s="217"/>
      <c r="BI15" s="251">
        <f t="shared" si="0"/>
        <v>36.1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/>
      <c r="AS16" s="266">
        <v>36.200000000000003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36.200000000000003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/>
      <c r="AS17" s="266">
        <v>36.1</v>
      </c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36.1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/>
      <c r="AS18" s="266">
        <v>36.1</v>
      </c>
      <c r="AT18" s="217"/>
      <c r="AU18" s="217"/>
      <c r="BI18" s="251">
        <f t="shared" si="0"/>
        <v>36.1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/>
      <c r="AS19" s="266">
        <v>35.9</v>
      </c>
      <c r="AT19" s="217"/>
      <c r="AU19" s="217"/>
      <c r="BI19" s="251">
        <f t="shared" si="0"/>
        <v>35.9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/>
      <c r="AS20" s="266">
        <v>36.1</v>
      </c>
      <c r="AT20" s="217"/>
      <c r="AU20" s="217"/>
      <c r="BI20" s="251">
        <f t="shared" si="0"/>
        <v>36.1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/>
      <c r="AS21" s="266">
        <v>36</v>
      </c>
      <c r="AT21" s="217"/>
      <c r="AU21" s="217"/>
      <c r="BI21" s="251">
        <f t="shared" si="0"/>
        <v>36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/>
      <c r="AS22" s="266">
        <v>36.049999999999997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36.049999999999997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/>
      <c r="AS23" s="266">
        <v>36</v>
      </c>
      <c r="AT23" s="217"/>
      <c r="AU23" s="217"/>
      <c r="BI23" s="251">
        <f t="shared" si="0"/>
        <v>36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/>
      <c r="AS24" s="266">
        <v>36.049999999999997</v>
      </c>
      <c r="AT24" s="217"/>
      <c r="AU24" s="217"/>
      <c r="BI24" s="251">
        <f t="shared" si="0"/>
        <v>36.049999999999997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/>
      <c r="AS25" s="266">
        <v>36.299999999999997</v>
      </c>
      <c r="AT25" s="217"/>
      <c r="AU25" s="217"/>
      <c r="BI25" s="251">
        <f t="shared" si="0"/>
        <v>36.299999999999997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/>
      <c r="AS26" s="266">
        <v>36.450000000000003</v>
      </c>
      <c r="AT26" s="217"/>
      <c r="AU26" s="217"/>
      <c r="BI26" s="251">
        <f t="shared" si="0"/>
        <v>36.450000000000003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/>
      <c r="AS27" s="266">
        <v>36.4</v>
      </c>
      <c r="AT27" s="217"/>
      <c r="AU27" s="217"/>
      <c r="BI27" s="251">
        <f t="shared" si="0"/>
        <v>36.4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/>
      <c r="AS28" s="266">
        <v>36.5</v>
      </c>
      <c r="AT28" s="217"/>
      <c r="AU28" s="217"/>
      <c r="BI28" s="251">
        <f t="shared" si="0"/>
        <v>36.5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/>
      <c r="AS29" s="266">
        <v>36.4</v>
      </c>
      <c r="AT29" s="217"/>
      <c r="AU29" s="217"/>
      <c r="BI29" s="251">
        <f t="shared" si="0"/>
        <v>36.4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/>
      <c r="AS30" s="266">
        <v>36.5</v>
      </c>
      <c r="AT30" s="217"/>
      <c r="AU30" s="217"/>
      <c r="BI30" s="251">
        <f t="shared" si="0"/>
        <v>36.5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/>
      <c r="AS31" s="266">
        <v>36.5</v>
      </c>
      <c r="AT31" s="217"/>
      <c r="AU31" s="217"/>
      <c r="BI31" s="251">
        <f t="shared" si="0"/>
        <v>36.5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/>
      <c r="AS32" s="266">
        <v>36.5</v>
      </c>
      <c r="AT32" s="217"/>
      <c r="AU32" s="217"/>
      <c r="BI32" s="251">
        <f t="shared" si="0"/>
        <v>36.5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>
        <v>36.25</v>
      </c>
      <c r="AT33" s="217"/>
      <c r="AU33" s="217"/>
      <c r="BI33" s="251">
        <f t="shared" si="0"/>
        <v>36.25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>
        <v>36.950000000000003</v>
      </c>
      <c r="AT34" s="217" t="s">
        <v>68</v>
      </c>
      <c r="AU34" s="217"/>
      <c r="BI34" s="251">
        <f t="shared" si="0"/>
        <v>36.950000000000003</v>
      </c>
      <c r="BJ34" s="251" t="e">
        <f>IF(OR(#REF!&gt;0),#REF!,BI34)</f>
        <v>#REF!</v>
      </c>
      <c r="BK34" s="251">
        <f t="shared" si="1"/>
        <v>36.950000000000003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>ПС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>П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>
        <v>36.15</v>
      </c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>
        <f t="shared" si="0"/>
        <v>36.15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>
        <v>36.15</v>
      </c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>
        <f t="shared" si="0"/>
        <v>36.15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62</v>
      </c>
      <c r="B38" s="290" t="s">
        <v>155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61</v>
      </c>
      <c r="B39" s="125">
        <f>AR2</f>
        <v>2</v>
      </c>
      <c r="C39" s="125">
        <f>AR3</f>
        <v>3</v>
      </c>
      <c r="D39" s="219">
        <f>AR4</f>
        <v>4</v>
      </c>
      <c r="E39" s="219">
        <f>AR5</f>
        <v>5</v>
      </c>
      <c r="F39" s="219">
        <f>AR6</f>
        <v>6</v>
      </c>
      <c r="G39" s="220">
        <f>AR7</f>
        <v>7</v>
      </c>
      <c r="H39" s="221">
        <f>AR8</f>
        <v>8</v>
      </c>
      <c r="I39" s="219">
        <f>AR9</f>
        <v>9</v>
      </c>
      <c r="J39" s="220">
        <f>AR10</f>
        <v>10</v>
      </c>
      <c r="K39" s="220">
        <f>AR11</f>
        <v>0</v>
      </c>
      <c r="L39" s="220">
        <f>AR12</f>
        <v>0</v>
      </c>
      <c r="M39" s="220">
        <f>AR13</f>
        <v>0</v>
      </c>
      <c r="N39" s="220">
        <f>AR14</f>
        <v>0</v>
      </c>
      <c r="O39" s="221">
        <f>AR15</f>
        <v>0</v>
      </c>
      <c r="P39" s="219">
        <f>AR16</f>
        <v>0</v>
      </c>
      <c r="Q39" s="220">
        <f>AR17</f>
        <v>0</v>
      </c>
      <c r="R39" s="220">
        <f>AR18</f>
        <v>0</v>
      </c>
      <c r="S39" s="220">
        <f>AR19</f>
        <v>0</v>
      </c>
      <c r="T39" s="220">
        <f>AR20</f>
        <v>0</v>
      </c>
      <c r="U39" s="220">
        <f>AR21</f>
        <v>0</v>
      </c>
      <c r="V39" s="221">
        <f>AR22</f>
        <v>0</v>
      </c>
      <c r="W39" s="219">
        <f>AR23</f>
        <v>0</v>
      </c>
      <c r="X39" s="220">
        <f>AR24</f>
        <v>0</v>
      </c>
      <c r="Y39" s="220">
        <f>AR25</f>
        <v>0</v>
      </c>
      <c r="Z39" s="220">
        <f>AR26</f>
        <v>0</v>
      </c>
      <c r="AA39" s="220">
        <f>AR27</f>
        <v>0</v>
      </c>
      <c r="AB39" s="220">
        <f>AR28</f>
        <v>0</v>
      </c>
      <c r="AC39" s="221">
        <f>AR29</f>
        <v>0</v>
      </c>
      <c r="AD39" s="219">
        <f>AR30</f>
        <v>0</v>
      </c>
      <c r="AE39" s="220">
        <f>AR31</f>
        <v>0</v>
      </c>
      <c r="AF39" s="220">
        <f>AR32</f>
        <v>0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/>
      <c r="C41" s="60"/>
      <c r="D41" s="60"/>
      <c r="E41" s="60"/>
      <c r="F41" s="60"/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/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/>
      <c r="I45" s="75"/>
      <c r="J45" s="76"/>
      <c r="K45" s="76"/>
      <c r="L45" s="76"/>
      <c r="M45" s="76"/>
      <c r="N45" s="76"/>
      <c r="O45" s="77"/>
      <c r="P45" s="75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/>
      <c r="S61" s="236"/>
      <c r="T61" s="236"/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/>
      <c r="L62" s="236"/>
      <c r="M62" s="236"/>
      <c r="N62" s="236"/>
      <c r="O62" s="230"/>
      <c r="P62" s="231"/>
      <c r="Q62" s="236"/>
      <c r="R62" s="236"/>
      <c r="S62" s="236"/>
      <c r="T62" s="236"/>
      <c r="U62" s="236"/>
      <c r="V62" s="237"/>
      <c r="W62" s="231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/>
      <c r="H63" s="239"/>
      <c r="I63" s="239"/>
      <c r="J63" s="240"/>
      <c r="K63" s="240"/>
      <c r="L63" s="240"/>
      <c r="M63" s="240"/>
      <c r="N63" s="240"/>
      <c r="O63" s="232"/>
      <c r="P63" s="233"/>
      <c r="Q63" s="240"/>
      <c r="R63" s="240"/>
      <c r="S63" s="240"/>
      <c r="T63" s="240"/>
      <c r="U63" s="240"/>
      <c r="V63" s="241"/>
      <c r="W63" s="242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/>
      <c r="F69" s="246"/>
      <c r="G69" s="246"/>
      <c r="H69" s="247"/>
      <c r="I69" s="248"/>
      <c r="J69" s="248"/>
      <c r="K69" s="245"/>
      <c r="L69" s="246"/>
      <c r="M69" s="246"/>
      <c r="N69" s="246"/>
      <c r="O69" s="247"/>
      <c r="P69" s="248"/>
      <c r="Q69" s="246"/>
      <c r="R69" s="246"/>
      <c r="S69" s="246"/>
      <c r="T69" s="246"/>
      <c r="U69" s="246"/>
      <c r="V69" s="247"/>
      <c r="W69" s="248"/>
      <c r="X69" s="246"/>
      <c r="Y69" s="246"/>
      <c r="Z69" s="246"/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127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142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>
        <v>0.25</v>
      </c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117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howErrorMessage="1" sqref="AS2:AS41" xr:uid="{00000000-0002-0000-0200-000000000000}">
      <formula1>$BP$2:$BP$32</formula1>
    </dataValidation>
    <dataValidation type="list" allowBlank="1" showInputMessage="1" showErrorMessage="1" sqref="AR2:AR41" xr:uid="{00000000-0002-0000-0200-000001000000}">
      <formula1>$BO$2:$BO$33</formula1>
    </dataValidation>
    <dataValidation type="list" allowBlank="1" showInputMessage="1" showErrorMessage="1" sqref="AT2:AT41" xr:uid="{00000000-0002-0000-0200-000002000000}">
      <formula1>$AW$1:$AW$11</formula1>
    </dataValidation>
    <dataValidation type="list" allowBlank="1" showInputMessage="1" showErrorMessage="1" sqref="B69:AO69" xr:uid="{00000000-0002-0000-0200-000003000000}">
      <formula1>$BO$45:$BO$46</formula1>
    </dataValidation>
    <dataValidation type="list" allowBlank="1" showInputMessage="1" sqref="B61:AO63" xr:uid="{00000000-0002-0000-0200-000004000000}">
      <formula1>$BK$45:$BK$48</formula1>
    </dataValidation>
    <dataValidation type="list" allowBlank="1" showInputMessage="1" showErrorMessage="1" sqref="AD38:AO38" xr:uid="{00000000-0002-0000-0200-000005000000}">
      <formula1>$BM$15:$BM$26+$BM$15:$BM$27</formula1>
    </dataValidation>
    <dataValidation type="list" allowBlank="1" showInputMessage="1" showErrorMessage="1" sqref="B60:AO60" xr:uid="{00000000-0002-0000-0200-000006000000}">
      <formula1>$BL$45:$BL$47</formula1>
    </dataValidation>
    <dataValidation type="list" allowBlank="1" sqref="B38:AC38" xr:uid="{00000000-0002-0000-0200-000007000000}">
      <formula1>$BM$15:$BM$27</formula1>
    </dataValidation>
    <dataValidation type="list" allowBlank="1" showInputMessage="1" sqref="N74:P78 AM71:AO75" xr:uid="{00000000-0002-0000-0200-000008000000}">
      <formula1>$AQ$2:$AQ$41</formula1>
    </dataValidation>
    <dataValidation type="list" allowBlank="1" showInputMessage="1" sqref="AM76:AO76" xr:uid="{00000000-0002-0000-0200-000009000000}">
      <formula1>$BM$2:$BM$12</formula1>
    </dataValidation>
    <dataValidation type="list" allowBlank="1" showInputMessage="1" sqref="AK77" xr:uid="{00000000-0002-0000-0200-00000A000000}">
      <formula1>$BM$28:$BM$30</formula1>
    </dataValidation>
    <dataValidation type="list" allowBlank="1" showInputMessage="1" sqref="B56:AO56" xr:uid="{00000000-0002-0000-0200-00000B000000}">
      <formula1>$BN$45:$BN$50</formula1>
    </dataValidation>
    <dataValidation type="list" allowBlank="1" showInputMessage="1" showErrorMessage="1" sqref="B65:AO67" xr:uid="{00000000-0002-0000-0200-00000C000000}">
      <formula1>$BM$45:$BM$47</formula1>
    </dataValidation>
    <dataValidation type="list" allowBlank="1" showInputMessage="1" sqref="B41:AO55" xr:uid="{00000000-0002-0000-0200-00000D000000}">
      <formula1>$BM$45:$BM$47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M145"/>
  <sheetViews>
    <sheetView view="pageBreakPreview" topLeftCell="AQ18" zoomScaleNormal="100" zoomScaleSheetLayoutView="100" workbookViewId="0">
      <selection activeCell="AS35" sqref="AS35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6</v>
      </c>
      <c r="AS2" s="266">
        <v>36.550000000000097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36.550000000000097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7</v>
      </c>
      <c r="AS3" s="266">
        <v>36.5</v>
      </c>
      <c r="AT3" s="217" t="s">
        <v>68</v>
      </c>
      <c r="AU3" s="217" t="s">
        <v>131</v>
      </c>
      <c r="AV3" s="12" t="s">
        <v>80</v>
      </c>
      <c r="AW3" s="12" t="s">
        <v>69</v>
      </c>
      <c r="BI3" s="251">
        <f t="shared" si="0"/>
        <v>36.5</v>
      </c>
      <c r="BJ3" s="251" t="e">
        <f>IF(OR(#REF!&gt;0),#REF!,BI3)</f>
        <v>#REF!</v>
      </c>
      <c r="BK3" s="251">
        <f t="shared" si="1"/>
        <v>36.5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8</v>
      </c>
      <c r="AS4" s="266">
        <v>36.5</v>
      </c>
      <c r="AT4" s="217"/>
      <c r="AU4" s="217"/>
      <c r="AV4" s="12" t="s">
        <v>81</v>
      </c>
      <c r="AW4" s="12" t="s">
        <v>70</v>
      </c>
      <c r="BI4" s="251">
        <f t="shared" si="0"/>
        <v>36.5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9</v>
      </c>
      <c r="AS5" s="266">
        <v>36.65</v>
      </c>
      <c r="AT5" s="217"/>
      <c r="AU5" s="217" t="s">
        <v>132</v>
      </c>
      <c r="AV5" s="12" t="s">
        <v>82</v>
      </c>
      <c r="AW5" s="12" t="s">
        <v>71</v>
      </c>
      <c r="BI5" s="251">
        <f t="shared" si="0"/>
        <v>36.65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10</v>
      </c>
      <c r="AS6" s="266">
        <v>36.450000000000003</v>
      </c>
      <c r="AT6" s="217"/>
      <c r="AU6" s="217"/>
      <c r="AV6" s="12" t="s">
        <v>83</v>
      </c>
      <c r="AW6" s="12" t="s">
        <v>72</v>
      </c>
      <c r="BI6" s="251">
        <f t="shared" si="0"/>
        <v>36.450000000000003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11</v>
      </c>
      <c r="AS7" s="266">
        <v>36.450000000000003</v>
      </c>
      <c r="AT7" s="217"/>
      <c r="AU7" s="217" t="s">
        <v>133</v>
      </c>
      <c r="AV7" s="12" t="s">
        <v>84</v>
      </c>
      <c r="AW7" s="12" t="s">
        <v>73</v>
      </c>
      <c r="BI7" s="251">
        <f t="shared" si="0"/>
        <v>36.450000000000003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12</v>
      </c>
      <c r="AS8" s="266">
        <v>36.5</v>
      </c>
      <c r="AT8" s="217"/>
      <c r="AU8" s="217"/>
      <c r="AV8" s="12" t="s">
        <v>85</v>
      </c>
      <c r="AW8" s="12" t="s">
        <v>74</v>
      </c>
      <c r="BI8" s="251">
        <f t="shared" si="0"/>
        <v>36.5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13</v>
      </c>
      <c r="AS9" s="266">
        <v>36.4</v>
      </c>
      <c r="AT9" s="217"/>
      <c r="AU9" s="217"/>
      <c r="AV9" s="12" t="s">
        <v>86</v>
      </c>
      <c r="AW9" s="12" t="s">
        <v>75</v>
      </c>
      <c r="BI9" s="251">
        <f t="shared" si="0"/>
        <v>36.4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14</v>
      </c>
      <c r="AS10" s="266">
        <v>36.550000000000097</v>
      </c>
      <c r="AT10" s="217"/>
      <c r="AU10" s="217"/>
      <c r="AV10" s="12" t="s">
        <v>112</v>
      </c>
      <c r="AW10" s="12" t="s">
        <v>76</v>
      </c>
      <c r="BI10" s="251">
        <f t="shared" si="0"/>
        <v>36.550000000000097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15</v>
      </c>
      <c r="AS11" s="266">
        <v>36.700000000000003</v>
      </c>
      <c r="AT11" s="217"/>
      <c r="AU11" s="217"/>
      <c r="AV11" s="12" t="s">
        <v>113</v>
      </c>
      <c r="AW11" s="12" t="s">
        <v>114</v>
      </c>
      <c r="BI11" s="251">
        <f t="shared" si="0"/>
        <v>36.700000000000003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36.700000000000003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16</v>
      </c>
      <c r="AS12" s="266">
        <v>36.4</v>
      </c>
      <c r="AT12" s="217"/>
      <c r="AU12" s="217"/>
      <c r="BI12" s="251">
        <f t="shared" si="0"/>
        <v>36.4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17</v>
      </c>
      <c r="AS13" s="266">
        <v>36.4</v>
      </c>
      <c r="AT13" s="217"/>
      <c r="AU13" s="217"/>
      <c r="BI13" s="251">
        <f t="shared" si="0"/>
        <v>36.4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18</v>
      </c>
      <c r="AS14" s="266">
        <v>36.5</v>
      </c>
      <c r="AT14" s="217"/>
      <c r="AU14" s="217"/>
      <c r="BI14" s="251">
        <f t="shared" si="0"/>
        <v>36.5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19</v>
      </c>
      <c r="AS15" s="266">
        <v>36.550000000000097</v>
      </c>
      <c r="AT15" s="217"/>
      <c r="AU15" s="217"/>
      <c r="BI15" s="251">
        <f t="shared" si="0"/>
        <v>36.550000000000097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20</v>
      </c>
      <c r="AS16" s="266">
        <v>36.550000000000097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36.550000000000097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21</v>
      </c>
      <c r="AS17" s="266">
        <v>36.799999999999997</v>
      </c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36.799999999999997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22</v>
      </c>
      <c r="AS18" s="266">
        <v>36.75</v>
      </c>
      <c r="AT18" s="217"/>
      <c r="AU18" s="217"/>
      <c r="BI18" s="251">
        <f t="shared" si="0"/>
        <v>36.75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23</v>
      </c>
      <c r="AS19" s="266">
        <v>37</v>
      </c>
      <c r="AT19" s="217"/>
      <c r="AU19" s="217"/>
      <c r="BI19" s="251">
        <f t="shared" si="0"/>
        <v>37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24</v>
      </c>
      <c r="AS20" s="266">
        <v>36.9</v>
      </c>
      <c r="AT20" s="217"/>
      <c r="AU20" s="217"/>
      <c r="BI20" s="251">
        <f t="shared" si="0"/>
        <v>36.9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25</v>
      </c>
      <c r="AS21" s="266">
        <v>37</v>
      </c>
      <c r="AT21" s="217"/>
      <c r="AU21" s="217"/>
      <c r="BI21" s="251">
        <f t="shared" si="0"/>
        <v>37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26</v>
      </c>
      <c r="AS22" s="266">
        <v>37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37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27</v>
      </c>
      <c r="AS23" s="266">
        <v>36.799999999999997</v>
      </c>
      <c r="AT23" s="217"/>
      <c r="AU23" s="217"/>
      <c r="BI23" s="251">
        <f t="shared" si="0"/>
        <v>36.799999999999997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28</v>
      </c>
      <c r="AS24" s="266">
        <v>36.950000000000003</v>
      </c>
      <c r="AT24" s="217"/>
      <c r="AU24" s="217"/>
      <c r="BI24" s="251">
        <f t="shared" si="0"/>
        <v>36.950000000000003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29</v>
      </c>
      <c r="AS25" s="266">
        <v>36.75</v>
      </c>
      <c r="AT25" s="217"/>
      <c r="AU25" s="217"/>
      <c r="BI25" s="251">
        <f t="shared" si="0"/>
        <v>36.75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30</v>
      </c>
      <c r="AS26" s="266">
        <v>36.799999999999997</v>
      </c>
      <c r="AT26" s="217"/>
      <c r="AU26" s="217"/>
      <c r="BI26" s="251">
        <f t="shared" si="0"/>
        <v>36.799999999999997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31</v>
      </c>
      <c r="AS27" s="266">
        <v>37</v>
      </c>
      <c r="AT27" s="217"/>
      <c r="AU27" s="217"/>
      <c r="BI27" s="251">
        <f t="shared" si="0"/>
        <v>37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1</v>
      </c>
      <c r="AS28" s="266">
        <v>36.9</v>
      </c>
      <c r="AT28" s="217"/>
      <c r="AU28" s="217"/>
      <c r="BI28" s="251">
        <f t="shared" si="0"/>
        <v>36.9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2</v>
      </c>
      <c r="AS29" s="266">
        <v>36.700000000000003</v>
      </c>
      <c r="AT29" s="217"/>
      <c r="AU29" s="217"/>
      <c r="BI29" s="251">
        <f t="shared" si="0"/>
        <v>36.700000000000003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3</v>
      </c>
      <c r="AS30" s="266">
        <v>36.65</v>
      </c>
      <c r="AT30" s="217"/>
      <c r="AU30" s="217"/>
      <c r="BI30" s="251">
        <f t="shared" si="0"/>
        <v>36.65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>
        <v>4</v>
      </c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>
        <v>5</v>
      </c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>
        <v>6</v>
      </c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>
        <v>7</v>
      </c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>П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>
        <v>8</v>
      </c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130</v>
      </c>
      <c r="B38" s="290" t="s">
        <v>98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156</v>
      </c>
      <c r="B39" s="125">
        <f>AR2</f>
        <v>6</v>
      </c>
      <c r="C39" s="125">
        <f>AR3</f>
        <v>7</v>
      </c>
      <c r="D39" s="219">
        <f>AR4</f>
        <v>8</v>
      </c>
      <c r="E39" s="219">
        <f>AR5</f>
        <v>9</v>
      </c>
      <c r="F39" s="219">
        <f>AR6</f>
        <v>10</v>
      </c>
      <c r="G39" s="220">
        <f>AR7</f>
        <v>11</v>
      </c>
      <c r="H39" s="221">
        <f>AR8</f>
        <v>12</v>
      </c>
      <c r="I39" s="219">
        <f>AR9</f>
        <v>13</v>
      </c>
      <c r="J39" s="220">
        <f>AR10</f>
        <v>14</v>
      </c>
      <c r="K39" s="220">
        <f>AR11</f>
        <v>15</v>
      </c>
      <c r="L39" s="220">
        <f>AR12</f>
        <v>16</v>
      </c>
      <c r="M39" s="220">
        <f>AR13</f>
        <v>17</v>
      </c>
      <c r="N39" s="220">
        <f>AR14</f>
        <v>18</v>
      </c>
      <c r="O39" s="221">
        <f>AR15</f>
        <v>19</v>
      </c>
      <c r="P39" s="219">
        <f>AR16</f>
        <v>20</v>
      </c>
      <c r="Q39" s="220">
        <f>AR17</f>
        <v>21</v>
      </c>
      <c r="R39" s="220">
        <f>AR18</f>
        <v>22</v>
      </c>
      <c r="S39" s="220">
        <f>AR19</f>
        <v>23</v>
      </c>
      <c r="T39" s="220">
        <f>AR20</f>
        <v>24</v>
      </c>
      <c r="U39" s="220">
        <f>AR21</f>
        <v>25</v>
      </c>
      <c r="V39" s="221">
        <f>AR22</f>
        <v>26</v>
      </c>
      <c r="W39" s="219">
        <f>AR23</f>
        <v>27</v>
      </c>
      <c r="X39" s="220">
        <f>AR24</f>
        <v>28</v>
      </c>
      <c r="Y39" s="220">
        <f>AR25</f>
        <v>29</v>
      </c>
      <c r="Z39" s="220">
        <f>AR26</f>
        <v>30</v>
      </c>
      <c r="AA39" s="220">
        <f>AR27</f>
        <v>31</v>
      </c>
      <c r="AB39" s="220">
        <f>AR28</f>
        <v>1</v>
      </c>
      <c r="AC39" s="221">
        <f>AR29</f>
        <v>2</v>
      </c>
      <c r="AD39" s="219">
        <f>AR30</f>
        <v>3</v>
      </c>
      <c r="AE39" s="220">
        <f>AR31</f>
        <v>4</v>
      </c>
      <c r="AF39" s="220">
        <f>AR32</f>
        <v>5</v>
      </c>
      <c r="AG39" s="220">
        <f>AR33</f>
        <v>6</v>
      </c>
      <c r="AH39" s="220">
        <f>AR34</f>
        <v>7</v>
      </c>
      <c r="AI39" s="220">
        <f>AR35</f>
        <v>8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 t="s">
        <v>87</v>
      </c>
      <c r="C41" s="60" t="s">
        <v>87</v>
      </c>
      <c r="D41" s="60" t="s">
        <v>87</v>
      </c>
      <c r="E41" s="60" t="s">
        <v>87</v>
      </c>
      <c r="F41" s="60"/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 t="s">
        <v>87</v>
      </c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 t="s">
        <v>87</v>
      </c>
      <c r="Q43" s="68" t="s">
        <v>87</v>
      </c>
      <c r="R43" s="68"/>
      <c r="S43" s="68"/>
      <c r="T43" s="68"/>
      <c r="U43" s="68"/>
      <c r="V43" s="69" t="s">
        <v>87</v>
      </c>
      <c r="W43" s="67" t="s">
        <v>87</v>
      </c>
      <c r="X43" s="68" t="s">
        <v>87</v>
      </c>
      <c r="Y43" s="68" t="s">
        <v>87</v>
      </c>
      <c r="Z43" s="68" t="s">
        <v>87</v>
      </c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 t="s">
        <v>87</v>
      </c>
      <c r="H45" s="77" t="s">
        <v>87</v>
      </c>
      <c r="I45" s="75" t="s">
        <v>87</v>
      </c>
      <c r="J45" s="76" t="s">
        <v>87</v>
      </c>
      <c r="K45" s="76"/>
      <c r="L45" s="76" t="s">
        <v>87</v>
      </c>
      <c r="M45" s="76" t="s">
        <v>87</v>
      </c>
      <c r="N45" s="76" t="s">
        <v>87</v>
      </c>
      <c r="O45" s="77" t="s">
        <v>87</v>
      </c>
      <c r="P45" s="75"/>
      <c r="Q45" s="76"/>
      <c r="R45" s="76" t="s">
        <v>87</v>
      </c>
      <c r="S45" s="76" t="s">
        <v>87</v>
      </c>
      <c r="T45" s="76" t="s">
        <v>87</v>
      </c>
      <c r="U45" s="76" t="s">
        <v>87</v>
      </c>
      <c r="V45" s="77"/>
      <c r="W45" s="75"/>
      <c r="X45" s="76"/>
      <c r="Y45" s="76"/>
      <c r="Z45" s="76"/>
      <c r="AA45" s="76" t="s">
        <v>87</v>
      </c>
      <c r="AB45" s="76" t="s">
        <v>87</v>
      </c>
      <c r="AC45" s="77" t="s">
        <v>87</v>
      </c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 t="s">
        <v>87</v>
      </c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 t="s">
        <v>73</v>
      </c>
      <c r="S61" s="236" t="s">
        <v>73</v>
      </c>
      <c r="T61" s="236"/>
      <c r="U61" s="236"/>
      <c r="V61" s="237"/>
      <c r="W61" s="231"/>
      <c r="X61" s="236"/>
      <c r="Y61" s="236"/>
      <c r="Z61" s="236"/>
      <c r="AA61" s="236"/>
      <c r="AB61" s="236" t="s">
        <v>73</v>
      </c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/>
      <c r="L62" s="236"/>
      <c r="M62" s="236"/>
      <c r="N62" s="236"/>
      <c r="O62" s="230"/>
      <c r="P62" s="231" t="s">
        <v>109</v>
      </c>
      <c r="Q62" s="236" t="s">
        <v>109</v>
      </c>
      <c r="R62" s="236"/>
      <c r="S62" s="236"/>
      <c r="T62" s="236" t="s">
        <v>109</v>
      </c>
      <c r="U62" s="236" t="s">
        <v>109</v>
      </c>
      <c r="V62" s="237"/>
      <c r="W62" s="231"/>
      <c r="X62" s="236" t="s">
        <v>109</v>
      </c>
      <c r="Y62" s="236"/>
      <c r="Z62" s="236" t="s">
        <v>109</v>
      </c>
      <c r="AA62" s="236" t="s">
        <v>109</v>
      </c>
      <c r="AB62" s="236"/>
      <c r="AC62" s="236" t="s">
        <v>109</v>
      </c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 t="s">
        <v>92</v>
      </c>
      <c r="G63" s="239" t="s">
        <v>92</v>
      </c>
      <c r="H63" s="239" t="s">
        <v>92</v>
      </c>
      <c r="I63" s="239" t="s">
        <v>92</v>
      </c>
      <c r="J63" s="240" t="s">
        <v>92</v>
      </c>
      <c r="K63" s="240" t="s">
        <v>92</v>
      </c>
      <c r="L63" s="240" t="s">
        <v>92</v>
      </c>
      <c r="M63" s="240" t="s">
        <v>92</v>
      </c>
      <c r="N63" s="240" t="s">
        <v>92</v>
      </c>
      <c r="O63" s="232" t="s">
        <v>92</v>
      </c>
      <c r="P63" s="233"/>
      <c r="Q63" s="240"/>
      <c r="R63" s="240"/>
      <c r="S63" s="240"/>
      <c r="T63" s="240"/>
      <c r="U63" s="240"/>
      <c r="V63" s="241" t="s">
        <v>92</v>
      </c>
      <c r="W63" s="242" t="s">
        <v>92</v>
      </c>
      <c r="X63" s="240"/>
      <c r="Y63" s="240" t="s">
        <v>92</v>
      </c>
      <c r="Z63" s="240"/>
      <c r="AA63" s="240"/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 t="s">
        <v>110</v>
      </c>
      <c r="F69" s="246"/>
      <c r="G69" s="246" t="s">
        <v>110</v>
      </c>
      <c r="H69" s="247"/>
      <c r="I69" s="248"/>
      <c r="J69" s="248"/>
      <c r="K69" s="245" t="s">
        <v>110</v>
      </c>
      <c r="L69" s="246"/>
      <c r="M69" s="246" t="s">
        <v>110</v>
      </c>
      <c r="N69" s="246"/>
      <c r="O69" s="247" t="s">
        <v>110</v>
      </c>
      <c r="P69" s="248"/>
      <c r="Q69" s="246"/>
      <c r="R69" s="246"/>
      <c r="S69" s="246"/>
      <c r="T69" s="246"/>
      <c r="U69" s="246"/>
      <c r="V69" s="247"/>
      <c r="W69" s="248" t="s">
        <v>110</v>
      </c>
      <c r="X69" s="246"/>
      <c r="Y69" s="246"/>
      <c r="Z69" s="246" t="s">
        <v>110</v>
      </c>
      <c r="AA69" s="246"/>
      <c r="AB69" s="246" t="s">
        <v>110</v>
      </c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128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143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>
        <v>14</v>
      </c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>
        <v>18</v>
      </c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>
        <v>24</v>
      </c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>
        <v>6</v>
      </c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>
        <v>9</v>
      </c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>
        <v>15</v>
      </c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qref="B41:AO55" xr:uid="{00000000-0002-0000-0300-000000000000}">
      <formula1>$BM$45:$BM$47</formula1>
    </dataValidation>
    <dataValidation type="list" allowBlank="1" showInputMessage="1" showErrorMessage="1" sqref="B65:AO67" xr:uid="{00000000-0002-0000-0300-000001000000}">
      <formula1>$BM$45:$BM$47</formula1>
    </dataValidation>
    <dataValidation type="list" allowBlank="1" showInputMessage="1" sqref="B56:AO56" xr:uid="{00000000-0002-0000-0300-000002000000}">
      <formula1>$BN$45:$BN$50</formula1>
    </dataValidation>
    <dataValidation type="list" allowBlank="1" showInputMessage="1" sqref="AK77" xr:uid="{00000000-0002-0000-0300-000003000000}">
      <formula1>$BM$28:$BM$30</formula1>
    </dataValidation>
    <dataValidation type="list" allowBlank="1" showInputMessage="1" sqref="AM76:AO76" xr:uid="{00000000-0002-0000-0300-000004000000}">
      <formula1>$BM$2:$BM$12</formula1>
    </dataValidation>
    <dataValidation type="list" allowBlank="1" showInputMessage="1" sqref="N74:P78 AM71:AO75" xr:uid="{00000000-0002-0000-0300-000005000000}">
      <formula1>$AQ$2:$AQ$41</formula1>
    </dataValidation>
    <dataValidation type="list" allowBlank="1" sqref="B38:AC38" xr:uid="{00000000-0002-0000-0300-000006000000}">
      <formula1>$BM$15:$BM$27</formula1>
    </dataValidation>
    <dataValidation type="list" allowBlank="1" showInputMessage="1" showErrorMessage="1" sqref="B60:AO60" xr:uid="{00000000-0002-0000-0300-000007000000}">
      <formula1>$BL$45:$BL$47</formula1>
    </dataValidation>
    <dataValidation type="list" allowBlank="1" showInputMessage="1" showErrorMessage="1" sqref="AD38:AO38" xr:uid="{00000000-0002-0000-0300-000008000000}">
      <formula1>$BM$15:$BM$26+$BM$15:$BM$27</formula1>
    </dataValidation>
    <dataValidation type="list" allowBlank="1" showInputMessage="1" sqref="B61:AO63" xr:uid="{00000000-0002-0000-0300-000009000000}">
      <formula1>$BK$45:$BK$48</formula1>
    </dataValidation>
    <dataValidation type="list" allowBlank="1" showInputMessage="1" showErrorMessage="1" sqref="B69:AO69" xr:uid="{00000000-0002-0000-0300-00000A000000}">
      <formula1>$BO$45:$BO$46</formula1>
    </dataValidation>
    <dataValidation type="list" allowBlank="1" showInputMessage="1" showErrorMessage="1" sqref="AT2:AT41" xr:uid="{00000000-0002-0000-0300-00000B000000}">
      <formula1>$AW$1:$AW$11</formula1>
    </dataValidation>
    <dataValidation type="list" allowBlank="1" showInputMessage="1" showErrorMessage="1" sqref="AR2:AR41" xr:uid="{00000000-0002-0000-0300-00000C000000}">
      <formula1>$BO$2:$BO$33</formula1>
    </dataValidation>
    <dataValidation type="list" allowBlank="1" showInputMessage="1" showErrorMessage="1" sqref="AS2:AS41" xr:uid="{00000000-0002-0000-0300-00000D000000}">
      <formula1>$BP$2:$BP$32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M145"/>
  <sheetViews>
    <sheetView view="pageBreakPreview" topLeftCell="AR19" zoomScaleNormal="100" zoomScaleSheetLayoutView="100" workbookViewId="0">
      <selection activeCell="AT34" sqref="AT34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3</v>
      </c>
      <c r="AS2" s="266">
        <v>36.65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36.65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4</v>
      </c>
      <c r="AS3" s="266">
        <v>36.799999999999997</v>
      </c>
      <c r="AT3" s="217"/>
      <c r="AU3" s="217"/>
      <c r="AV3" s="12" t="s">
        <v>80</v>
      </c>
      <c r="AW3" s="12" t="s">
        <v>69</v>
      </c>
      <c r="BI3" s="251">
        <f t="shared" si="0"/>
        <v>36.799999999999997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5</v>
      </c>
      <c r="AS4" s="266">
        <v>36.550000000000097</v>
      </c>
      <c r="AT4" s="217"/>
      <c r="AU4" s="217"/>
      <c r="AV4" s="12" t="s">
        <v>81</v>
      </c>
      <c r="AW4" s="12" t="s">
        <v>70</v>
      </c>
      <c r="BI4" s="251">
        <f t="shared" si="0"/>
        <v>36.550000000000097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6</v>
      </c>
      <c r="AS5" s="266">
        <v>36.700000000000003</v>
      </c>
      <c r="AT5" s="217"/>
      <c r="AU5" s="217"/>
      <c r="AV5" s="12" t="s">
        <v>82</v>
      </c>
      <c r="AW5" s="12" t="s">
        <v>71</v>
      </c>
      <c r="BI5" s="251">
        <f t="shared" si="0"/>
        <v>36.700000000000003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7</v>
      </c>
      <c r="AS6" s="266">
        <v>36.5</v>
      </c>
      <c r="AT6" s="217"/>
      <c r="AU6" s="217"/>
      <c r="AV6" s="12" t="s">
        <v>83</v>
      </c>
      <c r="AW6" s="12" t="s">
        <v>72</v>
      </c>
      <c r="BI6" s="251">
        <f t="shared" si="0"/>
        <v>36.5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8</v>
      </c>
      <c r="AS7" s="266">
        <v>36.450000000000003</v>
      </c>
      <c r="AT7" s="217"/>
      <c r="AU7" s="217"/>
      <c r="AV7" s="12" t="s">
        <v>84</v>
      </c>
      <c r="AW7" s="12" t="s">
        <v>73</v>
      </c>
      <c r="BI7" s="251">
        <f t="shared" si="0"/>
        <v>36.450000000000003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9</v>
      </c>
      <c r="AS8" s="266">
        <v>36.65</v>
      </c>
      <c r="AT8" s="217"/>
      <c r="AU8" s="217"/>
      <c r="AV8" s="12" t="s">
        <v>85</v>
      </c>
      <c r="AW8" s="12" t="s">
        <v>74</v>
      </c>
      <c r="BI8" s="251">
        <f t="shared" si="0"/>
        <v>36.65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10</v>
      </c>
      <c r="AS9" s="266">
        <v>36.700000000000003</v>
      </c>
      <c r="AT9" s="217"/>
      <c r="AU9" s="217"/>
      <c r="AV9" s="12" t="s">
        <v>86</v>
      </c>
      <c r="AW9" s="12" t="s">
        <v>75</v>
      </c>
      <c r="BI9" s="251">
        <f t="shared" si="0"/>
        <v>36.700000000000003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11</v>
      </c>
      <c r="AS10" s="266">
        <v>36.550000000000097</v>
      </c>
      <c r="AT10" s="217"/>
      <c r="AU10" s="217"/>
      <c r="AV10" s="12" t="s">
        <v>112</v>
      </c>
      <c r="AW10" s="12" t="s">
        <v>76</v>
      </c>
      <c r="BI10" s="251">
        <f t="shared" si="0"/>
        <v>36.550000000000097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12</v>
      </c>
      <c r="AS11" s="266">
        <v>36.65</v>
      </c>
      <c r="AT11" s="217"/>
      <c r="AU11" s="217"/>
      <c r="AV11" s="12" t="s">
        <v>113</v>
      </c>
      <c r="AW11" s="12" t="s">
        <v>114</v>
      </c>
      <c r="BI11" s="251">
        <f t="shared" si="0"/>
        <v>36.65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36.65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13</v>
      </c>
      <c r="AS12" s="266">
        <v>36.4</v>
      </c>
      <c r="AT12" s="217"/>
      <c r="AU12" s="217"/>
      <c r="BI12" s="251">
        <f t="shared" si="0"/>
        <v>36.4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14</v>
      </c>
      <c r="AS13" s="266">
        <v>36.5</v>
      </c>
      <c r="AT13" s="217" t="s">
        <v>68</v>
      </c>
      <c r="AU13" s="217" t="s">
        <v>158</v>
      </c>
      <c r="BI13" s="251">
        <f t="shared" si="0"/>
        <v>36.5</v>
      </c>
      <c r="BJ13" s="251" t="e">
        <f>IF(OR(#REF!&gt;0),#REF!,BI13)</f>
        <v>#REF!</v>
      </c>
      <c r="BK13" s="251">
        <f t="shared" si="1"/>
        <v>36.5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15</v>
      </c>
      <c r="AS14" s="266">
        <v>36.5</v>
      </c>
      <c r="AT14" s="217"/>
      <c r="AU14" s="217"/>
      <c r="BI14" s="251">
        <f t="shared" si="0"/>
        <v>36.5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16</v>
      </c>
      <c r="AS15" s="266">
        <v>36.550000000000097</v>
      </c>
      <c r="AT15" s="217"/>
      <c r="AU15" s="217"/>
      <c r="BI15" s="251">
        <f t="shared" si="0"/>
        <v>36.550000000000097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17</v>
      </c>
      <c r="AS16" s="266">
        <v>36.600000000000101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36.600000000000101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18</v>
      </c>
      <c r="AS17" s="266">
        <v>36.85</v>
      </c>
      <c r="AT17" s="217" t="s">
        <v>68</v>
      </c>
      <c r="AU17" s="272">
        <v>44013</v>
      </c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36.85</v>
      </c>
      <c r="BJ17" s="251" t="e">
        <f>IF(OR(#REF!&gt;0),#REF!,BI17)</f>
        <v>#REF!</v>
      </c>
      <c r="BK17" s="251">
        <f t="shared" si="1"/>
        <v>36.85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19</v>
      </c>
      <c r="AS18" s="266">
        <v>36.950000000000003</v>
      </c>
      <c r="AT18" s="217"/>
      <c r="AU18" s="217"/>
      <c r="BI18" s="251">
        <f t="shared" si="0"/>
        <v>36.950000000000003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20</v>
      </c>
      <c r="AS19" s="266">
        <v>37</v>
      </c>
      <c r="AT19" s="217"/>
      <c r="AU19" s="217"/>
      <c r="BI19" s="251">
        <f t="shared" si="0"/>
        <v>37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21</v>
      </c>
      <c r="AS20" s="266">
        <v>36.85</v>
      </c>
      <c r="AT20" s="217"/>
      <c r="AU20" s="217"/>
      <c r="BI20" s="251">
        <f t="shared" si="0"/>
        <v>36.85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22</v>
      </c>
      <c r="AS21" s="266">
        <v>37</v>
      </c>
      <c r="AT21" s="217"/>
      <c r="AU21" s="217"/>
      <c r="BI21" s="251">
        <f t="shared" si="0"/>
        <v>37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23</v>
      </c>
      <c r="AS22" s="266">
        <v>36.9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36.9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24</v>
      </c>
      <c r="AS23" s="266">
        <v>36.9</v>
      </c>
      <c r="AT23" s="217"/>
      <c r="AU23" s="217"/>
      <c r="BI23" s="251">
        <f t="shared" si="0"/>
        <v>36.9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25</v>
      </c>
      <c r="AS24" s="266">
        <v>37</v>
      </c>
      <c r="AT24" s="217"/>
      <c r="AU24" s="217"/>
      <c r="BI24" s="251">
        <f t="shared" si="0"/>
        <v>37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26</v>
      </c>
      <c r="AS25" s="266">
        <v>36.950000000000003</v>
      </c>
      <c r="AT25" s="217" t="s">
        <v>68</v>
      </c>
      <c r="AU25" s="217"/>
      <c r="BI25" s="251">
        <f t="shared" si="0"/>
        <v>36.950000000000003</v>
      </c>
      <c r="BJ25" s="251" t="e">
        <f>IF(OR(#REF!&gt;0),#REF!,BI25)</f>
        <v>#REF!</v>
      </c>
      <c r="BK25" s="251">
        <f t="shared" si="1"/>
        <v>36.950000000000003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27</v>
      </c>
      <c r="AS26" s="266">
        <v>36.85</v>
      </c>
      <c r="AT26" s="217"/>
      <c r="AU26" s="217"/>
      <c r="BI26" s="251">
        <f t="shared" si="0"/>
        <v>36.85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28</v>
      </c>
      <c r="AS27" s="266">
        <v>36.9</v>
      </c>
      <c r="AT27" s="217"/>
      <c r="AU27" s="217"/>
      <c r="BI27" s="251">
        <f t="shared" si="0"/>
        <v>36.9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29</v>
      </c>
      <c r="AS28" s="266">
        <v>36.700000000000003</v>
      </c>
      <c r="AT28" s="217"/>
      <c r="AU28" s="217"/>
      <c r="BI28" s="251">
        <f t="shared" si="0"/>
        <v>36.700000000000003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30</v>
      </c>
      <c r="AS29" s="266">
        <v>36.550000000000097</v>
      </c>
      <c r="AT29" s="217"/>
      <c r="AU29" s="217"/>
      <c r="BI29" s="251">
        <f t="shared" si="0"/>
        <v>36.550000000000097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31</v>
      </c>
      <c r="AS30" s="266"/>
      <c r="AT30" s="217"/>
      <c r="AU30" s="217"/>
      <c r="BI30" s="251" t="e">
        <f t="shared" si="0"/>
        <v>#N/A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/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/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>П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>П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>П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157</v>
      </c>
      <c r="B38" s="290" t="s">
        <v>100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61</v>
      </c>
      <c r="B39" s="125">
        <f>AR2</f>
        <v>3</v>
      </c>
      <c r="C39" s="125">
        <f>AR3</f>
        <v>4</v>
      </c>
      <c r="D39" s="219">
        <f>AR4</f>
        <v>5</v>
      </c>
      <c r="E39" s="219">
        <f>AR5</f>
        <v>6</v>
      </c>
      <c r="F39" s="219">
        <f>AR6</f>
        <v>7</v>
      </c>
      <c r="G39" s="220">
        <f>AR7</f>
        <v>8</v>
      </c>
      <c r="H39" s="221">
        <f>AR8</f>
        <v>9</v>
      </c>
      <c r="I39" s="219">
        <f>AR9</f>
        <v>10</v>
      </c>
      <c r="J39" s="220">
        <f>AR10</f>
        <v>11</v>
      </c>
      <c r="K39" s="220">
        <f>AR11</f>
        <v>12</v>
      </c>
      <c r="L39" s="220">
        <f>AR12</f>
        <v>13</v>
      </c>
      <c r="M39" s="220">
        <f>AR13</f>
        <v>14</v>
      </c>
      <c r="N39" s="220">
        <f>AR14</f>
        <v>15</v>
      </c>
      <c r="O39" s="221">
        <f>AR15</f>
        <v>16</v>
      </c>
      <c r="P39" s="219">
        <f>AR16</f>
        <v>17</v>
      </c>
      <c r="Q39" s="220">
        <f>AR17</f>
        <v>18</v>
      </c>
      <c r="R39" s="220">
        <f>AR18</f>
        <v>19</v>
      </c>
      <c r="S39" s="220">
        <f>AR19</f>
        <v>20</v>
      </c>
      <c r="T39" s="220">
        <f>AR20</f>
        <v>21</v>
      </c>
      <c r="U39" s="220">
        <f>AR21</f>
        <v>22</v>
      </c>
      <c r="V39" s="221">
        <f>AR22</f>
        <v>23</v>
      </c>
      <c r="W39" s="219">
        <f>AR23</f>
        <v>24</v>
      </c>
      <c r="X39" s="220">
        <f>AR24</f>
        <v>25</v>
      </c>
      <c r="Y39" s="220">
        <f>AR25</f>
        <v>26</v>
      </c>
      <c r="Z39" s="220">
        <f>AR26</f>
        <v>27</v>
      </c>
      <c r="AA39" s="220">
        <f>AR27</f>
        <v>28</v>
      </c>
      <c r="AB39" s="220">
        <f>AR28</f>
        <v>29</v>
      </c>
      <c r="AC39" s="221">
        <f>AR29</f>
        <v>30</v>
      </c>
      <c r="AD39" s="219">
        <f>AR30</f>
        <v>31</v>
      </c>
      <c r="AE39" s="220">
        <f>AR31</f>
        <v>0</v>
      </c>
      <c r="AF39" s="220">
        <f>AR32</f>
        <v>0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 t="s">
        <v>87</v>
      </c>
      <c r="C41" s="60" t="s">
        <v>87</v>
      </c>
      <c r="D41" s="60" t="s">
        <v>87</v>
      </c>
      <c r="E41" s="60" t="s">
        <v>87</v>
      </c>
      <c r="F41" s="60" t="s">
        <v>87</v>
      </c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/>
      <c r="G42" s="64" t="s">
        <v>87</v>
      </c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 t="s">
        <v>87</v>
      </c>
      <c r="R43" s="68" t="s">
        <v>87</v>
      </c>
      <c r="S43" s="68" t="s">
        <v>87</v>
      </c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 t="s">
        <v>87</v>
      </c>
      <c r="I45" s="75" t="s">
        <v>87</v>
      </c>
      <c r="J45" s="76" t="s">
        <v>87</v>
      </c>
      <c r="K45" s="76" t="s">
        <v>87</v>
      </c>
      <c r="L45" s="76" t="s">
        <v>87</v>
      </c>
      <c r="M45" s="76" t="s">
        <v>87</v>
      </c>
      <c r="N45" s="76" t="s">
        <v>87</v>
      </c>
      <c r="O45" s="77" t="s">
        <v>87</v>
      </c>
      <c r="P45" s="75" t="s">
        <v>87</v>
      </c>
      <c r="Q45" s="76"/>
      <c r="R45" s="76"/>
      <c r="S45" s="76"/>
      <c r="T45" s="76"/>
      <c r="U45" s="76" t="s">
        <v>87</v>
      </c>
      <c r="V45" s="77" t="s">
        <v>87</v>
      </c>
      <c r="W45" s="75" t="s">
        <v>87</v>
      </c>
      <c r="X45" s="76" t="s">
        <v>87</v>
      </c>
      <c r="Y45" s="76" t="s">
        <v>87</v>
      </c>
      <c r="Z45" s="76" t="s">
        <v>87</v>
      </c>
      <c r="AA45" s="76" t="s">
        <v>87</v>
      </c>
      <c r="AB45" s="76"/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/>
      <c r="M51" s="88"/>
      <c r="N51" s="88"/>
      <c r="O51" s="89"/>
      <c r="P51" s="87"/>
      <c r="Q51" s="88"/>
      <c r="R51" s="88"/>
      <c r="S51" s="88"/>
      <c r="T51" s="88" t="s">
        <v>87</v>
      </c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/>
      <c r="S61" s="236"/>
      <c r="T61" s="236" t="s">
        <v>73</v>
      </c>
      <c r="U61" s="236" t="s">
        <v>73</v>
      </c>
      <c r="V61" s="237" t="s">
        <v>73</v>
      </c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 t="s">
        <v>109</v>
      </c>
      <c r="H62" s="237"/>
      <c r="I62" s="236"/>
      <c r="J62" s="236"/>
      <c r="K62" s="236"/>
      <c r="L62" s="236"/>
      <c r="M62" s="236"/>
      <c r="N62" s="236"/>
      <c r="O62" s="230"/>
      <c r="P62" s="231"/>
      <c r="Q62" s="236"/>
      <c r="R62" s="236"/>
      <c r="S62" s="236" t="s">
        <v>109</v>
      </c>
      <c r="T62" s="236"/>
      <c r="U62" s="236"/>
      <c r="V62" s="237"/>
      <c r="W62" s="231" t="s">
        <v>109</v>
      </c>
      <c r="X62" s="236" t="s">
        <v>109</v>
      </c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/>
      <c r="H63" s="239" t="s">
        <v>92</v>
      </c>
      <c r="I63" s="239" t="s">
        <v>92</v>
      </c>
      <c r="J63" s="240" t="s">
        <v>92</v>
      </c>
      <c r="K63" s="240" t="s">
        <v>92</v>
      </c>
      <c r="L63" s="240" t="s">
        <v>92</v>
      </c>
      <c r="M63" s="240" t="s">
        <v>92</v>
      </c>
      <c r="N63" s="240" t="s">
        <v>92</v>
      </c>
      <c r="O63" s="232" t="s">
        <v>92</v>
      </c>
      <c r="P63" s="233" t="s">
        <v>92</v>
      </c>
      <c r="Q63" s="240" t="s">
        <v>92</v>
      </c>
      <c r="R63" s="240" t="s">
        <v>92</v>
      </c>
      <c r="S63" s="240"/>
      <c r="T63" s="240"/>
      <c r="U63" s="240"/>
      <c r="V63" s="241"/>
      <c r="W63" s="242"/>
      <c r="X63" s="240"/>
      <c r="Y63" s="240" t="s">
        <v>92</v>
      </c>
      <c r="Z63" s="240" t="s">
        <v>92</v>
      </c>
      <c r="AA63" s="240" t="s">
        <v>92</v>
      </c>
      <c r="AB63" s="240"/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 t="s">
        <v>110</v>
      </c>
      <c r="E69" s="246"/>
      <c r="F69" s="246"/>
      <c r="G69" s="246" t="s">
        <v>110</v>
      </c>
      <c r="H69" s="247"/>
      <c r="I69" s="248"/>
      <c r="J69" s="248"/>
      <c r="K69" s="245" t="s">
        <v>110</v>
      </c>
      <c r="L69" s="246" t="s">
        <v>110</v>
      </c>
      <c r="M69" s="246"/>
      <c r="N69" s="246"/>
      <c r="O69" s="247" t="s">
        <v>110</v>
      </c>
      <c r="P69" s="248"/>
      <c r="Q69" s="246"/>
      <c r="R69" s="246"/>
      <c r="S69" s="246"/>
      <c r="T69" s="246" t="s">
        <v>110</v>
      </c>
      <c r="U69" s="246"/>
      <c r="V69" s="247"/>
      <c r="W69" s="248"/>
      <c r="X69" s="246"/>
      <c r="Y69" s="246"/>
      <c r="Z69" s="246" t="s">
        <v>110</v>
      </c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144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howErrorMessage="1" sqref="AS2:AS41" xr:uid="{00000000-0002-0000-0400-000000000000}">
      <formula1>$BP$2:$BP$32</formula1>
    </dataValidation>
    <dataValidation type="list" allowBlank="1" showInputMessage="1" showErrorMessage="1" sqref="AR2:AR41" xr:uid="{00000000-0002-0000-0400-000001000000}">
      <formula1>$BO$2:$BO$33</formula1>
    </dataValidation>
    <dataValidation type="list" allowBlank="1" showInputMessage="1" showErrorMessage="1" sqref="AT2:AT41" xr:uid="{00000000-0002-0000-0400-000002000000}">
      <formula1>$AW$1:$AW$11</formula1>
    </dataValidation>
    <dataValidation type="list" allowBlank="1" showInputMessage="1" showErrorMessage="1" sqref="B69:AO69" xr:uid="{00000000-0002-0000-0400-000003000000}">
      <formula1>$BO$45:$BO$46</formula1>
    </dataValidation>
    <dataValidation type="list" allowBlank="1" showInputMessage="1" sqref="B61:AO63" xr:uid="{00000000-0002-0000-0400-000004000000}">
      <formula1>$BK$45:$BK$48</formula1>
    </dataValidation>
    <dataValidation type="list" allowBlank="1" showInputMessage="1" showErrorMessage="1" sqref="AD38:AO38" xr:uid="{00000000-0002-0000-0400-000005000000}">
      <formula1>$BM$15:$BM$26+$BM$15:$BM$27</formula1>
    </dataValidation>
    <dataValidation type="list" allowBlank="1" showInputMessage="1" showErrorMessage="1" sqref="B60:AO60" xr:uid="{00000000-0002-0000-0400-000006000000}">
      <formula1>$BL$45:$BL$47</formula1>
    </dataValidation>
    <dataValidation type="list" allowBlank="1" sqref="B38:AC38" xr:uid="{00000000-0002-0000-0400-000007000000}">
      <formula1>$BM$15:$BM$27</formula1>
    </dataValidation>
    <dataValidation type="list" allowBlank="1" showInputMessage="1" sqref="N74:P78 AM71:AO75" xr:uid="{00000000-0002-0000-0400-000008000000}">
      <formula1>$AQ$2:$AQ$41</formula1>
    </dataValidation>
    <dataValidation type="list" allowBlank="1" showInputMessage="1" sqref="AM76:AO76" xr:uid="{00000000-0002-0000-0400-000009000000}">
      <formula1>$BM$2:$BM$12</formula1>
    </dataValidation>
    <dataValidation type="list" allowBlank="1" showInputMessage="1" sqref="AK77" xr:uid="{00000000-0002-0000-0400-00000A000000}">
      <formula1>$BM$28:$BM$30</formula1>
    </dataValidation>
    <dataValidation type="list" allowBlank="1" showInputMessage="1" sqref="B56:AO56" xr:uid="{00000000-0002-0000-0400-00000B000000}">
      <formula1>$BN$45:$BN$50</formula1>
    </dataValidation>
    <dataValidation type="list" allowBlank="1" showInputMessage="1" showErrorMessage="1" sqref="B65:AO67" xr:uid="{00000000-0002-0000-0400-00000C000000}">
      <formula1>$BM$45:$BM$47</formula1>
    </dataValidation>
    <dataValidation type="list" allowBlank="1" showInputMessage="1" sqref="B41:AO55" xr:uid="{00000000-0002-0000-0400-00000D000000}">
      <formula1>$BM$45:$BM$47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M145"/>
  <sheetViews>
    <sheetView view="pageBreakPreview" topLeftCell="P5" zoomScaleNormal="100" zoomScaleSheetLayoutView="100" workbookViewId="0">
      <selection activeCell="AS38" sqref="AS38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30</v>
      </c>
      <c r="AS2" s="266">
        <v>36.550000000000097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36.550000000000097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1</v>
      </c>
      <c r="AS3" s="266">
        <v>36.5</v>
      </c>
      <c r="AT3" s="217"/>
      <c r="AU3" s="217"/>
      <c r="AV3" s="12" t="s">
        <v>80</v>
      </c>
      <c r="AW3" s="12" t="s">
        <v>69</v>
      </c>
      <c r="BI3" s="251">
        <f t="shared" si="0"/>
        <v>36.5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2</v>
      </c>
      <c r="AS4" s="266">
        <v>36.65</v>
      </c>
      <c r="AT4" s="217"/>
      <c r="AU4" s="217"/>
      <c r="AV4" s="12" t="s">
        <v>81</v>
      </c>
      <c r="AW4" s="12" t="s">
        <v>70</v>
      </c>
      <c r="BI4" s="251">
        <f t="shared" si="0"/>
        <v>36.65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3</v>
      </c>
      <c r="AS5" s="266">
        <v>36.550000000000097</v>
      </c>
      <c r="AT5" s="217"/>
      <c r="AU5" s="217"/>
      <c r="AV5" s="12" t="s">
        <v>82</v>
      </c>
      <c r="AW5" s="12" t="s">
        <v>71</v>
      </c>
      <c r="BI5" s="251">
        <f t="shared" si="0"/>
        <v>36.550000000000097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4</v>
      </c>
      <c r="AS6" s="266">
        <v>36.65</v>
      </c>
      <c r="AT6" s="217"/>
      <c r="AU6" s="217"/>
      <c r="AV6" s="12" t="s">
        <v>83</v>
      </c>
      <c r="AW6" s="12" t="s">
        <v>72</v>
      </c>
      <c r="BI6" s="251">
        <f t="shared" si="0"/>
        <v>36.65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5</v>
      </c>
      <c r="AS7" s="266">
        <v>36.5</v>
      </c>
      <c r="AT7" s="217"/>
      <c r="AU7" s="217"/>
      <c r="AV7" s="12" t="s">
        <v>84</v>
      </c>
      <c r="AW7" s="12" t="s">
        <v>73</v>
      </c>
      <c r="BI7" s="251">
        <f t="shared" si="0"/>
        <v>36.5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6</v>
      </c>
      <c r="AS8" s="266">
        <v>36.5</v>
      </c>
      <c r="AT8" s="217"/>
      <c r="AU8" s="217"/>
      <c r="AV8" s="12" t="s">
        <v>85</v>
      </c>
      <c r="AW8" s="12" t="s">
        <v>74</v>
      </c>
      <c r="BI8" s="251">
        <f t="shared" si="0"/>
        <v>36.5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7</v>
      </c>
      <c r="AS9" s="266">
        <v>36.450000000000003</v>
      </c>
      <c r="AT9" s="217"/>
      <c r="AU9" s="217"/>
      <c r="AV9" s="12" t="s">
        <v>86</v>
      </c>
      <c r="AW9" s="12" t="s">
        <v>75</v>
      </c>
      <c r="BI9" s="251">
        <f t="shared" si="0"/>
        <v>36.450000000000003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8</v>
      </c>
      <c r="AS10" s="266">
        <v>36.450000000000003</v>
      </c>
      <c r="AT10" s="217"/>
      <c r="AU10" s="217"/>
      <c r="AV10" s="12" t="s">
        <v>112</v>
      </c>
      <c r="AW10" s="12" t="s">
        <v>76</v>
      </c>
      <c r="BI10" s="251">
        <f t="shared" si="0"/>
        <v>36.450000000000003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9</v>
      </c>
      <c r="AS11" s="266">
        <v>36.299999999999997</v>
      </c>
      <c r="AT11" s="217"/>
      <c r="AU11" s="217"/>
      <c r="AV11" s="12" t="s">
        <v>113</v>
      </c>
      <c r="AW11" s="12" t="s">
        <v>114</v>
      </c>
      <c r="BI11" s="251">
        <f t="shared" si="0"/>
        <v>36.299999999999997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36.299999999999997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10</v>
      </c>
      <c r="AS12" s="266">
        <v>36.299999999999997</v>
      </c>
      <c r="AT12" s="217"/>
      <c r="AU12" s="217"/>
      <c r="BI12" s="251">
        <f t="shared" si="0"/>
        <v>36.299999999999997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11</v>
      </c>
      <c r="AS13" s="266"/>
      <c r="AT13" s="217"/>
      <c r="AU13" s="217"/>
      <c r="BI13" s="251" t="e">
        <f t="shared" si="0"/>
        <v>#N/A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12</v>
      </c>
      <c r="AS14" s="266">
        <v>36.4</v>
      </c>
      <c r="AT14" s="217"/>
      <c r="AU14" s="217"/>
      <c r="BI14" s="251">
        <f t="shared" si="0"/>
        <v>36.4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13</v>
      </c>
      <c r="AS15" s="266">
        <v>36.4</v>
      </c>
      <c r="AT15" s="217"/>
      <c r="AU15" s="217"/>
      <c r="BI15" s="251">
        <f t="shared" si="0"/>
        <v>36.4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14</v>
      </c>
      <c r="AS16" s="266">
        <v>36.5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36.5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15</v>
      </c>
      <c r="AS17" s="266">
        <v>36.5</v>
      </c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36.5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16</v>
      </c>
      <c r="AS18" s="266">
        <v>36.550000000000097</v>
      </c>
      <c r="AT18" s="217"/>
      <c r="AU18" s="217"/>
      <c r="BI18" s="251">
        <f t="shared" si="0"/>
        <v>36.550000000000097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17</v>
      </c>
      <c r="AS19" s="266">
        <v>36.5</v>
      </c>
      <c r="AT19" s="217"/>
      <c r="AU19" s="270"/>
      <c r="BI19" s="251">
        <f t="shared" si="0"/>
        <v>36.5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18</v>
      </c>
      <c r="AS20" s="266">
        <v>36.4</v>
      </c>
      <c r="AT20" s="217"/>
      <c r="AU20" s="217"/>
      <c r="BI20" s="251">
        <f t="shared" si="0"/>
        <v>36.4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19</v>
      </c>
      <c r="AS21" s="266">
        <v>36.450000000000003</v>
      </c>
      <c r="AT21" s="217"/>
      <c r="AU21" s="270"/>
      <c r="BI21" s="251">
        <f t="shared" si="0"/>
        <v>36.450000000000003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20</v>
      </c>
      <c r="AS22" s="266">
        <v>36.35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36.35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21</v>
      </c>
      <c r="AS23" s="266">
        <v>36.4</v>
      </c>
      <c r="AT23" s="217"/>
      <c r="AU23" s="217"/>
      <c r="BI23" s="251">
        <f t="shared" si="0"/>
        <v>36.4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22</v>
      </c>
      <c r="AS24" s="266">
        <v>36.4</v>
      </c>
      <c r="AT24" s="217"/>
      <c r="AU24" s="217"/>
      <c r="BI24" s="251">
        <f t="shared" si="0"/>
        <v>36.4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23</v>
      </c>
      <c r="AS25" s="266">
        <v>36.450000000000003</v>
      </c>
      <c r="AT25" s="217"/>
      <c r="AU25" s="217"/>
      <c r="BI25" s="251">
        <f t="shared" si="0"/>
        <v>36.450000000000003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24</v>
      </c>
      <c r="AS26" s="266">
        <v>36.5</v>
      </c>
      <c r="AU26" s="217"/>
      <c r="BI26" s="251">
        <f t="shared" si="0"/>
        <v>36.5</v>
      </c>
      <c r="BJ26" s="251" t="e">
        <f>IF(OR(#REF!&gt;0),#REF!,BI26)</f>
        <v>#REF!</v>
      </c>
      <c r="BK26" s="251" t="e">
        <f>IF(OR(AT29&gt;0),AS26,NA())</f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25</v>
      </c>
      <c r="AS27" s="266">
        <v>36.65</v>
      </c>
      <c r="AT27" s="217"/>
      <c r="AU27" s="217"/>
      <c r="BI27" s="251">
        <f t="shared" si="0"/>
        <v>36.65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26</v>
      </c>
      <c r="AS28" s="266">
        <v>36.75</v>
      </c>
      <c r="AT28" s="217"/>
      <c r="AU28" s="217"/>
      <c r="BI28" s="251">
        <f t="shared" si="0"/>
        <v>36.75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27</v>
      </c>
      <c r="AS29" s="266">
        <v>36.700000000000003</v>
      </c>
      <c r="AT29" s="217"/>
      <c r="AU29" s="217"/>
      <c r="BI29" s="251">
        <f t="shared" si="0"/>
        <v>36.700000000000003</v>
      </c>
      <c r="BJ29" s="251" t="e">
        <f>IF(OR(#REF!&gt;0),#REF!,BI29)</f>
        <v>#REF!</v>
      </c>
      <c r="BK29" s="251" t="e">
        <f>IF(OR(#REF!&gt;0),AS29,NA())</f>
        <v>#REF!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28</v>
      </c>
      <c r="AS30" s="266">
        <v>36.700000000000003</v>
      </c>
      <c r="AT30" s="217"/>
      <c r="AU30" s="270"/>
      <c r="BI30" s="251">
        <f t="shared" si="0"/>
        <v>36.700000000000003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>
        <v>29</v>
      </c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>
        <v>30</v>
      </c>
      <c r="AS32" s="266">
        <v>36.75</v>
      </c>
      <c r="AT32" s="217"/>
      <c r="AU32" s="217"/>
      <c r="BI32" s="251">
        <f t="shared" si="0"/>
        <v>36.75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>
        <v>31</v>
      </c>
      <c r="AS33" s="266">
        <v>36.85</v>
      </c>
      <c r="AT33" s="217"/>
      <c r="AU33" s="217"/>
      <c r="BI33" s="251">
        <f t="shared" si="0"/>
        <v>36.85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>
        <v>1</v>
      </c>
      <c r="AS34" s="266">
        <v>36.85</v>
      </c>
      <c r="AT34" s="217"/>
      <c r="AU34" s="217"/>
      <c r="BI34" s="251">
        <f t="shared" si="0"/>
        <v>36.85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IF(AT29=0," ",AT29)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e">
        <f>IF(#REF!=0," ",#REF!)</f>
        <v>#REF!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>
        <v>2</v>
      </c>
      <c r="AS35" s="266">
        <v>36.75</v>
      </c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>
        <f t="shared" si="0"/>
        <v>36.75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>
        <v>3</v>
      </c>
      <c r="AS36" s="266">
        <v>36.75</v>
      </c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>
        <f t="shared" si="0"/>
        <v>36.75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>
        <v>4</v>
      </c>
      <c r="AS37" s="266">
        <v>36.550000000000097</v>
      </c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>
        <f t="shared" si="0"/>
        <v>36.550000000000097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99</v>
      </c>
      <c r="B38" s="290" t="s">
        <v>100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>
        <v>5</v>
      </c>
      <c r="AS38" s="266">
        <v>36.35</v>
      </c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>
        <f t="shared" si="0"/>
        <v>36.35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159</v>
      </c>
      <c r="B39" s="125">
        <f>AR2</f>
        <v>30</v>
      </c>
      <c r="C39" s="125">
        <f>AR3</f>
        <v>1</v>
      </c>
      <c r="D39" s="219">
        <f>AR4</f>
        <v>2</v>
      </c>
      <c r="E39" s="219">
        <f>AR5</f>
        <v>3</v>
      </c>
      <c r="F39" s="219">
        <f>AR6</f>
        <v>4</v>
      </c>
      <c r="G39" s="220">
        <f>AR7</f>
        <v>5</v>
      </c>
      <c r="H39" s="221">
        <f>AR8</f>
        <v>6</v>
      </c>
      <c r="I39" s="219">
        <f>AR9</f>
        <v>7</v>
      </c>
      <c r="J39" s="220">
        <f>AR10</f>
        <v>8</v>
      </c>
      <c r="K39" s="220">
        <f>AR11</f>
        <v>9</v>
      </c>
      <c r="L39" s="220">
        <f>AR12</f>
        <v>10</v>
      </c>
      <c r="M39" s="220">
        <f>AR13</f>
        <v>11</v>
      </c>
      <c r="N39" s="220">
        <f>AR14</f>
        <v>12</v>
      </c>
      <c r="O39" s="221">
        <f>AR15</f>
        <v>13</v>
      </c>
      <c r="P39" s="219">
        <f>AR16</f>
        <v>14</v>
      </c>
      <c r="Q39" s="220">
        <f>AR17</f>
        <v>15</v>
      </c>
      <c r="R39" s="220">
        <f>AR18</f>
        <v>16</v>
      </c>
      <c r="S39" s="220">
        <f>AR19</f>
        <v>17</v>
      </c>
      <c r="T39" s="220">
        <f>AR20</f>
        <v>18</v>
      </c>
      <c r="U39" s="220">
        <f>AR21</f>
        <v>19</v>
      </c>
      <c r="V39" s="221">
        <f>AR22</f>
        <v>20</v>
      </c>
      <c r="W39" s="219">
        <f>AR23</f>
        <v>21</v>
      </c>
      <c r="X39" s="220">
        <f>AR24</f>
        <v>22</v>
      </c>
      <c r="Y39" s="220">
        <f>AR25</f>
        <v>23</v>
      </c>
      <c r="Z39" s="220">
        <f>AR26</f>
        <v>24</v>
      </c>
      <c r="AA39" s="220">
        <f>AR27</f>
        <v>25</v>
      </c>
      <c r="AB39" s="220">
        <f>AR28</f>
        <v>26</v>
      </c>
      <c r="AC39" s="221">
        <f>AR29</f>
        <v>27</v>
      </c>
      <c r="AD39" s="219">
        <f>AR30</f>
        <v>28</v>
      </c>
      <c r="AE39" s="220">
        <f>AR31</f>
        <v>29</v>
      </c>
      <c r="AF39" s="220">
        <f>AR32</f>
        <v>30</v>
      </c>
      <c r="AG39" s="220">
        <f>AR33</f>
        <v>31</v>
      </c>
      <c r="AH39" s="220">
        <f>AR34</f>
        <v>1</v>
      </c>
      <c r="AI39" s="220">
        <f>AR35</f>
        <v>2</v>
      </c>
      <c r="AJ39" s="221">
        <f>AR36</f>
        <v>3</v>
      </c>
      <c r="AK39" s="222">
        <f>AR37</f>
        <v>4</v>
      </c>
      <c r="AL39" s="223">
        <f>AR38</f>
        <v>5</v>
      </c>
      <c r="AM39" s="223">
        <f>AR39</f>
        <v>6</v>
      </c>
      <c r="AN39" s="223">
        <f>AR40</f>
        <v>7</v>
      </c>
      <c r="AO39" s="224">
        <f>AR41</f>
        <v>0</v>
      </c>
      <c r="AQ39" s="218">
        <v>38</v>
      </c>
      <c r="AR39" s="217">
        <v>6</v>
      </c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>
        <v>7</v>
      </c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 t="s">
        <v>87</v>
      </c>
      <c r="C41" s="60" t="s">
        <v>87</v>
      </c>
      <c r="D41" s="60" t="s">
        <v>87</v>
      </c>
      <c r="E41" s="60" t="s">
        <v>87</v>
      </c>
      <c r="F41" s="60"/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 t="s">
        <v>87</v>
      </c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 t="s">
        <v>87</v>
      </c>
      <c r="H43" s="69"/>
      <c r="I43" s="67"/>
      <c r="J43" s="68"/>
      <c r="K43" s="68"/>
      <c r="L43" s="68"/>
      <c r="M43" s="68" t="s">
        <v>87</v>
      </c>
      <c r="N43" s="68"/>
      <c r="O43" s="69"/>
      <c r="P43" s="67"/>
      <c r="Q43" s="68"/>
      <c r="R43" s="68"/>
      <c r="S43" s="68"/>
      <c r="T43" s="68"/>
      <c r="U43" s="68" t="s">
        <v>87</v>
      </c>
      <c r="V43" s="69" t="s">
        <v>87</v>
      </c>
      <c r="W43" s="67" t="s">
        <v>87</v>
      </c>
      <c r="X43" s="68" t="s">
        <v>87</v>
      </c>
      <c r="Y43" s="68" t="s">
        <v>87</v>
      </c>
      <c r="Z43" s="68"/>
      <c r="AA43" s="68"/>
      <c r="AB43" s="68"/>
      <c r="AC43" s="69"/>
      <c r="AD43" s="67" t="s">
        <v>87</v>
      </c>
      <c r="AE43" s="68" t="s">
        <v>87</v>
      </c>
      <c r="AF43" s="68" t="s">
        <v>87</v>
      </c>
      <c r="AG43" s="68" t="s">
        <v>87</v>
      </c>
      <c r="AH43" s="68" t="s">
        <v>87</v>
      </c>
      <c r="AI43" s="68" t="s">
        <v>87</v>
      </c>
      <c r="AJ43" s="69" t="s">
        <v>87</v>
      </c>
      <c r="AK43" s="67" t="s">
        <v>87</v>
      </c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 t="s">
        <v>87</v>
      </c>
      <c r="I45" s="75" t="s">
        <v>87</v>
      </c>
      <c r="J45" s="76" t="s">
        <v>87</v>
      </c>
      <c r="K45" s="76" t="s">
        <v>87</v>
      </c>
      <c r="L45" s="76" t="s">
        <v>87</v>
      </c>
      <c r="M45" s="76"/>
      <c r="N45" s="76" t="s">
        <v>87</v>
      </c>
      <c r="O45" s="77" t="s">
        <v>87</v>
      </c>
      <c r="P45" s="75" t="s">
        <v>87</v>
      </c>
      <c r="Q45" s="76" t="s">
        <v>87</v>
      </c>
      <c r="R45" s="76" t="s">
        <v>87</v>
      </c>
      <c r="S45" s="76" t="s">
        <v>87</v>
      </c>
      <c r="T45" s="76" t="s">
        <v>87</v>
      </c>
      <c r="U45" s="76"/>
      <c r="V45" s="77"/>
      <c r="W45" s="75"/>
      <c r="X45" s="76"/>
      <c r="Y45" s="76"/>
      <c r="Z45" s="76" t="s">
        <v>87</v>
      </c>
      <c r="AA45" s="76" t="s">
        <v>87</v>
      </c>
      <c r="AB45" s="76" t="s">
        <v>87</v>
      </c>
      <c r="AC45" s="77" t="s">
        <v>87</v>
      </c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/>
      <c r="S61" s="236"/>
      <c r="T61" s="236"/>
      <c r="U61" s="236"/>
      <c r="V61" s="237" t="s">
        <v>73</v>
      </c>
      <c r="W61" s="231"/>
      <c r="X61" s="236" t="s">
        <v>73</v>
      </c>
      <c r="Y61" s="236" t="s">
        <v>73</v>
      </c>
      <c r="Z61" s="236" t="s">
        <v>73</v>
      </c>
      <c r="AA61" s="236" t="s">
        <v>73</v>
      </c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 t="s">
        <v>109</v>
      </c>
      <c r="L62" s="236"/>
      <c r="M62" s="236" t="s">
        <v>109</v>
      </c>
      <c r="N62" s="236"/>
      <c r="O62" s="230"/>
      <c r="P62" s="231" t="s">
        <v>109</v>
      </c>
      <c r="Q62" s="236"/>
      <c r="R62" s="236" t="s">
        <v>109</v>
      </c>
      <c r="S62" s="236" t="s">
        <v>109</v>
      </c>
      <c r="T62" s="236" t="s">
        <v>109</v>
      </c>
      <c r="U62" s="236" t="s">
        <v>109</v>
      </c>
      <c r="V62" s="237"/>
      <c r="W62" s="231" t="s">
        <v>109</v>
      </c>
      <c r="X62" s="236"/>
      <c r="Y62" s="236"/>
      <c r="Z62" s="236"/>
      <c r="AA62" s="236"/>
      <c r="AB62" s="236" t="s">
        <v>109</v>
      </c>
      <c r="AC62" s="236"/>
      <c r="AD62" s="236"/>
      <c r="AE62" s="236"/>
      <c r="AF62" s="236"/>
      <c r="AG62" s="236" t="s">
        <v>109</v>
      </c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 t="s">
        <v>92</v>
      </c>
      <c r="H63" s="239" t="s">
        <v>92</v>
      </c>
      <c r="I63" s="239" t="s">
        <v>92</v>
      </c>
      <c r="J63" s="240" t="s">
        <v>92</v>
      </c>
      <c r="K63" s="240"/>
      <c r="L63" s="240" t="s">
        <v>92</v>
      </c>
      <c r="M63" s="240"/>
      <c r="N63" s="240" t="s">
        <v>92</v>
      </c>
      <c r="O63" s="232" t="s">
        <v>92</v>
      </c>
      <c r="P63" s="233"/>
      <c r="Q63" s="240" t="s">
        <v>92</v>
      </c>
      <c r="R63" s="240"/>
      <c r="S63" s="240"/>
      <c r="T63" s="240"/>
      <c r="U63" s="240"/>
      <c r="V63" s="241"/>
      <c r="W63" s="242"/>
      <c r="X63" s="240"/>
      <c r="Y63" s="240"/>
      <c r="Z63" s="240"/>
      <c r="AA63" s="240"/>
      <c r="AB63" s="240"/>
      <c r="AC63" s="240" t="s">
        <v>92</v>
      </c>
      <c r="AD63" s="240" t="s">
        <v>92</v>
      </c>
      <c r="AE63" s="240" t="s">
        <v>92</v>
      </c>
      <c r="AF63" s="240" t="s">
        <v>92</v>
      </c>
      <c r="AG63" s="240"/>
      <c r="AH63" s="240" t="s">
        <v>92</v>
      </c>
      <c r="AI63" s="243" t="s">
        <v>92</v>
      </c>
      <c r="AJ63" s="241" t="s">
        <v>92</v>
      </c>
      <c r="AK63" s="242" t="s">
        <v>92</v>
      </c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 t="s">
        <v>110</v>
      </c>
      <c r="E69" s="246"/>
      <c r="F69" s="246" t="s">
        <v>110</v>
      </c>
      <c r="G69" s="246"/>
      <c r="H69" s="247"/>
      <c r="I69" s="248"/>
      <c r="J69" s="248"/>
      <c r="K69" s="245" t="s">
        <v>110</v>
      </c>
      <c r="L69" s="246"/>
      <c r="M69" s="246"/>
      <c r="N69" s="246"/>
      <c r="O69" s="247"/>
      <c r="P69" s="248" t="s">
        <v>110</v>
      </c>
      <c r="Q69" s="246"/>
      <c r="R69" s="246"/>
      <c r="S69" s="246"/>
      <c r="T69" s="246"/>
      <c r="U69" s="246" t="s">
        <v>110</v>
      </c>
      <c r="V69" s="247"/>
      <c r="W69" s="248"/>
      <c r="X69" s="246"/>
      <c r="Y69" s="246"/>
      <c r="Z69" s="246" t="s">
        <v>110</v>
      </c>
      <c r="AA69" s="246" t="s">
        <v>110</v>
      </c>
      <c r="AB69" s="246" t="s">
        <v>110</v>
      </c>
      <c r="AC69" s="247"/>
      <c r="AD69" s="248"/>
      <c r="AE69" s="246" t="s">
        <v>110</v>
      </c>
      <c r="AF69" s="246"/>
      <c r="AG69" s="246"/>
      <c r="AH69" s="246"/>
      <c r="AI69" s="245" t="s">
        <v>110</v>
      </c>
      <c r="AJ69" s="246" t="s">
        <v>110</v>
      </c>
      <c r="AK69" s="244"/>
      <c r="AL69" s="245"/>
      <c r="AM69" s="245"/>
      <c r="AN69" s="245"/>
      <c r="AO69" s="249"/>
      <c r="AP69" s="52"/>
    </row>
    <row r="70" spans="1:42" ht="12.75">
      <c r="A70" s="5" t="s">
        <v>121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/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qref="B41:AO55" xr:uid="{00000000-0002-0000-0500-000000000000}">
      <formula1>$BM$45:$BM$47</formula1>
    </dataValidation>
    <dataValidation type="list" allowBlank="1" showInputMessage="1" showErrorMessage="1" sqref="B65:AO67" xr:uid="{00000000-0002-0000-0500-000001000000}">
      <formula1>$BM$45:$BM$47</formula1>
    </dataValidation>
    <dataValidation type="list" allowBlank="1" showInputMessage="1" sqref="B56:AO56" xr:uid="{00000000-0002-0000-0500-000002000000}">
      <formula1>$BN$45:$BN$50</formula1>
    </dataValidation>
    <dataValidation type="list" allowBlank="1" showInputMessage="1" sqref="AK77" xr:uid="{00000000-0002-0000-0500-000003000000}">
      <formula1>$BM$28:$BM$30</formula1>
    </dataValidation>
    <dataValidation type="list" allowBlank="1" showInputMessage="1" sqref="AM76:AO76" xr:uid="{00000000-0002-0000-0500-000004000000}">
      <formula1>$BM$2:$BM$12</formula1>
    </dataValidation>
    <dataValidation type="list" allowBlank="1" showInputMessage="1" sqref="N74:P78 AM71:AO75" xr:uid="{00000000-0002-0000-0500-000005000000}">
      <formula1>$AQ$2:$AQ$41</formula1>
    </dataValidation>
    <dataValidation type="list" allowBlank="1" sqref="B38:AC38" xr:uid="{00000000-0002-0000-0500-000006000000}">
      <formula1>$BM$15:$BM$27</formula1>
    </dataValidation>
    <dataValidation type="list" allowBlank="1" showInputMessage="1" showErrorMessage="1" sqref="B60:AO60" xr:uid="{00000000-0002-0000-0500-000007000000}">
      <formula1>$BL$45:$BL$47</formula1>
    </dataValidation>
    <dataValidation type="list" allowBlank="1" showInputMessage="1" showErrorMessage="1" sqref="AD38:AO38" xr:uid="{00000000-0002-0000-0500-000008000000}">
      <formula1>$BM$15:$BM$26+$BM$15:$BM$27</formula1>
    </dataValidation>
    <dataValidation type="list" allowBlank="1" showInputMessage="1" sqref="B61:AO63" xr:uid="{00000000-0002-0000-0500-000009000000}">
      <formula1>$BK$45:$BK$48</formula1>
    </dataValidation>
    <dataValidation type="list" allowBlank="1" showInputMessage="1" showErrorMessage="1" sqref="B69:AO69" xr:uid="{00000000-0002-0000-0500-00000A000000}">
      <formula1>$BO$45:$BO$46</formula1>
    </dataValidation>
    <dataValidation type="list" allowBlank="1" showInputMessage="1" showErrorMessage="1" sqref="AR2:AR41" xr:uid="{00000000-0002-0000-0500-00000C000000}">
      <formula1>$BO$2:$BO$33</formula1>
    </dataValidation>
    <dataValidation type="list" allowBlank="1" showInputMessage="1" showErrorMessage="1" sqref="AS2:AS41" xr:uid="{00000000-0002-0000-0500-00000D000000}">
      <formula1>$BP$2:$BP$32</formula1>
    </dataValidation>
    <dataValidation type="list" allowBlank="1" showInputMessage="1" showErrorMessage="1" sqref="AT2:AT25 AT27:AT41" xr:uid="{00000000-0002-0000-0500-00000B000000}">
      <formula1>$AW$1:$AW$11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M145"/>
  <sheetViews>
    <sheetView view="pageBreakPreview" zoomScaleNormal="100" zoomScaleSheetLayoutView="100" workbookViewId="0">
      <selection activeCell="AS36" sqref="AS36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5</v>
      </c>
      <c r="AS2" s="266">
        <v>36.35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36.35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6</v>
      </c>
      <c r="AS3" s="266">
        <v>36.600000000000101</v>
      </c>
      <c r="AT3" s="217"/>
      <c r="AU3" s="217" t="s">
        <v>160</v>
      </c>
      <c r="AV3" s="12" t="s">
        <v>80</v>
      </c>
      <c r="AW3" s="12" t="s">
        <v>69</v>
      </c>
      <c r="BI3" s="251">
        <f t="shared" si="0"/>
        <v>36.600000000000101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7</v>
      </c>
      <c r="AS4" s="266">
        <v>36.4</v>
      </c>
      <c r="AT4" s="217"/>
      <c r="AU4" s="217" t="s">
        <v>161</v>
      </c>
      <c r="AV4" s="12" t="s">
        <v>81</v>
      </c>
      <c r="AW4" s="12" t="s">
        <v>70</v>
      </c>
      <c r="BI4" s="251">
        <f t="shared" si="0"/>
        <v>36.4</v>
      </c>
      <c r="BJ4" s="251" t="e">
        <f>IF(OR(#REF!&gt;0),#REF!,BI4)</f>
        <v>#REF!</v>
      </c>
      <c r="BK4" s="251" t="e">
        <f t="shared" si="1"/>
        <v>#N/A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8</v>
      </c>
      <c r="AS5" s="266">
        <v>36.35</v>
      </c>
      <c r="AT5" s="217"/>
      <c r="AU5" s="217"/>
      <c r="AV5" s="12" t="s">
        <v>82</v>
      </c>
      <c r="AW5" s="12" t="s">
        <v>71</v>
      </c>
      <c r="BI5" s="251">
        <f t="shared" si="0"/>
        <v>36.35</v>
      </c>
      <c r="BJ5" s="251" t="e">
        <f>IF(OR(#REF!&gt;0),#REF!,BI5)</f>
        <v>#REF!</v>
      </c>
      <c r="BK5" s="251" t="e">
        <f t="shared" si="1"/>
        <v>#N/A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9</v>
      </c>
      <c r="AS6" s="266">
        <v>36.5</v>
      </c>
      <c r="AT6" s="217"/>
      <c r="AU6" s="217"/>
      <c r="AV6" s="12" t="s">
        <v>83</v>
      </c>
      <c r="AW6" s="12" t="s">
        <v>72</v>
      </c>
      <c r="BI6" s="251">
        <f t="shared" si="0"/>
        <v>36.5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10</v>
      </c>
      <c r="AS7" s="266">
        <v>36.4</v>
      </c>
      <c r="AT7" s="217"/>
      <c r="AU7" s="217"/>
      <c r="AV7" s="12" t="s">
        <v>84</v>
      </c>
      <c r="AW7" s="12" t="s">
        <v>73</v>
      </c>
      <c r="BI7" s="251">
        <f t="shared" si="0"/>
        <v>36.4</v>
      </c>
      <c r="BJ7" s="251" t="e">
        <f>IF(OR(#REF!&gt;0),#REF!,BI7)</f>
        <v>#REF!</v>
      </c>
      <c r="BK7" s="251" t="e">
        <f t="shared" si="1"/>
        <v>#N/A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11</v>
      </c>
      <c r="AS8" s="266">
        <v>36.4</v>
      </c>
      <c r="AT8" s="217"/>
      <c r="AU8" s="272" t="s">
        <v>162</v>
      </c>
      <c r="AV8" s="12" t="s">
        <v>85</v>
      </c>
      <c r="AW8" s="12" t="s">
        <v>74</v>
      </c>
      <c r="BI8" s="251">
        <f t="shared" si="0"/>
        <v>36.4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12</v>
      </c>
      <c r="AS9" s="266">
        <v>36.550000000000097</v>
      </c>
      <c r="AT9" s="217"/>
      <c r="AU9" s="217"/>
      <c r="AV9" s="12" t="s">
        <v>86</v>
      </c>
      <c r="AW9" s="12" t="s">
        <v>75</v>
      </c>
      <c r="BI9" s="251">
        <f t="shared" si="0"/>
        <v>36.550000000000097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13</v>
      </c>
      <c r="AS10" s="266"/>
      <c r="AT10" s="217"/>
      <c r="AU10" s="217" t="s">
        <v>163</v>
      </c>
      <c r="AV10" s="12" t="s">
        <v>112</v>
      </c>
      <c r="AW10" s="12" t="s">
        <v>76</v>
      </c>
      <c r="BI10" s="251" t="e">
        <f t="shared" si="0"/>
        <v>#N/A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14</v>
      </c>
      <c r="AS11" s="266">
        <v>36.5</v>
      </c>
      <c r="AT11" s="217"/>
      <c r="AU11" s="217"/>
      <c r="AV11" s="12" t="s">
        <v>113</v>
      </c>
      <c r="AW11" s="12" t="s">
        <v>114</v>
      </c>
      <c r="BI11" s="251">
        <f t="shared" si="0"/>
        <v>36.5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36.5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15</v>
      </c>
      <c r="AS12" s="266">
        <v>36.299999999999997</v>
      </c>
      <c r="AT12" s="217"/>
      <c r="AU12" s="217"/>
      <c r="BI12" s="251">
        <f t="shared" si="0"/>
        <v>36.299999999999997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16</v>
      </c>
      <c r="AS13" s="266">
        <v>36.5</v>
      </c>
      <c r="AT13" s="217"/>
      <c r="AU13" s="270"/>
      <c r="BI13" s="251">
        <f t="shared" si="0"/>
        <v>36.5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17</v>
      </c>
      <c r="AS14" s="266">
        <v>36.550000000000097</v>
      </c>
      <c r="AT14" s="217"/>
      <c r="AU14" s="217"/>
      <c r="BI14" s="251">
        <f t="shared" si="0"/>
        <v>36.550000000000097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18</v>
      </c>
      <c r="AS15" s="266">
        <v>36.700000000000003</v>
      </c>
      <c r="AT15" s="217"/>
      <c r="AU15" s="217"/>
      <c r="BI15" s="251">
        <f t="shared" si="0"/>
        <v>36.700000000000003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19</v>
      </c>
      <c r="AS16" s="266">
        <v>36.65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36.65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20</v>
      </c>
      <c r="AS17" s="266">
        <v>36.65</v>
      </c>
      <c r="AT17" s="217"/>
      <c r="AU17" s="217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36.65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21</v>
      </c>
      <c r="AS18" s="266">
        <v>36.85</v>
      </c>
      <c r="AT18" s="217"/>
      <c r="AU18" s="217"/>
      <c r="BI18" s="251">
        <f t="shared" si="0"/>
        <v>36.85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22</v>
      </c>
      <c r="AS19" s="266">
        <v>36.799999999999997</v>
      </c>
      <c r="AT19" s="217"/>
      <c r="AU19" s="217"/>
      <c r="BI19" s="251">
        <f t="shared" si="0"/>
        <v>36.799999999999997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23</v>
      </c>
      <c r="AS20" s="266">
        <v>36.550000000000097</v>
      </c>
      <c r="AT20" s="217" t="s">
        <v>114</v>
      </c>
      <c r="AU20" s="217"/>
      <c r="BI20" s="251">
        <f t="shared" si="0"/>
        <v>36.550000000000097</v>
      </c>
      <c r="BJ20" s="251" t="e">
        <f>IF(OR(#REF!&gt;0),#REF!,BI20)</f>
        <v>#REF!</v>
      </c>
      <c r="BK20" s="251">
        <f t="shared" si="1"/>
        <v>36.550000000000097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24</v>
      </c>
      <c r="AS21" s="266">
        <v>36.950000000000003</v>
      </c>
      <c r="AT21" s="217"/>
      <c r="AU21" s="217"/>
      <c r="BI21" s="251">
        <f t="shared" si="0"/>
        <v>36.950000000000003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25</v>
      </c>
      <c r="AS22" s="266"/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 t="e">
        <f t="shared" si="0"/>
        <v>#N/A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26</v>
      </c>
      <c r="AS23" s="266">
        <v>37</v>
      </c>
      <c r="AT23" s="217"/>
      <c r="AU23" s="217"/>
      <c r="BI23" s="251">
        <f t="shared" si="0"/>
        <v>37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27</v>
      </c>
      <c r="AS24" s="266">
        <v>36.700000000000003</v>
      </c>
      <c r="AT24" s="217"/>
      <c r="AU24" s="217"/>
      <c r="BI24" s="251">
        <f t="shared" si="0"/>
        <v>36.700000000000003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28</v>
      </c>
      <c r="AS25" s="266"/>
      <c r="AT25" s="217"/>
      <c r="AU25" s="217"/>
      <c r="BI25" s="251" t="e">
        <f t="shared" si="0"/>
        <v>#N/A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29</v>
      </c>
      <c r="AS26" s="266"/>
      <c r="AT26" s="217"/>
      <c r="AU26" s="217"/>
      <c r="BI26" s="251" t="e">
        <f t="shared" si="0"/>
        <v>#N/A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30</v>
      </c>
      <c r="AS27" s="266">
        <v>36.799999999999997</v>
      </c>
      <c r="AT27" s="217"/>
      <c r="AU27" s="217"/>
      <c r="BI27" s="251">
        <f t="shared" si="0"/>
        <v>36.799999999999997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1</v>
      </c>
      <c r="AS28" s="266">
        <v>36.75</v>
      </c>
      <c r="AT28" s="217"/>
      <c r="AU28" s="217"/>
      <c r="BI28" s="251">
        <f t="shared" si="0"/>
        <v>36.75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2</v>
      </c>
      <c r="AS29" s="266">
        <v>36.600000000000101</v>
      </c>
      <c r="AT29" s="217"/>
      <c r="AU29" s="271"/>
      <c r="BI29" s="251">
        <f t="shared" si="0"/>
        <v>36.600000000000101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3</v>
      </c>
      <c r="AS30" s="266"/>
      <c r="AT30" s="217"/>
      <c r="AU30" s="217"/>
      <c r="BI30" s="251" t="e">
        <f t="shared" si="0"/>
        <v>#N/A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>
        <v>4</v>
      </c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>
        <v>5</v>
      </c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 xml:space="preserve"> </v>
      </c>
      <c r="E35" s="216" t="str">
        <f>IF(AT5=0," ",AT5)</f>
        <v xml:space="preserve"> </v>
      </c>
      <c r="F35" s="216" t="str">
        <f>IF(AT6=0," ",AT6)</f>
        <v xml:space="preserve"> </v>
      </c>
      <c r="G35" s="216" t="str">
        <f>IF(AT7=0," ",AT7)</f>
        <v xml:space="preserve"> 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>С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134</v>
      </c>
      <c r="B38" s="290" t="s">
        <v>103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135</v>
      </c>
      <c r="B39" s="125">
        <f>AR2</f>
        <v>5</v>
      </c>
      <c r="C39" s="125">
        <f>AR3</f>
        <v>6</v>
      </c>
      <c r="D39" s="219">
        <f>AR4</f>
        <v>7</v>
      </c>
      <c r="E39" s="219">
        <f>AR5</f>
        <v>8</v>
      </c>
      <c r="F39" s="219">
        <f>AR6</f>
        <v>9</v>
      </c>
      <c r="G39" s="220">
        <f>AR7</f>
        <v>10</v>
      </c>
      <c r="H39" s="221">
        <f>AR8</f>
        <v>11</v>
      </c>
      <c r="I39" s="219">
        <f>AR9</f>
        <v>12</v>
      </c>
      <c r="J39" s="220">
        <f>AR10</f>
        <v>13</v>
      </c>
      <c r="K39" s="220">
        <f>AR11</f>
        <v>14</v>
      </c>
      <c r="L39" s="220">
        <f>AR12</f>
        <v>15</v>
      </c>
      <c r="M39" s="220">
        <f>AR13</f>
        <v>16</v>
      </c>
      <c r="N39" s="220">
        <f>AR14</f>
        <v>17</v>
      </c>
      <c r="O39" s="221">
        <f>AR15</f>
        <v>18</v>
      </c>
      <c r="P39" s="219">
        <f>AR16</f>
        <v>19</v>
      </c>
      <c r="Q39" s="220">
        <f>AR17</f>
        <v>20</v>
      </c>
      <c r="R39" s="220">
        <f>AR18</f>
        <v>21</v>
      </c>
      <c r="S39" s="220">
        <f>AR19</f>
        <v>22</v>
      </c>
      <c r="T39" s="220">
        <f>AR20</f>
        <v>23</v>
      </c>
      <c r="U39" s="220">
        <f>AR21</f>
        <v>24</v>
      </c>
      <c r="V39" s="221">
        <f>AR22</f>
        <v>25</v>
      </c>
      <c r="W39" s="219">
        <f>AR23</f>
        <v>26</v>
      </c>
      <c r="X39" s="220">
        <f>AR24</f>
        <v>27</v>
      </c>
      <c r="Y39" s="220">
        <f>AR25</f>
        <v>28</v>
      </c>
      <c r="Z39" s="220">
        <f>AR26</f>
        <v>29</v>
      </c>
      <c r="AA39" s="220">
        <f>AR27</f>
        <v>30</v>
      </c>
      <c r="AB39" s="220">
        <f>AR28</f>
        <v>1</v>
      </c>
      <c r="AC39" s="221">
        <f>AR29</f>
        <v>2</v>
      </c>
      <c r="AD39" s="219">
        <f>AR30</f>
        <v>3</v>
      </c>
      <c r="AE39" s="220">
        <f>AR31</f>
        <v>4</v>
      </c>
      <c r="AF39" s="220">
        <f>AR32</f>
        <v>5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 t="s">
        <v>87</v>
      </c>
      <c r="C41" s="60" t="s">
        <v>87</v>
      </c>
      <c r="D41" s="60" t="s">
        <v>87</v>
      </c>
      <c r="E41" s="60" t="s">
        <v>87</v>
      </c>
      <c r="F41" s="60" t="s">
        <v>87</v>
      </c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/>
      <c r="F42" s="64"/>
      <c r="G42" s="64" t="s">
        <v>87</v>
      </c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 t="s">
        <v>87</v>
      </c>
      <c r="Z42" s="64" t="s">
        <v>87</v>
      </c>
      <c r="AA42" s="64" t="s">
        <v>87</v>
      </c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 t="s">
        <v>87</v>
      </c>
      <c r="O43" s="69"/>
      <c r="P43" s="67" t="s">
        <v>87</v>
      </c>
      <c r="Q43" s="68" t="s">
        <v>87</v>
      </c>
      <c r="R43" s="68" t="s">
        <v>87</v>
      </c>
      <c r="S43" s="68" t="s">
        <v>87</v>
      </c>
      <c r="T43" s="68" t="s">
        <v>87</v>
      </c>
      <c r="U43" s="68"/>
      <c r="V43" s="69"/>
      <c r="W43" s="67"/>
      <c r="X43" s="68" t="s">
        <v>87</v>
      </c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/>
      <c r="G45" s="76"/>
      <c r="H45" s="77" t="s">
        <v>87</v>
      </c>
      <c r="I45" s="75" t="s">
        <v>87</v>
      </c>
      <c r="J45" s="76" t="s">
        <v>87</v>
      </c>
      <c r="K45" s="76" t="s">
        <v>87</v>
      </c>
      <c r="L45" s="76" t="s">
        <v>87</v>
      </c>
      <c r="M45" s="76" t="s">
        <v>87</v>
      </c>
      <c r="N45" s="76"/>
      <c r="O45" s="77" t="s">
        <v>87</v>
      </c>
      <c r="P45" s="75"/>
      <c r="Q45" s="76"/>
      <c r="R45" s="76"/>
      <c r="S45" s="76"/>
      <c r="T45" s="76"/>
      <c r="U45" s="76" t="s">
        <v>87</v>
      </c>
      <c r="V45" s="77" t="s">
        <v>87</v>
      </c>
      <c r="W45" s="75" t="s">
        <v>87</v>
      </c>
      <c r="X45" s="76"/>
      <c r="Y45" s="76"/>
      <c r="Z45" s="76"/>
      <c r="AA45" s="76"/>
      <c r="AB45" s="76" t="s">
        <v>87</v>
      </c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/>
      <c r="M51" s="88"/>
      <c r="N51" s="88"/>
      <c r="O51" s="89"/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 t="s">
        <v>73</v>
      </c>
      <c r="S61" s="236"/>
      <c r="T61" s="236" t="s">
        <v>73</v>
      </c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 t="s">
        <v>109</v>
      </c>
      <c r="H62" s="237" t="s">
        <v>109</v>
      </c>
      <c r="I62" s="236"/>
      <c r="J62" s="236"/>
      <c r="K62" s="236"/>
      <c r="L62" s="236" t="s">
        <v>109</v>
      </c>
      <c r="M62" s="236"/>
      <c r="N62" s="236"/>
      <c r="O62" s="230"/>
      <c r="P62" s="231" t="s">
        <v>109</v>
      </c>
      <c r="Q62" s="236" t="s">
        <v>109</v>
      </c>
      <c r="R62" s="236"/>
      <c r="S62" s="236"/>
      <c r="T62" s="236"/>
      <c r="U62" s="236"/>
      <c r="V62" s="237"/>
      <c r="W62" s="231"/>
      <c r="X62" s="236"/>
      <c r="Y62" s="236"/>
      <c r="Z62" s="236"/>
      <c r="AA62" s="236" t="s">
        <v>109</v>
      </c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/>
      <c r="F63" s="239"/>
      <c r="G63" s="239"/>
      <c r="H63" s="239"/>
      <c r="I63" s="239" t="s">
        <v>92</v>
      </c>
      <c r="J63" s="240" t="s">
        <v>92</v>
      </c>
      <c r="K63" s="240" t="s">
        <v>92</v>
      </c>
      <c r="L63" s="240"/>
      <c r="M63" s="240" t="s">
        <v>92</v>
      </c>
      <c r="N63" s="240" t="s">
        <v>92</v>
      </c>
      <c r="O63" s="232" t="s">
        <v>92</v>
      </c>
      <c r="P63" s="233"/>
      <c r="Q63" s="240"/>
      <c r="R63" s="240"/>
      <c r="S63" s="240"/>
      <c r="T63" s="240"/>
      <c r="U63" s="240"/>
      <c r="V63" s="241" t="s">
        <v>92</v>
      </c>
      <c r="W63" s="242"/>
      <c r="X63" s="240"/>
      <c r="Y63" s="240"/>
      <c r="Z63" s="240" t="s">
        <v>92</v>
      </c>
      <c r="AA63" s="240"/>
      <c r="AB63" s="240" t="s">
        <v>92</v>
      </c>
      <c r="AC63" s="240"/>
      <c r="AD63" s="240"/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/>
      <c r="E69" s="246"/>
      <c r="F69" s="246"/>
      <c r="G69" s="246" t="s">
        <v>110</v>
      </c>
      <c r="H69" s="247" t="s">
        <v>110</v>
      </c>
      <c r="I69" s="248"/>
      <c r="J69" s="248"/>
      <c r="K69" s="245"/>
      <c r="L69" s="246" t="s">
        <v>110</v>
      </c>
      <c r="M69" s="246"/>
      <c r="N69" s="246"/>
      <c r="O69" s="247"/>
      <c r="P69" s="248"/>
      <c r="Q69" s="246"/>
      <c r="R69" s="246"/>
      <c r="S69" s="246" t="s">
        <v>110</v>
      </c>
      <c r="T69" s="246"/>
      <c r="U69" s="246"/>
      <c r="V69" s="247"/>
      <c r="W69" s="248" t="s">
        <v>110</v>
      </c>
      <c r="X69" s="246"/>
      <c r="Y69" s="246"/>
      <c r="Z69" s="246"/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145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howErrorMessage="1" sqref="AS2:AS41" xr:uid="{00000000-0002-0000-0600-000000000000}">
      <formula1>$BP$2:$BP$32</formula1>
    </dataValidation>
    <dataValidation type="list" allowBlank="1" showInputMessage="1" showErrorMessage="1" sqref="AR2:AR41" xr:uid="{00000000-0002-0000-0600-000001000000}">
      <formula1>$BO$2:$BO$33</formula1>
    </dataValidation>
    <dataValidation type="list" allowBlank="1" showInputMessage="1" showErrorMessage="1" sqref="AT2:AT41" xr:uid="{00000000-0002-0000-0600-000002000000}">
      <formula1>$AW$1:$AW$11</formula1>
    </dataValidation>
    <dataValidation type="list" allowBlank="1" showInputMessage="1" showErrorMessage="1" sqref="B69:AO69" xr:uid="{00000000-0002-0000-0600-000003000000}">
      <formula1>$BO$45:$BO$46</formula1>
    </dataValidation>
    <dataValidation type="list" allowBlank="1" showInputMessage="1" sqref="B61:AO63" xr:uid="{00000000-0002-0000-0600-000004000000}">
      <formula1>$BK$45:$BK$48</formula1>
    </dataValidation>
    <dataValidation type="list" allowBlank="1" showInputMessage="1" showErrorMessage="1" sqref="AD38:AO38" xr:uid="{00000000-0002-0000-0600-000005000000}">
      <formula1>$BM$15:$BM$26+$BM$15:$BM$27</formula1>
    </dataValidation>
    <dataValidation type="list" allowBlank="1" showInputMessage="1" showErrorMessage="1" sqref="B60:AO60" xr:uid="{00000000-0002-0000-0600-000006000000}">
      <formula1>$BL$45:$BL$47</formula1>
    </dataValidation>
    <dataValidation type="list" allowBlank="1" sqref="B38:AC38" xr:uid="{00000000-0002-0000-0600-000007000000}">
      <formula1>$BM$15:$BM$27</formula1>
    </dataValidation>
    <dataValidation type="list" allowBlank="1" showInputMessage="1" sqref="N74:P78 AM71:AO75" xr:uid="{00000000-0002-0000-0600-000008000000}">
      <formula1>$AQ$2:$AQ$41</formula1>
    </dataValidation>
    <dataValidation type="list" allowBlank="1" showInputMessage="1" sqref="AM76:AO76" xr:uid="{00000000-0002-0000-0600-000009000000}">
      <formula1>$BM$2:$BM$12</formula1>
    </dataValidation>
    <dataValidation type="list" allowBlank="1" showInputMessage="1" sqref="AK77" xr:uid="{00000000-0002-0000-0600-00000A000000}">
      <formula1>$BM$28:$BM$30</formula1>
    </dataValidation>
    <dataValidation type="list" allowBlank="1" showInputMessage="1" sqref="B56:AO56" xr:uid="{00000000-0002-0000-0600-00000B000000}">
      <formula1>$BN$45:$BN$50</formula1>
    </dataValidation>
    <dataValidation type="list" allowBlank="1" showInputMessage="1" showErrorMessage="1" sqref="B65:AO67" xr:uid="{00000000-0002-0000-0600-00000C000000}">
      <formula1>$BM$45:$BM$47</formula1>
    </dataValidation>
    <dataValidation type="list" allowBlank="1" showInputMessage="1" sqref="B41:AO55" xr:uid="{00000000-0002-0000-0600-00000D000000}">
      <formula1>$BM$45:$BM$47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M145"/>
  <sheetViews>
    <sheetView view="pageBreakPreview" topLeftCell="AD7" zoomScaleNormal="100" zoomScaleSheetLayoutView="100" workbookViewId="0">
      <selection activeCell="AS35" sqref="AS35"/>
    </sheetView>
  </sheetViews>
  <sheetFormatPr defaultColWidth="9.16796875" defaultRowHeight="9"/>
  <cols>
    <col min="1" max="1" width="15.23828125" style="1" customWidth="1"/>
    <col min="2" max="7" width="2.42578125" style="1" customWidth="1"/>
    <col min="8" max="8" width="2.42578125" style="2" customWidth="1"/>
    <col min="9" max="14" width="2.42578125" style="1" customWidth="1"/>
    <col min="15" max="15" width="2.42578125" style="3" customWidth="1"/>
    <col min="16" max="21" width="2.42578125" style="1" customWidth="1"/>
    <col min="22" max="22" width="2.42578125" style="3" customWidth="1"/>
    <col min="23" max="28" width="2.42578125" style="1" customWidth="1"/>
    <col min="29" max="29" width="2.42578125" style="3" customWidth="1"/>
    <col min="30" max="35" width="2.42578125" style="1" customWidth="1"/>
    <col min="36" max="36" width="2.42578125" style="3" customWidth="1"/>
    <col min="37" max="41" width="2.42578125" style="1" customWidth="1"/>
    <col min="42" max="42" width="9.16796875" style="1"/>
    <col min="43" max="43" width="12.40625" style="1" customWidth="1"/>
    <col min="44" max="44" width="9.16796875" style="1"/>
    <col min="45" max="45" width="9.16796875" style="1" customWidth="1"/>
    <col min="46" max="46" width="12.40625" style="1" customWidth="1"/>
    <col min="47" max="47" width="21.44140625" style="1" customWidth="1"/>
    <col min="48" max="48" width="20.2265625" style="1" customWidth="1"/>
    <col min="49" max="49" width="16.44921875" style="1" customWidth="1"/>
    <col min="50" max="50" width="3.234375" style="251" customWidth="1"/>
    <col min="51" max="51" width="9.3046875" style="251" customWidth="1"/>
    <col min="52" max="52" width="12.40625" style="251" customWidth="1"/>
    <col min="53" max="53" width="11.0546875" style="251" customWidth="1"/>
    <col min="54" max="59" width="16.44921875" style="251" customWidth="1"/>
    <col min="60" max="63" width="9.16796875" style="251" customWidth="1"/>
    <col min="64" max="64" width="12.13671875" style="251" customWidth="1"/>
    <col min="65" max="67" width="9.16796875" style="251" customWidth="1"/>
    <col min="68" max="91" width="9.16796875" style="251"/>
    <col min="92" max="16384" width="9.16796875" style="1"/>
  </cols>
  <sheetData>
    <row r="1" spans="1:68" ht="12" customHeight="1">
      <c r="A1" s="177"/>
      <c r="B1" s="178"/>
      <c r="C1" s="179"/>
      <c r="D1" s="179"/>
      <c r="E1" s="179"/>
      <c r="F1" s="179"/>
      <c r="G1" s="179"/>
      <c r="H1" s="179"/>
      <c r="I1" s="179"/>
      <c r="J1" s="179"/>
      <c r="K1" s="182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4"/>
      <c r="AQ1" s="109" t="s">
        <v>0</v>
      </c>
      <c r="AR1" s="109" t="s">
        <v>65</v>
      </c>
      <c r="AS1" s="109" t="s">
        <v>64</v>
      </c>
      <c r="AT1" s="250" t="s">
        <v>66</v>
      </c>
      <c r="AU1" s="250" t="s">
        <v>119</v>
      </c>
      <c r="AV1" s="12" t="s">
        <v>78</v>
      </c>
      <c r="AW1" s="12" t="s">
        <v>67</v>
      </c>
      <c r="BJ1" s="251" t="s">
        <v>108</v>
      </c>
      <c r="BK1" s="251" t="s">
        <v>77</v>
      </c>
      <c r="BL1" s="251" t="s">
        <v>88</v>
      </c>
      <c r="BM1" s="251" t="s">
        <v>89</v>
      </c>
      <c r="BN1" s="251" t="s">
        <v>90</v>
      </c>
      <c r="BO1" s="251" t="s">
        <v>111</v>
      </c>
      <c r="BP1" s="251" t="s">
        <v>108</v>
      </c>
    </row>
    <row r="2" spans="1:68" ht="12" customHeight="1" thickBot="1">
      <c r="A2" s="5" t="s">
        <v>63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27"/>
      <c r="AL2" s="215"/>
      <c r="AM2" s="215"/>
      <c r="AN2" s="215"/>
      <c r="AO2" s="215"/>
      <c r="AQ2" s="218">
        <v>1</v>
      </c>
      <c r="AR2" s="217">
        <v>2</v>
      </c>
      <c r="AS2" s="266">
        <v>36.600000000000101</v>
      </c>
      <c r="AT2" s="217"/>
      <c r="AU2" s="217"/>
      <c r="AV2" s="12" t="s">
        <v>79</v>
      </c>
      <c r="AW2" s="12" t="s">
        <v>68</v>
      </c>
      <c r="BI2" s="251">
        <f t="shared" ref="BI2:BI41" si="0">IF(OR(AS2&gt;0),AS2,NA())</f>
        <v>36.600000000000101</v>
      </c>
      <c r="BJ2" s="251" t="e">
        <f>IF(OR(#REF!&gt;0),#REF!,BI2)</f>
        <v>#REF!</v>
      </c>
      <c r="BK2" s="251" t="e">
        <f t="shared" ref="BK2:BK41" si="1">IF(OR(AT2&gt;0),AS2,NA())</f>
        <v>#N/A</v>
      </c>
      <c r="BL2" s="251" t="e">
        <f>IF(OR(#REF!&gt;0),AS2,NA())</f>
        <v>#REF!</v>
      </c>
      <c r="BM2" s="258">
        <v>0.20833333333333334</v>
      </c>
      <c r="BN2" s="251" t="e">
        <f>IF(OR(#REF!&gt;0),#REF!,BJ2)</f>
        <v>#REF!</v>
      </c>
      <c r="BO2" s="251">
        <v>1</v>
      </c>
      <c r="BP2" s="267">
        <v>35.9</v>
      </c>
    </row>
    <row r="3" spans="1:68" ht="12" customHeight="1" thickBot="1">
      <c r="A3" s="97" t="s">
        <v>0</v>
      </c>
      <c r="B3" s="180">
        <v>1</v>
      </c>
      <c r="C3" s="126">
        <v>2</v>
      </c>
      <c r="D3" s="126">
        <v>3</v>
      </c>
      <c r="E3" s="126">
        <v>4</v>
      </c>
      <c r="F3" s="126">
        <v>5</v>
      </c>
      <c r="G3" s="126">
        <v>6</v>
      </c>
      <c r="H3" s="127">
        <v>7</v>
      </c>
      <c r="I3" s="173">
        <v>8</v>
      </c>
      <c r="J3" s="174">
        <v>9</v>
      </c>
      <c r="K3" s="174">
        <v>10</v>
      </c>
      <c r="L3" s="174">
        <v>11</v>
      </c>
      <c r="M3" s="174">
        <v>12</v>
      </c>
      <c r="N3" s="174">
        <v>13</v>
      </c>
      <c r="O3" s="175">
        <v>14</v>
      </c>
      <c r="P3" s="125">
        <v>15</v>
      </c>
      <c r="Q3" s="126">
        <v>16</v>
      </c>
      <c r="R3" s="126">
        <v>17</v>
      </c>
      <c r="S3" s="126">
        <v>18</v>
      </c>
      <c r="T3" s="126">
        <v>19</v>
      </c>
      <c r="U3" s="126">
        <v>20</v>
      </c>
      <c r="V3" s="127">
        <v>21</v>
      </c>
      <c r="W3" s="125">
        <v>22</v>
      </c>
      <c r="X3" s="126">
        <v>23</v>
      </c>
      <c r="Y3" s="126">
        <v>24</v>
      </c>
      <c r="Z3" s="126">
        <v>25</v>
      </c>
      <c r="AA3" s="126">
        <v>26</v>
      </c>
      <c r="AB3" s="126">
        <v>27</v>
      </c>
      <c r="AC3" s="127">
        <v>28</v>
      </c>
      <c r="AD3" s="173">
        <v>29</v>
      </c>
      <c r="AE3" s="174">
        <v>30</v>
      </c>
      <c r="AF3" s="174">
        <v>31</v>
      </c>
      <c r="AG3" s="174">
        <v>32</v>
      </c>
      <c r="AH3" s="174">
        <v>33</v>
      </c>
      <c r="AI3" s="174">
        <v>34</v>
      </c>
      <c r="AJ3" s="175">
        <v>35</v>
      </c>
      <c r="AK3" s="173">
        <v>36</v>
      </c>
      <c r="AL3" s="174">
        <v>37</v>
      </c>
      <c r="AM3" s="174">
        <v>38</v>
      </c>
      <c r="AN3" s="174">
        <v>39</v>
      </c>
      <c r="AO3" s="185">
        <v>40</v>
      </c>
      <c r="AQ3" s="218">
        <v>2</v>
      </c>
      <c r="AR3" s="217">
        <v>3</v>
      </c>
      <c r="AS3" s="266">
        <v>36.5</v>
      </c>
      <c r="AT3" s="217"/>
      <c r="AU3" s="217"/>
      <c r="AV3" s="12" t="s">
        <v>80</v>
      </c>
      <c r="AW3" s="12" t="s">
        <v>69</v>
      </c>
      <c r="BI3" s="251">
        <f t="shared" si="0"/>
        <v>36.5</v>
      </c>
      <c r="BJ3" s="251" t="e">
        <f>IF(OR(#REF!&gt;0),#REF!,BI3)</f>
        <v>#REF!</v>
      </c>
      <c r="BK3" s="251" t="e">
        <f t="shared" si="1"/>
        <v>#N/A</v>
      </c>
      <c r="BL3" s="251" t="e">
        <f>IF(OR(#REF!&gt;0),AS3,NA())</f>
        <v>#REF!</v>
      </c>
      <c r="BM3" s="258">
        <v>0.22916666666666666</v>
      </c>
      <c r="BN3" s="251" t="e">
        <f>IF(OR(#REF!&gt;0),#REF!,BJ3)</f>
        <v>#REF!</v>
      </c>
      <c r="BO3" s="251">
        <v>2</v>
      </c>
      <c r="BP3" s="267">
        <v>35.950000000000003</v>
      </c>
    </row>
    <row r="4" spans="1:68" ht="12" customHeight="1">
      <c r="A4" s="54">
        <v>37.35</v>
      </c>
      <c r="B4" s="114"/>
      <c r="C4" s="115"/>
      <c r="D4" s="115"/>
      <c r="E4" s="195"/>
      <c r="F4" s="195"/>
      <c r="G4" s="195"/>
      <c r="H4" s="196"/>
      <c r="I4" s="197"/>
      <c r="J4" s="44"/>
      <c r="K4" s="44"/>
      <c r="L4" s="18"/>
      <c r="M4" s="117"/>
      <c r="N4" s="118"/>
      <c r="O4" s="119"/>
      <c r="P4" s="120"/>
      <c r="Q4" s="121"/>
      <c r="R4" s="121"/>
      <c r="S4" s="121"/>
      <c r="T4" s="121"/>
      <c r="U4" s="121"/>
      <c r="V4" s="122"/>
      <c r="W4" s="120"/>
      <c r="X4" s="121"/>
      <c r="Y4" s="121"/>
      <c r="Z4" s="121"/>
      <c r="AA4" s="121"/>
      <c r="AB4" s="115"/>
      <c r="AC4" s="116"/>
      <c r="AD4" s="98"/>
      <c r="AE4" s="18"/>
      <c r="AF4" s="18"/>
      <c r="AG4" s="18"/>
      <c r="AH4" s="18"/>
      <c r="AI4" s="18"/>
      <c r="AJ4" s="19"/>
      <c r="AK4" s="17"/>
      <c r="AL4" s="18"/>
      <c r="AM4" s="18"/>
      <c r="AN4" s="18"/>
      <c r="AO4" s="20"/>
      <c r="AQ4" s="218">
        <v>3</v>
      </c>
      <c r="AR4" s="217">
        <v>4</v>
      </c>
      <c r="AS4" s="266">
        <v>36.75</v>
      </c>
      <c r="AT4" s="217" t="s">
        <v>68</v>
      </c>
      <c r="AU4" s="217" t="s">
        <v>151</v>
      </c>
      <c r="AV4" s="12" t="s">
        <v>81</v>
      </c>
      <c r="AW4" s="12" t="s">
        <v>70</v>
      </c>
      <c r="BI4" s="251">
        <f t="shared" si="0"/>
        <v>36.75</v>
      </c>
      <c r="BJ4" s="251" t="e">
        <f>IF(OR(#REF!&gt;0),#REF!,BI4)</f>
        <v>#REF!</v>
      </c>
      <c r="BK4" s="251">
        <f t="shared" si="1"/>
        <v>36.75</v>
      </c>
      <c r="BL4" s="251" t="e">
        <f>IF(OR(#REF!&gt;0),AS4,NA())</f>
        <v>#REF!</v>
      </c>
      <c r="BM4" s="258">
        <v>0.25</v>
      </c>
      <c r="BN4" s="251" t="e">
        <f>IF(OR(#REF!&gt;0),#REF!,BJ4)</f>
        <v>#REF!</v>
      </c>
      <c r="BO4" s="251">
        <v>3</v>
      </c>
      <c r="BP4" s="267">
        <v>36</v>
      </c>
    </row>
    <row r="5" spans="1:68" ht="12" customHeight="1" thickBot="1">
      <c r="A5" s="55">
        <v>37.299999999999997</v>
      </c>
      <c r="B5" s="100"/>
      <c r="C5" s="22"/>
      <c r="D5" s="22"/>
      <c r="E5" s="22"/>
      <c r="F5" s="22"/>
      <c r="G5" s="22"/>
      <c r="H5" s="101"/>
      <c r="I5" s="99"/>
      <c r="J5" s="22"/>
      <c r="K5" s="22"/>
      <c r="L5" s="22"/>
      <c r="M5" s="22"/>
      <c r="N5" s="22"/>
      <c r="O5" s="23"/>
      <c r="P5" s="100"/>
      <c r="Q5" s="22"/>
      <c r="R5" s="22"/>
      <c r="S5" s="22"/>
      <c r="T5" s="22"/>
      <c r="U5" s="22"/>
      <c r="V5" s="23"/>
      <c r="W5" s="100"/>
      <c r="X5" s="22"/>
      <c r="Y5" s="22"/>
      <c r="Z5" s="22"/>
      <c r="AA5" s="22"/>
      <c r="AB5" s="22"/>
      <c r="AC5" s="101"/>
      <c r="AD5" s="99"/>
      <c r="AE5" s="22"/>
      <c r="AF5" s="22"/>
      <c r="AG5" s="22"/>
      <c r="AH5" s="22"/>
      <c r="AI5" s="22"/>
      <c r="AJ5" s="23"/>
      <c r="AK5" s="21"/>
      <c r="AL5" s="22"/>
      <c r="AM5" s="22"/>
      <c r="AN5" s="22"/>
      <c r="AO5" s="24"/>
      <c r="AQ5" s="218">
        <v>4</v>
      </c>
      <c r="AR5" s="217">
        <v>5</v>
      </c>
      <c r="AS5" s="266">
        <v>36.35</v>
      </c>
      <c r="AT5" s="217" t="s">
        <v>68</v>
      </c>
      <c r="AU5" s="270">
        <v>0.28472222222222221</v>
      </c>
      <c r="AV5" s="12" t="s">
        <v>82</v>
      </c>
      <c r="AW5" s="12" t="s">
        <v>71</v>
      </c>
      <c r="BI5" s="251">
        <f t="shared" si="0"/>
        <v>36.35</v>
      </c>
      <c r="BJ5" s="251" t="e">
        <f>IF(OR(#REF!&gt;0),#REF!,BI5)</f>
        <v>#REF!</v>
      </c>
      <c r="BK5" s="251">
        <f t="shared" si="1"/>
        <v>36.35</v>
      </c>
      <c r="BL5" s="251" t="e">
        <f>IF(OR(#REF!&gt;0),AS5,NA())</f>
        <v>#REF!</v>
      </c>
      <c r="BM5" s="258">
        <v>0.27083333333333331</v>
      </c>
      <c r="BN5" s="251" t="e">
        <f>IF(OR(#REF!&gt;0),#REF!,BJ5)</f>
        <v>#REF!</v>
      </c>
      <c r="BO5" s="251">
        <v>4</v>
      </c>
      <c r="BP5" s="267">
        <v>36.049999999999997</v>
      </c>
    </row>
    <row r="6" spans="1:68" ht="12" customHeight="1">
      <c r="A6" s="54">
        <v>37.25</v>
      </c>
      <c r="B6" s="102"/>
      <c r="C6" s="18"/>
      <c r="D6" s="18"/>
      <c r="E6" s="18"/>
      <c r="F6" s="18"/>
      <c r="G6" s="18"/>
      <c r="H6" s="103"/>
      <c r="I6" s="98"/>
      <c r="J6" s="18"/>
      <c r="K6" s="18"/>
      <c r="L6" s="18"/>
      <c r="M6" s="18"/>
      <c r="N6" s="18"/>
      <c r="O6" s="19"/>
      <c r="P6" s="102"/>
      <c r="Q6" s="18"/>
      <c r="R6" s="18"/>
      <c r="S6" s="18"/>
      <c r="T6" s="18"/>
      <c r="U6" s="18"/>
      <c r="V6" s="19"/>
      <c r="W6" s="102"/>
      <c r="X6" s="18"/>
      <c r="Y6" s="18"/>
      <c r="Z6" s="18"/>
      <c r="AA6" s="18"/>
      <c r="AB6" s="18"/>
      <c r="AC6" s="103"/>
      <c r="AD6" s="98"/>
      <c r="AE6" s="18"/>
      <c r="AF6" s="18"/>
      <c r="AG6" s="18"/>
      <c r="AH6" s="18"/>
      <c r="AI6" s="18"/>
      <c r="AJ6" s="19"/>
      <c r="AK6" s="17"/>
      <c r="AL6" s="18"/>
      <c r="AM6" s="18"/>
      <c r="AN6" s="18"/>
      <c r="AO6" s="20"/>
      <c r="AQ6" s="218">
        <v>5</v>
      </c>
      <c r="AR6" s="217">
        <v>6</v>
      </c>
      <c r="AS6" s="266">
        <v>36.550000000000097</v>
      </c>
      <c r="AT6" s="217"/>
      <c r="AU6" s="217"/>
      <c r="AV6" s="12" t="s">
        <v>83</v>
      </c>
      <c r="AW6" s="12" t="s">
        <v>72</v>
      </c>
      <c r="BI6" s="251">
        <f t="shared" si="0"/>
        <v>36.550000000000097</v>
      </c>
      <c r="BJ6" s="251" t="e">
        <f>IF(OR(#REF!&gt;0),#REF!,BI6)</f>
        <v>#REF!</v>
      </c>
      <c r="BK6" s="251" t="e">
        <f t="shared" si="1"/>
        <v>#N/A</v>
      </c>
      <c r="BL6" s="251" t="e">
        <f>IF(OR(#REF!&gt;0),AS6,NA())</f>
        <v>#REF!</v>
      </c>
      <c r="BM6" s="258">
        <v>0.29166666666666702</v>
      </c>
      <c r="BN6" s="251" t="e">
        <f>IF(OR(#REF!&gt;0),#REF!,BJ6)</f>
        <v>#REF!</v>
      </c>
      <c r="BO6" s="251">
        <v>5</v>
      </c>
      <c r="BP6" s="267">
        <v>36.1</v>
      </c>
    </row>
    <row r="7" spans="1:68" ht="12" customHeight="1" thickBot="1">
      <c r="A7" s="55" t="s">
        <v>48</v>
      </c>
      <c r="B7" s="100"/>
      <c r="C7" s="22"/>
      <c r="D7" s="22"/>
      <c r="E7" s="22"/>
      <c r="F7" s="22"/>
      <c r="G7" s="22"/>
      <c r="H7" s="101"/>
      <c r="I7" s="194"/>
      <c r="J7" s="22"/>
      <c r="K7" s="22"/>
      <c r="L7" s="22"/>
      <c r="M7" s="22"/>
      <c r="N7" s="22"/>
      <c r="O7" s="23"/>
      <c r="P7" s="100"/>
      <c r="Q7" s="22"/>
      <c r="R7" s="22"/>
      <c r="S7" s="22"/>
      <c r="T7" s="22"/>
      <c r="U7" s="22"/>
      <c r="V7" s="23"/>
      <c r="W7" s="100"/>
      <c r="X7" s="22"/>
      <c r="Y7" s="22"/>
      <c r="Z7" s="22"/>
      <c r="AA7" s="22"/>
      <c r="AB7" s="22"/>
      <c r="AC7" s="101"/>
      <c r="AD7" s="99"/>
      <c r="AE7" s="22"/>
      <c r="AF7" s="22"/>
      <c r="AG7" s="22"/>
      <c r="AH7" s="22"/>
      <c r="AI7" s="22"/>
      <c r="AJ7" s="23"/>
      <c r="AK7" s="21"/>
      <c r="AL7" s="22"/>
      <c r="AM7" s="22"/>
      <c r="AN7" s="22"/>
      <c r="AO7" s="24"/>
      <c r="AQ7" s="218">
        <v>6</v>
      </c>
      <c r="AR7" s="217">
        <v>7</v>
      </c>
      <c r="AS7" s="266">
        <v>36.5</v>
      </c>
      <c r="AT7" s="217" t="s">
        <v>68</v>
      </c>
      <c r="AU7" s="217"/>
      <c r="AV7" s="12" t="s">
        <v>84</v>
      </c>
      <c r="AW7" s="12" t="s">
        <v>73</v>
      </c>
      <c r="BI7" s="251">
        <f t="shared" si="0"/>
        <v>36.5</v>
      </c>
      <c r="BJ7" s="251" t="e">
        <f>IF(OR(#REF!&gt;0),#REF!,BI7)</f>
        <v>#REF!</v>
      </c>
      <c r="BK7" s="251">
        <f t="shared" si="1"/>
        <v>36.5</v>
      </c>
      <c r="BL7" s="251" t="e">
        <f>IF(OR(#REF!&gt;0),AS7,NA())</f>
        <v>#REF!</v>
      </c>
      <c r="BM7" s="258">
        <v>0.3125</v>
      </c>
      <c r="BN7" s="251" t="e">
        <f>IF(OR(#REF!&gt;0),#REF!,BJ7)</f>
        <v>#REF!</v>
      </c>
      <c r="BO7" s="251">
        <v>6</v>
      </c>
      <c r="BP7" s="267">
        <v>36.15</v>
      </c>
    </row>
    <row r="8" spans="1:68" ht="12" customHeight="1">
      <c r="A8" s="54" t="s">
        <v>47</v>
      </c>
      <c r="B8" s="102"/>
      <c r="C8" s="18"/>
      <c r="D8" s="18"/>
      <c r="E8" s="18"/>
      <c r="F8" s="18"/>
      <c r="G8" s="18"/>
      <c r="H8" s="103"/>
      <c r="I8" s="98"/>
      <c r="J8" s="18"/>
      <c r="K8" s="18"/>
      <c r="L8" s="18"/>
      <c r="M8" s="18"/>
      <c r="N8" s="18"/>
      <c r="O8" s="19"/>
      <c r="P8" s="102"/>
      <c r="Q8" s="18"/>
      <c r="R8" s="18"/>
      <c r="S8" s="18"/>
      <c r="T8" s="18"/>
      <c r="U8" s="18"/>
      <c r="V8" s="19"/>
      <c r="W8" s="102"/>
      <c r="X8" s="18"/>
      <c r="Y8" s="18"/>
      <c r="Z8" s="18"/>
      <c r="AA8" s="18"/>
      <c r="AB8" s="18"/>
      <c r="AC8" s="103"/>
      <c r="AD8" s="98"/>
      <c r="AE8" s="18"/>
      <c r="AF8" s="18"/>
      <c r="AG8" s="18"/>
      <c r="AH8" s="18"/>
      <c r="AI8" s="18"/>
      <c r="AJ8" s="19"/>
      <c r="AK8" s="17"/>
      <c r="AL8" s="18"/>
      <c r="AM8" s="18"/>
      <c r="AN8" s="18"/>
      <c r="AO8" s="20"/>
      <c r="AP8" s="134"/>
      <c r="AQ8" s="218">
        <v>7</v>
      </c>
      <c r="AR8" s="217">
        <v>8</v>
      </c>
      <c r="AS8" s="266">
        <v>36.4</v>
      </c>
      <c r="AT8" s="217"/>
      <c r="AU8" s="217"/>
      <c r="AV8" s="12" t="s">
        <v>85</v>
      </c>
      <c r="AW8" s="12" t="s">
        <v>74</v>
      </c>
      <c r="BI8" s="251">
        <f t="shared" si="0"/>
        <v>36.4</v>
      </c>
      <c r="BJ8" s="251" t="e">
        <f>IF(OR(#REF!&gt;0),#REF!,BI8)</f>
        <v>#REF!</v>
      </c>
      <c r="BK8" s="251" t="e">
        <f t="shared" si="1"/>
        <v>#N/A</v>
      </c>
      <c r="BL8" s="251" t="e">
        <f>IF(OR(#REF!&gt;0),AS8,NA())</f>
        <v>#REF!</v>
      </c>
      <c r="BM8" s="258">
        <v>0.33333333333333298</v>
      </c>
      <c r="BN8" s="251" t="e">
        <f>IF(OR(#REF!&gt;0),#REF!,BJ8)</f>
        <v>#REF!</v>
      </c>
      <c r="BO8" s="251">
        <v>7</v>
      </c>
      <c r="BP8" s="267">
        <v>36.200000000000003</v>
      </c>
    </row>
    <row r="9" spans="1:68" ht="12" customHeight="1" thickBot="1">
      <c r="A9" s="55" t="s">
        <v>46</v>
      </c>
      <c r="B9" s="100"/>
      <c r="C9" s="22"/>
      <c r="D9" s="22"/>
      <c r="E9" s="22"/>
      <c r="F9" s="22"/>
      <c r="G9" s="22"/>
      <c r="H9" s="202"/>
      <c r="I9" s="99"/>
      <c r="J9" s="22"/>
      <c r="K9" s="22"/>
      <c r="L9" s="22"/>
      <c r="M9" s="22"/>
      <c r="N9" s="22"/>
      <c r="O9" s="23"/>
      <c r="P9" s="100"/>
      <c r="Q9" s="22"/>
      <c r="R9" s="22"/>
      <c r="S9" s="22"/>
      <c r="T9" s="22"/>
      <c r="U9" s="22"/>
      <c r="V9" s="23"/>
      <c r="W9" s="100"/>
      <c r="X9" s="22"/>
      <c r="Y9" s="22"/>
      <c r="Z9" s="22"/>
      <c r="AA9" s="22"/>
      <c r="AB9" s="22"/>
      <c r="AC9" s="24"/>
      <c r="AD9" s="99"/>
      <c r="AE9" s="22"/>
      <c r="AF9" s="22"/>
      <c r="AG9" s="22"/>
      <c r="AH9" s="22"/>
      <c r="AI9" s="22"/>
      <c r="AJ9" s="23"/>
      <c r="AK9" s="21"/>
      <c r="AL9" s="22"/>
      <c r="AM9" s="22"/>
      <c r="AN9" s="22"/>
      <c r="AO9" s="20"/>
      <c r="AP9" s="212"/>
      <c r="AQ9" s="218">
        <v>8</v>
      </c>
      <c r="AR9" s="217">
        <v>9</v>
      </c>
      <c r="AS9" s="266">
        <v>36.450000000000003</v>
      </c>
      <c r="AT9" s="217"/>
      <c r="AU9" s="217"/>
      <c r="AV9" s="12" t="s">
        <v>86</v>
      </c>
      <c r="AW9" s="12" t="s">
        <v>75</v>
      </c>
      <c r="BI9" s="251">
        <f t="shared" si="0"/>
        <v>36.450000000000003</v>
      </c>
      <c r="BJ9" s="251" t="e">
        <f>IF(OR(#REF!&gt;0),#REF!,BI9)</f>
        <v>#REF!</v>
      </c>
      <c r="BK9" s="251" t="e">
        <f t="shared" si="1"/>
        <v>#N/A</v>
      </c>
      <c r="BL9" s="251" t="e">
        <f>IF(OR(#REF!&gt;0),AS9,NA())</f>
        <v>#REF!</v>
      </c>
      <c r="BM9" s="258">
        <v>0.35416666666666702</v>
      </c>
      <c r="BN9" s="251" t="e">
        <f>IF(OR(#REF!&gt;0),#REF!,BJ9)</f>
        <v>#REF!</v>
      </c>
      <c r="BO9" s="251">
        <v>8</v>
      </c>
      <c r="BP9" s="267">
        <v>36.25</v>
      </c>
    </row>
    <row r="10" spans="1:68" ht="12" customHeight="1">
      <c r="A10" s="208" t="s">
        <v>45</v>
      </c>
      <c r="B10" s="98"/>
      <c r="C10" s="18"/>
      <c r="D10" s="18"/>
      <c r="E10" s="18"/>
      <c r="F10" s="18"/>
      <c r="G10" s="18"/>
      <c r="H10" s="103"/>
      <c r="I10" s="98"/>
      <c r="J10" s="18"/>
      <c r="K10" s="18"/>
      <c r="L10" s="18"/>
      <c r="M10" s="18"/>
      <c r="N10" s="18"/>
      <c r="O10" s="19"/>
      <c r="P10" s="102"/>
      <c r="Q10" s="18"/>
      <c r="R10" s="18"/>
      <c r="S10" s="18"/>
      <c r="T10" s="44"/>
      <c r="U10" s="44"/>
      <c r="V10" s="45"/>
      <c r="W10" s="108"/>
      <c r="X10" s="44"/>
      <c r="Y10" s="44"/>
      <c r="Z10" s="44"/>
      <c r="AA10" s="18"/>
      <c r="AB10" s="18"/>
      <c r="AC10" s="20"/>
      <c r="AD10" s="98"/>
      <c r="AE10" s="18"/>
      <c r="AF10" s="18"/>
      <c r="AG10" s="18"/>
      <c r="AH10" s="18"/>
      <c r="AI10" s="18"/>
      <c r="AJ10" s="19"/>
      <c r="AK10" s="17"/>
      <c r="AL10" s="18"/>
      <c r="AM10" s="18"/>
      <c r="AN10" s="19"/>
      <c r="AO10" s="214"/>
      <c r="AP10" s="211"/>
      <c r="AQ10" s="218">
        <v>9</v>
      </c>
      <c r="AR10" s="217">
        <v>10</v>
      </c>
      <c r="AS10" s="266">
        <v>36.4</v>
      </c>
      <c r="AT10" s="217"/>
      <c r="AU10" s="217"/>
      <c r="AV10" s="12" t="s">
        <v>112</v>
      </c>
      <c r="AW10" s="12" t="s">
        <v>76</v>
      </c>
      <c r="BI10" s="251">
        <f t="shared" si="0"/>
        <v>36.4</v>
      </c>
      <c r="BJ10" s="251" t="e">
        <f>IF(OR(#REF!&gt;0),#REF!,BI10)</f>
        <v>#REF!</v>
      </c>
      <c r="BK10" s="251" t="e">
        <f t="shared" si="1"/>
        <v>#N/A</v>
      </c>
      <c r="BL10" s="251" t="e">
        <f>IF(OR(#REF!&gt;0),AS10,NA())</f>
        <v>#REF!</v>
      </c>
      <c r="BM10" s="258">
        <v>0.375</v>
      </c>
      <c r="BN10" s="251" t="e">
        <f>IF(OR(#REF!&gt;0),#REF!,BJ10)</f>
        <v>#REF!</v>
      </c>
      <c r="BO10" s="251">
        <v>9</v>
      </c>
      <c r="BP10" s="267">
        <v>36.299999999999997</v>
      </c>
    </row>
    <row r="11" spans="1:68" ht="12" customHeight="1" thickBot="1">
      <c r="A11" s="209" t="s">
        <v>44</v>
      </c>
      <c r="B11" s="137"/>
      <c r="C11" s="22"/>
      <c r="D11" s="22"/>
      <c r="E11" s="193"/>
      <c r="F11" s="193"/>
      <c r="G11" s="135"/>
      <c r="H11" s="136"/>
      <c r="I11" s="137"/>
      <c r="J11" s="135"/>
      <c r="K11" s="135"/>
      <c r="L11" s="135"/>
      <c r="M11" s="135"/>
      <c r="N11" s="135"/>
      <c r="O11" s="138"/>
      <c r="P11" s="139"/>
      <c r="Q11" s="135"/>
      <c r="R11" s="135"/>
      <c r="S11" s="135"/>
      <c r="T11" s="135"/>
      <c r="U11" s="135"/>
      <c r="V11" s="138"/>
      <c r="W11" s="139"/>
      <c r="X11" s="135"/>
      <c r="Y11" s="135"/>
      <c r="Z11" s="135"/>
      <c r="AA11" s="194"/>
      <c r="AB11" s="135"/>
      <c r="AC11" s="156"/>
      <c r="AD11" s="137"/>
      <c r="AE11" s="135"/>
      <c r="AF11" s="135"/>
      <c r="AG11" s="135"/>
      <c r="AH11" s="135"/>
      <c r="AI11" s="135"/>
      <c r="AJ11" s="138"/>
      <c r="AK11" s="140"/>
      <c r="AL11" s="135"/>
      <c r="AM11" s="22"/>
      <c r="AN11" s="22"/>
      <c r="AO11" s="213"/>
      <c r="AQ11" s="218">
        <v>10</v>
      </c>
      <c r="AR11" s="217">
        <v>11</v>
      </c>
      <c r="AS11" s="266">
        <v>36.550000000000097</v>
      </c>
      <c r="AT11" s="217"/>
      <c r="AU11" s="217"/>
      <c r="AV11" s="12" t="s">
        <v>113</v>
      </c>
      <c r="AW11" s="12" t="s">
        <v>114</v>
      </c>
      <c r="BI11" s="251">
        <f t="shared" si="0"/>
        <v>36.550000000000097</v>
      </c>
      <c r="BJ11" s="251" t="e">
        <f>IF(OR(#REF!&gt;0),#REF!,BI11)</f>
        <v>#REF!</v>
      </c>
      <c r="BK11" s="251" t="e">
        <f t="shared" si="1"/>
        <v>#N/A</v>
      </c>
      <c r="BL11" s="251">
        <f t="shared" ref="BL11:BL41" si="2">IF(OR(AV11&gt;0),AS11,NA())</f>
        <v>36.550000000000097</v>
      </c>
      <c r="BM11" s="258">
        <v>0.39583333333333298</v>
      </c>
      <c r="BN11" s="251" t="e">
        <f>IF(OR(#REF!&gt;0),#REF!,BJ11)</f>
        <v>#REF!</v>
      </c>
      <c r="BO11" s="251">
        <v>10</v>
      </c>
      <c r="BP11" s="267">
        <v>36.35</v>
      </c>
    </row>
    <row r="12" spans="1:68" ht="12" customHeight="1">
      <c r="A12" s="210">
        <v>36.950000000000003</v>
      </c>
      <c r="B12" s="98"/>
      <c r="C12" s="18"/>
      <c r="D12" s="18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4"/>
      <c r="P12" s="145"/>
      <c r="Q12" s="141"/>
      <c r="R12" s="141"/>
      <c r="S12" s="141"/>
      <c r="T12" s="141"/>
      <c r="U12" s="141"/>
      <c r="V12" s="144"/>
      <c r="W12" s="145"/>
      <c r="X12" s="141"/>
      <c r="Y12" s="141"/>
      <c r="Z12" s="141"/>
      <c r="AA12" s="141"/>
      <c r="AB12" s="141"/>
      <c r="AC12" s="156"/>
      <c r="AD12" s="143"/>
      <c r="AE12" s="141"/>
      <c r="AF12" s="141"/>
      <c r="AG12" s="141"/>
      <c r="AH12" s="141"/>
      <c r="AI12" s="141"/>
      <c r="AJ12" s="144"/>
      <c r="AK12" s="146"/>
      <c r="AL12" s="141"/>
      <c r="AM12" s="18"/>
      <c r="AN12" s="18"/>
      <c r="AO12" s="20"/>
      <c r="AQ12" s="218">
        <v>11</v>
      </c>
      <c r="AR12" s="217">
        <v>12</v>
      </c>
      <c r="AS12" s="266">
        <v>36.550000000000097</v>
      </c>
      <c r="AT12" s="217"/>
      <c r="AU12" s="217"/>
      <c r="BI12" s="251">
        <f t="shared" si="0"/>
        <v>36.550000000000097</v>
      </c>
      <c r="BJ12" s="251" t="e">
        <f>IF(OR(#REF!&gt;0),#REF!,BI12)</f>
        <v>#REF!</v>
      </c>
      <c r="BK12" s="251" t="e">
        <f t="shared" si="1"/>
        <v>#N/A</v>
      </c>
      <c r="BL12" s="251" t="e">
        <f t="shared" si="2"/>
        <v>#N/A</v>
      </c>
      <c r="BM12" s="258">
        <v>0.41666666666666702</v>
      </c>
      <c r="BN12" s="251" t="e">
        <f>IF(OR(#REF!&gt;0),#REF!,BJ12)</f>
        <v>#REF!</v>
      </c>
      <c r="BO12" s="251">
        <v>11</v>
      </c>
      <c r="BP12" s="267">
        <v>36.4</v>
      </c>
    </row>
    <row r="13" spans="1:68" ht="12" customHeight="1" thickBot="1">
      <c r="A13" s="209">
        <v>36.9</v>
      </c>
      <c r="B13" s="207"/>
      <c r="C13" s="53"/>
      <c r="D13" s="193"/>
      <c r="E13" s="135"/>
      <c r="F13" s="135"/>
      <c r="G13" s="135"/>
      <c r="H13" s="136"/>
      <c r="I13" s="137"/>
      <c r="J13" s="194"/>
      <c r="K13" s="135"/>
      <c r="L13" s="135"/>
      <c r="M13" s="135"/>
      <c r="N13" s="135"/>
      <c r="O13" s="138"/>
      <c r="P13" s="139"/>
      <c r="Q13" s="135"/>
      <c r="R13" s="135"/>
      <c r="S13" s="135"/>
      <c r="T13" s="135"/>
      <c r="U13" s="194"/>
      <c r="V13" s="151"/>
      <c r="W13" s="152"/>
      <c r="X13" s="150"/>
      <c r="Y13" s="135"/>
      <c r="Z13" s="194"/>
      <c r="AA13" s="135"/>
      <c r="AB13" s="194"/>
      <c r="AC13" s="156"/>
      <c r="AD13" s="137"/>
      <c r="AE13" s="135"/>
      <c r="AF13" s="135"/>
      <c r="AG13" s="135"/>
      <c r="AH13" s="135"/>
      <c r="AI13" s="135"/>
      <c r="AJ13" s="138"/>
      <c r="AK13" s="140"/>
      <c r="AL13" s="135"/>
      <c r="AM13" s="22"/>
      <c r="AN13" s="22"/>
      <c r="AO13" s="24"/>
      <c r="AQ13" s="218">
        <v>12</v>
      </c>
      <c r="AR13" s="217">
        <v>13</v>
      </c>
      <c r="AS13" s="266">
        <v>36.600000000000101</v>
      </c>
      <c r="AT13" s="217"/>
      <c r="AU13" s="217"/>
      <c r="BI13" s="251">
        <f t="shared" si="0"/>
        <v>36.600000000000101</v>
      </c>
      <c r="BJ13" s="251" t="e">
        <f>IF(OR(#REF!&gt;0),#REF!,BI13)</f>
        <v>#REF!</v>
      </c>
      <c r="BK13" s="251" t="e">
        <f t="shared" si="1"/>
        <v>#N/A</v>
      </c>
      <c r="BL13" s="251" t="e">
        <f t="shared" si="2"/>
        <v>#N/A</v>
      </c>
      <c r="BN13" s="251" t="e">
        <f>IF(OR(#REF!&gt;0),#REF!,BJ13)</f>
        <v>#REF!</v>
      </c>
      <c r="BO13" s="251">
        <v>12</v>
      </c>
      <c r="BP13" s="267">
        <v>36.450000000000003</v>
      </c>
    </row>
    <row r="14" spans="1:68" ht="12" customHeight="1">
      <c r="A14" s="210">
        <v>36.85</v>
      </c>
      <c r="B14" s="98"/>
      <c r="C14" s="18"/>
      <c r="D14" s="18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7"/>
      <c r="P14" s="148"/>
      <c r="Q14" s="149"/>
      <c r="R14" s="149"/>
      <c r="S14" s="141"/>
      <c r="T14" s="141"/>
      <c r="U14" s="141"/>
      <c r="V14" s="135"/>
      <c r="W14" s="145"/>
      <c r="X14" s="141"/>
      <c r="Y14" s="135"/>
      <c r="Z14" s="141"/>
      <c r="AA14" s="141"/>
      <c r="AB14" s="141"/>
      <c r="AC14" s="156"/>
      <c r="AD14" s="137"/>
      <c r="AE14" s="141"/>
      <c r="AF14" s="141"/>
      <c r="AG14" s="141"/>
      <c r="AH14" s="141"/>
      <c r="AI14" s="141"/>
      <c r="AJ14" s="144"/>
      <c r="AK14" s="146"/>
      <c r="AL14" s="141"/>
      <c r="AM14" s="18"/>
      <c r="AN14" s="18"/>
      <c r="AO14" s="20"/>
      <c r="AQ14" s="218">
        <v>13</v>
      </c>
      <c r="AR14" s="217">
        <v>14</v>
      </c>
      <c r="AS14" s="266">
        <v>36.550000000000097</v>
      </c>
      <c r="AT14" s="217"/>
      <c r="AU14" s="217"/>
      <c r="BI14" s="251">
        <f t="shared" si="0"/>
        <v>36.550000000000097</v>
      </c>
      <c r="BJ14" s="251" t="e">
        <f>IF(OR(#REF!&gt;0),#REF!,BI14)</f>
        <v>#REF!</v>
      </c>
      <c r="BK14" s="251" t="e">
        <f t="shared" si="1"/>
        <v>#N/A</v>
      </c>
      <c r="BL14" s="251" t="e">
        <f t="shared" si="2"/>
        <v>#N/A</v>
      </c>
      <c r="BM14" s="251" t="s">
        <v>95</v>
      </c>
      <c r="BN14" s="251" t="e">
        <f>IF(OR(#REF!&gt;0),#REF!,BJ14)</f>
        <v>#REF!</v>
      </c>
      <c r="BO14" s="251">
        <v>13</v>
      </c>
      <c r="BP14" s="267">
        <v>36.5</v>
      </c>
    </row>
    <row r="15" spans="1:68" ht="12" customHeight="1" thickBot="1">
      <c r="A15" s="209">
        <v>36.799999999999997</v>
      </c>
      <c r="B15" s="205"/>
      <c r="C15" s="22"/>
      <c r="D15" s="53"/>
      <c r="E15" s="135"/>
      <c r="F15" s="135"/>
      <c r="G15" s="135"/>
      <c r="H15" s="136"/>
      <c r="I15" s="137"/>
      <c r="J15" s="135"/>
      <c r="K15" s="135"/>
      <c r="L15" s="194"/>
      <c r="M15" s="135"/>
      <c r="N15" s="150"/>
      <c r="O15" s="151"/>
      <c r="P15" s="152"/>
      <c r="Q15" s="150"/>
      <c r="R15" s="135"/>
      <c r="S15" s="138"/>
      <c r="T15" s="153"/>
      <c r="U15" s="137"/>
      <c r="V15" s="156"/>
      <c r="W15" s="137"/>
      <c r="X15" s="135"/>
      <c r="Y15" s="194"/>
      <c r="Z15" s="135"/>
      <c r="AA15" s="135"/>
      <c r="AB15" s="135"/>
      <c r="AC15" s="202"/>
      <c r="AD15" s="137"/>
      <c r="AE15" s="135"/>
      <c r="AF15" s="135"/>
      <c r="AG15" s="135"/>
      <c r="AH15" s="135"/>
      <c r="AI15" s="135"/>
      <c r="AJ15" s="138"/>
      <c r="AK15" s="140"/>
      <c r="AL15" s="135"/>
      <c r="AM15" s="22"/>
      <c r="AN15" s="22"/>
      <c r="AO15" s="24"/>
      <c r="AQ15" s="218">
        <v>14</v>
      </c>
      <c r="AR15" s="217">
        <v>15</v>
      </c>
      <c r="AS15" s="266">
        <v>36.4</v>
      </c>
      <c r="AT15" s="217"/>
      <c r="AU15" s="270"/>
      <c r="BI15" s="251">
        <f t="shared" si="0"/>
        <v>36.4</v>
      </c>
      <c r="BJ15" s="251" t="e">
        <f>IF(OR(#REF!&gt;0),#REF!,BI15)</f>
        <v>#REF!</v>
      </c>
      <c r="BK15" s="251" t="e">
        <f t="shared" si="1"/>
        <v>#N/A</v>
      </c>
      <c r="BL15" s="251" t="e">
        <f t="shared" si="2"/>
        <v>#N/A</v>
      </c>
      <c r="BM15" s="251" t="s">
        <v>96</v>
      </c>
      <c r="BN15" s="251" t="e">
        <f>IF(OR(#REF!&gt;0),#REF!,BJ15)</f>
        <v>#REF!</v>
      </c>
      <c r="BO15" s="251">
        <v>14</v>
      </c>
      <c r="BP15" s="267">
        <v>36.550000000000097</v>
      </c>
    </row>
    <row r="16" spans="1:68" ht="12" customHeight="1">
      <c r="A16" s="210">
        <v>36.75</v>
      </c>
      <c r="B16" s="98"/>
      <c r="C16" s="18"/>
      <c r="D16" s="18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7"/>
      <c r="P16" s="148"/>
      <c r="Q16" s="141"/>
      <c r="R16" s="149"/>
      <c r="S16" s="141"/>
      <c r="T16" s="154"/>
      <c r="U16" s="141"/>
      <c r="V16" s="203"/>
      <c r="W16" s="137"/>
      <c r="X16" s="155"/>
      <c r="Y16" s="141"/>
      <c r="Z16" s="135"/>
      <c r="AA16" s="135"/>
      <c r="AB16" s="141"/>
      <c r="AC16" s="203"/>
      <c r="AD16" s="143"/>
      <c r="AE16" s="135"/>
      <c r="AF16" s="141"/>
      <c r="AG16" s="141"/>
      <c r="AH16" s="141"/>
      <c r="AI16" s="141"/>
      <c r="AJ16" s="144"/>
      <c r="AK16" s="146"/>
      <c r="AL16" s="141"/>
      <c r="AM16" s="18"/>
      <c r="AN16" s="18"/>
      <c r="AO16" s="20"/>
      <c r="AQ16" s="218">
        <v>15</v>
      </c>
      <c r="AR16" s="217">
        <v>16</v>
      </c>
      <c r="AS16" s="266">
        <v>36.299999999999997</v>
      </c>
      <c r="AT16" s="217"/>
      <c r="AU16" s="217"/>
      <c r="AW16" s="225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I16" s="251">
        <f t="shared" si="0"/>
        <v>36.299999999999997</v>
      </c>
      <c r="BJ16" s="251" t="e">
        <f>IF(OR(#REF!&gt;0),#REF!,BI16)</f>
        <v>#REF!</v>
      </c>
      <c r="BK16" s="251" t="e">
        <f t="shared" si="1"/>
        <v>#N/A</v>
      </c>
      <c r="BL16" s="251" t="e">
        <f t="shared" si="2"/>
        <v>#N/A</v>
      </c>
      <c r="BM16" s="251" t="s">
        <v>97</v>
      </c>
      <c r="BN16" s="251" t="e">
        <f>IF(OR(#REF!&gt;0),#REF!,BJ16)</f>
        <v>#REF!</v>
      </c>
      <c r="BO16" s="251">
        <v>15</v>
      </c>
      <c r="BP16" s="267">
        <v>36.600000000000101</v>
      </c>
    </row>
    <row r="17" spans="1:68" ht="12" customHeight="1" thickBot="1">
      <c r="A17" s="209">
        <v>36.700000000000003</v>
      </c>
      <c r="B17" s="137"/>
      <c r="C17" s="194"/>
      <c r="D17" s="194"/>
      <c r="F17" s="135"/>
      <c r="G17" s="135"/>
      <c r="H17" s="136"/>
      <c r="I17" s="135"/>
      <c r="J17" s="135"/>
      <c r="K17" s="194"/>
      <c r="L17" s="135"/>
      <c r="M17" s="135"/>
      <c r="N17" s="135"/>
      <c r="O17" s="156"/>
      <c r="P17" s="137"/>
      <c r="Q17" s="135"/>
      <c r="R17" s="141"/>
      <c r="S17" s="135"/>
      <c r="T17" s="135"/>
      <c r="U17" s="135"/>
      <c r="V17" s="202"/>
      <c r="W17" s="137"/>
      <c r="X17" s="194"/>
      <c r="Y17" s="135"/>
      <c r="Z17" s="135"/>
      <c r="AA17" s="135"/>
      <c r="AB17" s="135"/>
      <c r="AC17" s="156"/>
      <c r="AD17" s="137"/>
      <c r="AE17" s="194"/>
      <c r="AF17" s="135"/>
      <c r="AG17" s="135"/>
      <c r="AH17" s="135"/>
      <c r="AI17" s="135"/>
      <c r="AJ17" s="138"/>
      <c r="AK17" s="140"/>
      <c r="AL17" s="135"/>
      <c r="AM17" s="22"/>
      <c r="AN17" s="22"/>
      <c r="AO17" s="24"/>
      <c r="AQ17" s="218">
        <v>16</v>
      </c>
      <c r="AR17" s="217">
        <v>17</v>
      </c>
      <c r="AS17" s="266">
        <v>36.600000000000101</v>
      </c>
      <c r="AT17" s="217"/>
      <c r="AU17" s="270"/>
      <c r="AW17" s="225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I17" s="251">
        <f t="shared" si="0"/>
        <v>36.600000000000101</v>
      </c>
      <c r="BJ17" s="251" t="e">
        <f>IF(OR(#REF!&gt;0),#REF!,BI17)</f>
        <v>#REF!</v>
      </c>
      <c r="BK17" s="251" t="e">
        <f t="shared" si="1"/>
        <v>#N/A</v>
      </c>
      <c r="BL17" s="251" t="e">
        <f t="shared" si="2"/>
        <v>#N/A</v>
      </c>
      <c r="BM17" s="251" t="s">
        <v>98</v>
      </c>
      <c r="BN17" s="251" t="e">
        <f>IF(OR(#REF!&gt;0),#REF!,BJ17)</f>
        <v>#REF!</v>
      </c>
      <c r="BO17" s="251">
        <v>16</v>
      </c>
      <c r="BP17" s="267">
        <v>36.65</v>
      </c>
    </row>
    <row r="18" spans="1:68" ht="12" customHeight="1">
      <c r="A18" s="210">
        <v>36.65</v>
      </c>
      <c r="B18" s="98"/>
      <c r="C18" s="18"/>
      <c r="D18" s="18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203"/>
      <c r="P18" s="143"/>
      <c r="Q18" s="141"/>
      <c r="R18" s="141"/>
      <c r="S18" s="141"/>
      <c r="T18" s="141"/>
      <c r="U18" s="141"/>
      <c r="V18" s="203"/>
      <c r="W18" s="143"/>
      <c r="X18" s="141"/>
      <c r="Y18" s="141"/>
      <c r="Z18" s="141"/>
      <c r="AA18" s="141"/>
      <c r="AB18" s="141"/>
      <c r="AC18" s="203"/>
      <c r="AD18" s="143"/>
      <c r="AE18" s="141"/>
      <c r="AF18" s="141"/>
      <c r="AG18" s="141"/>
      <c r="AH18" s="141"/>
      <c r="AI18" s="135"/>
      <c r="AJ18" s="144"/>
      <c r="AK18" s="146"/>
      <c r="AL18" s="141"/>
      <c r="AM18" s="18"/>
      <c r="AN18" s="18"/>
      <c r="AO18" s="20"/>
      <c r="AQ18" s="218">
        <v>17</v>
      </c>
      <c r="AR18" s="217">
        <v>18</v>
      </c>
      <c r="AS18" s="266"/>
      <c r="AT18" s="217"/>
      <c r="AU18" s="217"/>
      <c r="BI18" s="251" t="e">
        <f t="shared" si="0"/>
        <v>#N/A</v>
      </c>
      <c r="BJ18" s="251" t="e">
        <f>IF(OR(#REF!&gt;0),#REF!,BI18)</f>
        <v>#REF!</v>
      </c>
      <c r="BK18" s="251" t="e">
        <f t="shared" si="1"/>
        <v>#N/A</v>
      </c>
      <c r="BL18" s="251" t="e">
        <f t="shared" si="2"/>
        <v>#N/A</v>
      </c>
      <c r="BM18" s="251" t="s">
        <v>99</v>
      </c>
      <c r="BN18" s="251" t="e">
        <f>IF(OR(#REF!&gt;0),#REF!,BJ18)</f>
        <v>#REF!</v>
      </c>
      <c r="BO18" s="251">
        <v>17</v>
      </c>
      <c r="BP18" s="267">
        <v>36.700000000000003</v>
      </c>
    </row>
    <row r="19" spans="1:68" ht="12" customHeight="1" thickBot="1">
      <c r="A19" s="209">
        <v>36.6</v>
      </c>
      <c r="B19" s="99"/>
      <c r="C19" s="135"/>
      <c r="D19" s="135"/>
      <c r="E19" s="194"/>
      <c r="F19" s="135"/>
      <c r="G19" s="194"/>
      <c r="H19" s="156"/>
      <c r="I19" s="137"/>
      <c r="J19" s="135"/>
      <c r="K19" s="135"/>
      <c r="L19" s="135"/>
      <c r="M19" s="135"/>
      <c r="N19" s="135"/>
      <c r="O19" s="156"/>
      <c r="P19" s="205"/>
      <c r="Q19" s="135"/>
      <c r="R19" s="135"/>
      <c r="S19" s="135"/>
      <c r="T19" s="135"/>
      <c r="U19" s="135"/>
      <c r="V19" s="156"/>
      <c r="W19" s="205"/>
      <c r="X19" s="135"/>
      <c r="Y19" s="135"/>
      <c r="Z19" s="135"/>
      <c r="AA19" s="135"/>
      <c r="AB19" s="135"/>
      <c r="AC19" s="156"/>
      <c r="AD19" s="205"/>
      <c r="AE19" s="135"/>
      <c r="AF19" s="135"/>
      <c r="AG19" s="194"/>
      <c r="AH19" s="135"/>
      <c r="AI19" s="135"/>
      <c r="AJ19" s="194"/>
      <c r="AK19" s="140"/>
      <c r="AL19" s="135"/>
      <c r="AM19" s="22"/>
      <c r="AN19" s="22"/>
      <c r="AO19" s="24"/>
      <c r="AQ19" s="218">
        <v>18</v>
      </c>
      <c r="AR19" s="217">
        <v>19</v>
      </c>
      <c r="AS19" s="266">
        <v>36.65</v>
      </c>
      <c r="AT19" s="217"/>
      <c r="AU19" s="217"/>
      <c r="BI19" s="251">
        <f t="shared" si="0"/>
        <v>36.65</v>
      </c>
      <c r="BJ19" s="251" t="e">
        <f>IF(OR(#REF!&gt;0),#REF!,BI19)</f>
        <v>#REF!</v>
      </c>
      <c r="BK19" s="251" t="e">
        <f t="shared" si="1"/>
        <v>#N/A</v>
      </c>
      <c r="BL19" s="251" t="e">
        <f t="shared" si="2"/>
        <v>#N/A</v>
      </c>
      <c r="BM19" s="251" t="s">
        <v>100</v>
      </c>
      <c r="BN19" s="251" t="e">
        <f>IF(OR(#REF!&gt;0),#REF!,BJ19)</f>
        <v>#REF!</v>
      </c>
      <c r="BO19" s="251">
        <v>18</v>
      </c>
      <c r="BP19" s="267">
        <v>36.75</v>
      </c>
    </row>
    <row r="20" spans="1:68" ht="12" customHeight="1">
      <c r="A20" s="210">
        <v>36.549999999999997</v>
      </c>
      <c r="B20" s="98"/>
      <c r="C20" s="137"/>
      <c r="D20" s="18"/>
      <c r="E20" s="137"/>
      <c r="F20" s="141"/>
      <c r="G20" s="141"/>
      <c r="H20" s="203"/>
      <c r="I20" s="143"/>
      <c r="J20" s="141"/>
      <c r="K20" s="141"/>
      <c r="L20" s="141"/>
      <c r="M20" s="141"/>
      <c r="N20" s="141"/>
      <c r="O20" s="156"/>
      <c r="P20" s="206"/>
      <c r="Q20" s="141"/>
      <c r="R20" s="141"/>
      <c r="S20" s="135"/>
      <c r="T20" s="141"/>
      <c r="U20" s="141"/>
      <c r="V20" s="156"/>
      <c r="W20" s="137"/>
      <c r="X20" s="141"/>
      <c r="Y20" s="141"/>
      <c r="Z20" s="141"/>
      <c r="AA20" s="141"/>
      <c r="AB20" s="141"/>
      <c r="AC20" s="203"/>
      <c r="AD20" s="143"/>
      <c r="AE20" s="141"/>
      <c r="AF20" s="141"/>
      <c r="AG20" s="141"/>
      <c r="AH20" s="141"/>
      <c r="AI20" s="141"/>
      <c r="AJ20" s="144"/>
      <c r="AK20" s="146"/>
      <c r="AL20" s="141"/>
      <c r="AM20" s="18"/>
      <c r="AN20" s="18"/>
      <c r="AO20" s="20"/>
      <c r="AQ20" s="218">
        <v>19</v>
      </c>
      <c r="AR20" s="217">
        <v>20</v>
      </c>
      <c r="AS20" s="266">
        <v>36.85</v>
      </c>
      <c r="AT20" s="217"/>
      <c r="AU20" s="217"/>
      <c r="BI20" s="251">
        <f t="shared" si="0"/>
        <v>36.85</v>
      </c>
      <c r="BJ20" s="251" t="e">
        <f>IF(OR(#REF!&gt;0),#REF!,BI20)</f>
        <v>#REF!</v>
      </c>
      <c r="BK20" s="251" t="e">
        <f t="shared" si="1"/>
        <v>#N/A</v>
      </c>
      <c r="BL20" s="251" t="e">
        <f t="shared" si="2"/>
        <v>#N/A</v>
      </c>
      <c r="BM20" s="251" t="s">
        <v>101</v>
      </c>
      <c r="BN20" s="251" t="e">
        <f>IF(OR(#REF!&gt;0),#REF!,BJ20)</f>
        <v>#REF!</v>
      </c>
      <c r="BO20" s="251">
        <v>19</v>
      </c>
      <c r="BP20" s="267">
        <v>36.799999999999997</v>
      </c>
    </row>
    <row r="21" spans="1:68" ht="12" customHeight="1" thickBot="1">
      <c r="A21" s="209">
        <v>36.5</v>
      </c>
      <c r="B21" s="99"/>
      <c r="C21" s="22"/>
      <c r="D21" s="22"/>
      <c r="E21" s="135"/>
      <c r="F21" s="194"/>
      <c r="G21" s="135"/>
      <c r="H21" s="156"/>
      <c r="I21" s="137"/>
      <c r="J21" s="135"/>
      <c r="K21" s="135"/>
      <c r="L21" s="135"/>
      <c r="M21" s="194"/>
      <c r="N21" s="135"/>
      <c r="O21" s="202"/>
      <c r="P21" s="137"/>
      <c r="Q21" s="194"/>
      <c r="R21" s="135"/>
      <c r="S21" s="194"/>
      <c r="T21" s="135"/>
      <c r="U21" s="135"/>
      <c r="V21" s="156"/>
      <c r="W21" s="137"/>
      <c r="X21" s="135"/>
      <c r="Y21" s="135"/>
      <c r="Z21" s="135"/>
      <c r="AA21" s="135"/>
      <c r="AB21" s="135"/>
      <c r="AC21" s="156"/>
      <c r="AD21" s="137"/>
      <c r="AE21" s="135"/>
      <c r="AF21" s="135"/>
      <c r="AG21" s="135"/>
      <c r="AH21" s="194"/>
      <c r="AI21" s="194"/>
      <c r="AJ21" s="138"/>
      <c r="AK21" s="140"/>
      <c r="AL21" s="135"/>
      <c r="AM21" s="22"/>
      <c r="AN21" s="22"/>
      <c r="AO21" s="24"/>
      <c r="AQ21" s="218">
        <v>20</v>
      </c>
      <c r="AR21" s="217">
        <v>21</v>
      </c>
      <c r="AS21" s="266">
        <v>37.1</v>
      </c>
      <c r="AT21" s="217"/>
      <c r="AU21" s="217"/>
      <c r="BI21" s="251">
        <f t="shared" si="0"/>
        <v>37.1</v>
      </c>
      <c r="BJ21" s="251" t="e">
        <f>IF(OR(#REF!&gt;0),#REF!,BI21)</f>
        <v>#REF!</v>
      </c>
      <c r="BK21" s="251" t="e">
        <f t="shared" si="1"/>
        <v>#N/A</v>
      </c>
      <c r="BL21" s="251" t="e">
        <f t="shared" si="2"/>
        <v>#N/A</v>
      </c>
      <c r="BM21" s="251" t="s">
        <v>102</v>
      </c>
      <c r="BN21" s="251" t="e">
        <f>IF(OR(#REF!&gt;0),#REF!,BJ21)</f>
        <v>#REF!</v>
      </c>
      <c r="BO21" s="251">
        <v>20</v>
      </c>
      <c r="BP21" s="267">
        <v>36.85</v>
      </c>
    </row>
    <row r="22" spans="1:68" ht="12" customHeight="1">
      <c r="A22" s="210">
        <v>36.450000000000003</v>
      </c>
      <c r="B22" s="98"/>
      <c r="C22" s="18"/>
      <c r="D22" s="18"/>
      <c r="E22" s="137"/>
      <c r="F22" s="141"/>
      <c r="G22" s="135"/>
      <c r="H22" s="203"/>
      <c r="I22" s="143"/>
      <c r="J22" s="141"/>
      <c r="K22" s="141"/>
      <c r="L22" s="141"/>
      <c r="M22" s="141"/>
      <c r="N22" s="141"/>
      <c r="O22" s="203"/>
      <c r="P22" s="137"/>
      <c r="Q22" s="149"/>
      <c r="R22" s="149"/>
      <c r="S22" s="149"/>
      <c r="T22" s="149"/>
      <c r="U22" s="149"/>
      <c r="V22" s="144"/>
      <c r="W22" s="145"/>
      <c r="X22" s="141"/>
      <c r="Y22" s="141"/>
      <c r="Z22" s="141"/>
      <c r="AA22" s="141"/>
      <c r="AB22" s="141"/>
      <c r="AC22" s="156"/>
      <c r="AD22" s="143"/>
      <c r="AE22" s="141"/>
      <c r="AF22" s="141"/>
      <c r="AG22" s="141"/>
      <c r="AH22" s="141"/>
      <c r="AI22" s="141"/>
      <c r="AJ22" s="144"/>
      <c r="AK22" s="146"/>
      <c r="AL22" s="141"/>
      <c r="AM22" s="18"/>
      <c r="AN22" s="18"/>
      <c r="AO22" s="20"/>
      <c r="AP22" s="109"/>
      <c r="AQ22" s="218">
        <v>21</v>
      </c>
      <c r="AR22" s="217">
        <v>22</v>
      </c>
      <c r="AS22" s="266">
        <v>37.1</v>
      </c>
      <c r="AT22" s="217"/>
      <c r="AU22" s="217"/>
      <c r="AW22" s="226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I22" s="251">
        <f t="shared" si="0"/>
        <v>37.1</v>
      </c>
      <c r="BJ22" s="251" t="e">
        <f>IF(OR(#REF!&gt;0),#REF!,BI22)</f>
        <v>#REF!</v>
      </c>
      <c r="BK22" s="251" t="e">
        <f t="shared" si="1"/>
        <v>#N/A</v>
      </c>
      <c r="BL22" s="251" t="e">
        <f t="shared" si="2"/>
        <v>#N/A</v>
      </c>
      <c r="BM22" s="251" t="s">
        <v>103</v>
      </c>
      <c r="BN22" s="251" t="e">
        <f>IF(OR(#REF!&gt;0),#REF!,BJ22)</f>
        <v>#REF!</v>
      </c>
      <c r="BO22" s="251">
        <v>21</v>
      </c>
      <c r="BP22" s="267">
        <v>36.9</v>
      </c>
    </row>
    <row r="23" spans="1:68" ht="12" customHeight="1" thickBot="1">
      <c r="A23" s="209">
        <v>36.4</v>
      </c>
      <c r="B23" s="99"/>
      <c r="C23" s="22"/>
      <c r="D23" s="137"/>
      <c r="E23" s="135"/>
      <c r="F23" s="135"/>
      <c r="G23" s="135"/>
      <c r="H23" s="156"/>
      <c r="I23" s="137"/>
      <c r="J23" s="135"/>
      <c r="K23" s="135"/>
      <c r="L23" s="135"/>
      <c r="M23" s="135"/>
      <c r="N23" s="135"/>
      <c r="O23" s="156"/>
      <c r="P23" s="137"/>
      <c r="Q23" s="135"/>
      <c r="R23" s="194"/>
      <c r="S23" s="135"/>
      <c r="T23" s="194"/>
      <c r="U23" s="135"/>
      <c r="V23" s="138"/>
      <c r="W23" s="139"/>
      <c r="X23" s="135"/>
      <c r="Y23" s="135"/>
      <c r="Z23" s="135"/>
      <c r="AA23" s="135"/>
      <c r="AB23" s="135"/>
      <c r="AC23" s="136"/>
      <c r="AD23" s="137"/>
      <c r="AE23" s="135"/>
      <c r="AF23" s="157"/>
      <c r="AG23" s="135"/>
      <c r="AH23" s="135"/>
      <c r="AI23" s="135"/>
      <c r="AJ23" s="151"/>
      <c r="AK23" s="140"/>
      <c r="AL23" s="135"/>
      <c r="AM23" s="22"/>
      <c r="AN23" s="22"/>
      <c r="AO23" s="24"/>
      <c r="AP23" s="12"/>
      <c r="AQ23" s="218">
        <v>22</v>
      </c>
      <c r="AR23" s="217">
        <v>23</v>
      </c>
      <c r="AS23" s="266">
        <v>36.9</v>
      </c>
      <c r="AT23" s="217"/>
      <c r="AU23" s="217"/>
      <c r="BI23" s="251">
        <f t="shared" si="0"/>
        <v>36.9</v>
      </c>
      <c r="BJ23" s="251" t="e">
        <f>IF(OR(#REF!&gt;0),#REF!,BI23)</f>
        <v>#REF!</v>
      </c>
      <c r="BK23" s="251" t="e">
        <f t="shared" si="1"/>
        <v>#N/A</v>
      </c>
      <c r="BL23" s="251" t="e">
        <f t="shared" si="2"/>
        <v>#N/A</v>
      </c>
      <c r="BM23" s="251" t="s">
        <v>104</v>
      </c>
      <c r="BN23" s="251" t="e">
        <f>IF(OR(#REF!&gt;0),#REF!,BJ23)</f>
        <v>#REF!</v>
      </c>
      <c r="BO23" s="251">
        <v>22</v>
      </c>
      <c r="BP23" s="267">
        <v>36.950000000000003</v>
      </c>
    </row>
    <row r="24" spans="1:68" ht="12" customHeight="1">
      <c r="A24" s="210">
        <v>36.35</v>
      </c>
      <c r="B24" s="98"/>
      <c r="C24" s="18"/>
      <c r="D24" s="18"/>
      <c r="E24" s="141"/>
      <c r="F24" s="137"/>
      <c r="G24" s="137"/>
      <c r="H24" s="156"/>
      <c r="I24" s="137"/>
      <c r="J24" s="141"/>
      <c r="K24" s="141"/>
      <c r="L24" s="141"/>
      <c r="M24" s="141"/>
      <c r="N24" s="141"/>
      <c r="O24" s="203"/>
      <c r="P24" s="159"/>
      <c r="Q24" s="149"/>
      <c r="R24" s="149"/>
      <c r="S24" s="149"/>
      <c r="T24" s="149"/>
      <c r="U24" s="149"/>
      <c r="V24" s="147"/>
      <c r="W24" s="145"/>
      <c r="X24" s="141"/>
      <c r="Y24" s="141"/>
      <c r="Z24" s="141"/>
      <c r="AA24" s="141"/>
      <c r="AB24" s="141"/>
      <c r="AC24" s="142"/>
      <c r="AD24" s="143"/>
      <c r="AE24" s="141"/>
      <c r="AF24" s="141"/>
      <c r="AG24" s="141"/>
      <c r="AH24" s="141"/>
      <c r="AI24" s="141"/>
      <c r="AJ24" s="144"/>
      <c r="AK24" s="146"/>
      <c r="AL24" s="141"/>
      <c r="AM24" s="18"/>
      <c r="AN24" s="18"/>
      <c r="AO24" s="20"/>
      <c r="AQ24" s="218">
        <v>23</v>
      </c>
      <c r="AR24" s="217">
        <v>24</v>
      </c>
      <c r="AS24" s="266">
        <v>37.1</v>
      </c>
      <c r="AT24" s="217"/>
      <c r="AU24" s="217"/>
      <c r="BI24" s="251">
        <f t="shared" si="0"/>
        <v>37.1</v>
      </c>
      <c r="BJ24" s="251" t="e">
        <f>IF(OR(#REF!&gt;0),#REF!,BI24)</f>
        <v>#REF!</v>
      </c>
      <c r="BK24" s="251" t="e">
        <f t="shared" si="1"/>
        <v>#N/A</v>
      </c>
      <c r="BL24" s="251" t="e">
        <f t="shared" si="2"/>
        <v>#N/A</v>
      </c>
      <c r="BM24" s="251" t="s">
        <v>105</v>
      </c>
      <c r="BN24" s="251" t="e">
        <f>IF(OR(#REF!&gt;0),#REF!,BJ24)</f>
        <v>#REF!</v>
      </c>
      <c r="BO24" s="251">
        <v>23</v>
      </c>
      <c r="BP24" s="267">
        <v>37</v>
      </c>
    </row>
    <row r="25" spans="1:68" ht="12" customHeight="1" thickBot="1">
      <c r="A25" s="209">
        <v>36.299999999999997</v>
      </c>
      <c r="B25" s="99"/>
      <c r="C25" s="22"/>
      <c r="D25" s="22"/>
      <c r="E25" s="135"/>
      <c r="F25" s="135"/>
      <c r="G25" s="135"/>
      <c r="H25" s="156"/>
      <c r="I25" s="137"/>
      <c r="J25" s="135"/>
      <c r="K25" s="135"/>
      <c r="L25" s="135"/>
      <c r="M25" s="157"/>
      <c r="N25" s="135"/>
      <c r="O25" s="156"/>
      <c r="P25" s="137"/>
      <c r="Q25" s="135"/>
      <c r="R25" s="135"/>
      <c r="S25" s="135"/>
      <c r="T25" s="135"/>
      <c r="U25" s="135"/>
      <c r="V25" s="138"/>
      <c r="W25" s="139"/>
      <c r="X25" s="135"/>
      <c r="Y25" s="135"/>
      <c r="Z25" s="135"/>
      <c r="AA25" s="135"/>
      <c r="AB25" s="135"/>
      <c r="AC25" s="136"/>
      <c r="AD25" s="137"/>
      <c r="AE25" s="135"/>
      <c r="AF25" s="135"/>
      <c r="AG25" s="135"/>
      <c r="AH25" s="135"/>
      <c r="AI25" s="157"/>
      <c r="AJ25" s="138"/>
      <c r="AK25" s="140"/>
      <c r="AL25" s="135"/>
      <c r="AM25" s="22"/>
      <c r="AN25" s="22"/>
      <c r="AO25" s="24"/>
      <c r="AQ25" s="218">
        <v>24</v>
      </c>
      <c r="AR25" s="217">
        <v>25</v>
      </c>
      <c r="AS25" s="266">
        <v>36.950000000000003</v>
      </c>
      <c r="AT25" s="217"/>
      <c r="AU25" s="217"/>
      <c r="BI25" s="251">
        <f t="shared" si="0"/>
        <v>36.950000000000003</v>
      </c>
      <c r="BJ25" s="251" t="e">
        <f>IF(OR(#REF!&gt;0),#REF!,BI25)</f>
        <v>#REF!</v>
      </c>
      <c r="BK25" s="251" t="e">
        <f t="shared" si="1"/>
        <v>#N/A</v>
      </c>
      <c r="BL25" s="251" t="e">
        <f t="shared" si="2"/>
        <v>#N/A</v>
      </c>
      <c r="BM25" s="251" t="s">
        <v>106</v>
      </c>
      <c r="BN25" s="251" t="e">
        <f>IF(OR(#REF!&gt;0),#REF!,BJ25)</f>
        <v>#REF!</v>
      </c>
      <c r="BO25" s="251">
        <v>24</v>
      </c>
      <c r="BP25" s="267">
        <v>37.049999999999997</v>
      </c>
    </row>
    <row r="26" spans="1:68" ht="12" customHeight="1">
      <c r="A26" s="210">
        <v>36.25</v>
      </c>
      <c r="B26" s="98"/>
      <c r="C26" s="18"/>
      <c r="D26" s="18"/>
      <c r="E26" s="158"/>
      <c r="F26" s="141"/>
      <c r="G26" s="141"/>
      <c r="H26" s="204"/>
      <c r="I26" s="137"/>
      <c r="J26" s="135"/>
      <c r="K26" s="149"/>
      <c r="L26" s="135"/>
      <c r="M26" s="149"/>
      <c r="N26" s="149"/>
      <c r="O26" s="203"/>
      <c r="P26" s="143"/>
      <c r="Q26" s="141"/>
      <c r="R26" s="135"/>
      <c r="S26" s="141"/>
      <c r="T26" s="141"/>
      <c r="U26" s="141"/>
      <c r="V26" s="144"/>
      <c r="W26" s="145"/>
      <c r="X26" s="141"/>
      <c r="Y26" s="141"/>
      <c r="Z26" s="141"/>
      <c r="AA26" s="141"/>
      <c r="AB26" s="141"/>
      <c r="AC26" s="142"/>
      <c r="AD26" s="143"/>
      <c r="AE26" s="141"/>
      <c r="AF26" s="141"/>
      <c r="AG26" s="141"/>
      <c r="AH26" s="141"/>
      <c r="AI26" s="141"/>
      <c r="AJ26" s="144"/>
      <c r="AK26" s="146"/>
      <c r="AL26" s="141"/>
      <c r="AM26" s="18"/>
      <c r="AN26" s="18"/>
      <c r="AO26" s="20"/>
      <c r="AQ26" s="218">
        <v>25</v>
      </c>
      <c r="AR26" s="217">
        <v>26</v>
      </c>
      <c r="AS26" s="266">
        <v>37</v>
      </c>
      <c r="AT26" s="217"/>
      <c r="AU26" s="270"/>
      <c r="BI26" s="251">
        <f t="shared" si="0"/>
        <v>37</v>
      </c>
      <c r="BJ26" s="251" t="e">
        <f>IF(OR(#REF!&gt;0),#REF!,BI26)</f>
        <v>#REF!</v>
      </c>
      <c r="BK26" s="251" t="e">
        <f t="shared" si="1"/>
        <v>#N/A</v>
      </c>
      <c r="BL26" s="251" t="e">
        <f t="shared" si="2"/>
        <v>#N/A</v>
      </c>
      <c r="BM26" s="251" t="s">
        <v>107</v>
      </c>
      <c r="BN26" s="251" t="e">
        <f>IF(OR(#REF!&gt;0),#REF!,BJ26)</f>
        <v>#REF!</v>
      </c>
      <c r="BO26" s="251">
        <v>25</v>
      </c>
      <c r="BP26" s="267">
        <v>37.1</v>
      </c>
    </row>
    <row r="27" spans="1:68" ht="12" customHeight="1" thickBot="1">
      <c r="A27" s="209" t="s">
        <v>40</v>
      </c>
      <c r="B27" s="99"/>
      <c r="C27" s="22"/>
      <c r="D27" s="22"/>
      <c r="E27" s="135"/>
      <c r="F27" s="135"/>
      <c r="G27" s="135"/>
      <c r="H27" s="156"/>
      <c r="I27" s="137"/>
      <c r="J27" s="135"/>
      <c r="K27" s="135"/>
      <c r="L27" s="135"/>
      <c r="M27" s="135"/>
      <c r="N27" s="135"/>
      <c r="O27" s="156"/>
      <c r="P27" s="137"/>
      <c r="Q27" s="135"/>
      <c r="R27" s="135"/>
      <c r="S27" s="150"/>
      <c r="T27" s="150"/>
      <c r="U27" s="150"/>
      <c r="V27" s="151"/>
      <c r="W27" s="152"/>
      <c r="X27" s="135"/>
      <c r="Y27" s="135"/>
      <c r="Z27" s="135"/>
      <c r="AA27" s="135"/>
      <c r="AB27" s="135"/>
      <c r="AC27" s="136"/>
      <c r="AD27" s="137"/>
      <c r="AE27" s="135"/>
      <c r="AF27" s="135"/>
      <c r="AG27" s="135"/>
      <c r="AH27" s="135"/>
      <c r="AI27" s="135"/>
      <c r="AJ27" s="138"/>
      <c r="AK27" s="140"/>
      <c r="AL27" s="135"/>
      <c r="AM27" s="22"/>
      <c r="AN27" s="22"/>
      <c r="AO27" s="24"/>
      <c r="AQ27" s="218">
        <v>26</v>
      </c>
      <c r="AR27" s="217">
        <v>27</v>
      </c>
      <c r="AS27" s="266">
        <v>36.85</v>
      </c>
      <c r="AT27" s="217"/>
      <c r="AU27" s="217"/>
      <c r="BI27" s="251">
        <f t="shared" si="0"/>
        <v>36.85</v>
      </c>
      <c r="BJ27" s="251" t="e">
        <f>IF(OR(#REF!&gt;0),#REF!,BI27)</f>
        <v>#REF!</v>
      </c>
      <c r="BK27" s="251" t="e">
        <f t="shared" si="1"/>
        <v>#N/A</v>
      </c>
      <c r="BL27" s="251" t="e">
        <f t="shared" si="2"/>
        <v>#N/A</v>
      </c>
      <c r="BN27" s="251" t="e">
        <f>IF(OR(#REF!&gt;0),#REF!,BJ27)</f>
        <v>#REF!</v>
      </c>
      <c r="BO27" s="251">
        <v>26</v>
      </c>
      <c r="BP27" s="267">
        <v>37.15</v>
      </c>
    </row>
    <row r="28" spans="1:68" ht="12" customHeight="1">
      <c r="A28" s="210" t="s">
        <v>41</v>
      </c>
      <c r="B28" s="98"/>
      <c r="C28" s="18"/>
      <c r="D28" s="18"/>
      <c r="E28" s="141"/>
      <c r="F28" s="141"/>
      <c r="G28" s="141"/>
      <c r="H28" s="156"/>
      <c r="I28" s="143"/>
      <c r="J28" s="141"/>
      <c r="K28" s="141"/>
      <c r="L28" s="141"/>
      <c r="M28" s="135"/>
      <c r="N28" s="141"/>
      <c r="O28" s="144"/>
      <c r="P28" s="145"/>
      <c r="Q28" s="135"/>
      <c r="R28" s="135"/>
      <c r="S28" s="141"/>
      <c r="T28" s="141"/>
      <c r="U28" s="141"/>
      <c r="V28" s="144"/>
      <c r="W28" s="145"/>
      <c r="X28" s="141"/>
      <c r="Y28" s="141"/>
      <c r="Z28" s="141"/>
      <c r="AA28" s="141"/>
      <c r="AB28" s="141"/>
      <c r="AC28" s="142"/>
      <c r="AD28" s="143"/>
      <c r="AE28" s="141"/>
      <c r="AF28" s="141"/>
      <c r="AG28" s="141"/>
      <c r="AH28" s="141"/>
      <c r="AI28" s="141"/>
      <c r="AJ28" s="144"/>
      <c r="AK28" s="146"/>
      <c r="AL28" s="141"/>
      <c r="AM28" s="18"/>
      <c r="AN28" s="18"/>
      <c r="AO28" s="20"/>
      <c r="AQ28" s="218">
        <v>27</v>
      </c>
      <c r="AR28" s="217">
        <v>28</v>
      </c>
      <c r="AS28" s="266">
        <v>36.950000000000003</v>
      </c>
      <c r="AT28" s="217"/>
      <c r="AU28" s="217"/>
      <c r="BI28" s="251">
        <f t="shared" si="0"/>
        <v>36.950000000000003</v>
      </c>
      <c r="BJ28" s="251" t="e">
        <f>IF(OR(#REF!&gt;0),#REF!,BI28)</f>
        <v>#REF!</v>
      </c>
      <c r="BK28" s="251" t="e">
        <f t="shared" si="1"/>
        <v>#N/A</v>
      </c>
      <c r="BL28" s="251" t="e">
        <f t="shared" si="2"/>
        <v>#N/A</v>
      </c>
      <c r="BM28" s="251" t="s">
        <v>115</v>
      </c>
      <c r="BN28" s="251" t="e">
        <f>IF(OR(#REF!&gt;0),#REF!,BJ28)</f>
        <v>#REF!</v>
      </c>
      <c r="BO28" s="251">
        <v>27</v>
      </c>
      <c r="BP28" s="267">
        <v>37.200000000000003</v>
      </c>
    </row>
    <row r="29" spans="1:68" ht="12" customHeight="1" thickBot="1">
      <c r="A29" s="209" t="s">
        <v>39</v>
      </c>
      <c r="B29" s="98"/>
      <c r="C29" s="18"/>
      <c r="D29" s="18"/>
      <c r="E29" s="141"/>
      <c r="F29" s="141"/>
      <c r="G29" s="141"/>
      <c r="H29" s="204"/>
      <c r="I29" s="159"/>
      <c r="J29" s="149"/>
      <c r="K29" s="149"/>
      <c r="L29" s="149"/>
      <c r="M29" s="149"/>
      <c r="N29" s="141"/>
      <c r="O29" s="144"/>
      <c r="P29" s="145"/>
      <c r="Q29" s="135"/>
      <c r="R29" s="141"/>
      <c r="S29" s="141"/>
      <c r="T29" s="135"/>
      <c r="U29" s="141"/>
      <c r="V29" s="144"/>
      <c r="W29" s="145"/>
      <c r="X29" s="141"/>
      <c r="Y29" s="141"/>
      <c r="Z29" s="141"/>
      <c r="AA29" s="141"/>
      <c r="AB29" s="141"/>
      <c r="AC29" s="142"/>
      <c r="AD29" s="143"/>
      <c r="AE29" s="141"/>
      <c r="AF29" s="141"/>
      <c r="AG29" s="141"/>
      <c r="AH29" s="141"/>
      <c r="AI29" s="141"/>
      <c r="AJ29" s="144"/>
      <c r="AK29" s="146"/>
      <c r="AL29" s="135"/>
      <c r="AM29" s="18"/>
      <c r="AN29" s="198"/>
      <c r="AO29" s="20"/>
      <c r="AQ29" s="218">
        <v>28</v>
      </c>
      <c r="AR29" s="217">
        <v>29</v>
      </c>
      <c r="AS29" s="266">
        <v>36.799999999999997</v>
      </c>
      <c r="AT29" s="217"/>
      <c r="AU29" s="217"/>
      <c r="BI29" s="251">
        <f t="shared" si="0"/>
        <v>36.799999999999997</v>
      </c>
      <c r="BJ29" s="251" t="e">
        <f>IF(OR(#REF!&gt;0),#REF!,BI29)</f>
        <v>#REF!</v>
      </c>
      <c r="BK29" s="251" t="e">
        <f t="shared" si="1"/>
        <v>#N/A</v>
      </c>
      <c r="BL29" s="251" t="e">
        <f t="shared" si="2"/>
        <v>#N/A</v>
      </c>
      <c r="BM29" s="251" t="s">
        <v>116</v>
      </c>
      <c r="BN29" s="251" t="e">
        <f>IF(OR(#REF!&gt;0),#REF!,BJ29)</f>
        <v>#REF!</v>
      </c>
      <c r="BO29" s="251">
        <v>28</v>
      </c>
      <c r="BP29" s="267">
        <v>37.25</v>
      </c>
    </row>
    <row r="30" spans="1:68" ht="12" customHeight="1">
      <c r="A30" s="54" t="s">
        <v>43</v>
      </c>
      <c r="B30" s="102"/>
      <c r="C30" s="18"/>
      <c r="D30" s="18"/>
      <c r="E30" s="141"/>
      <c r="F30" s="141"/>
      <c r="G30" s="141"/>
      <c r="H30" s="203"/>
      <c r="I30" s="143"/>
      <c r="J30" s="135"/>
      <c r="K30" s="141"/>
      <c r="L30" s="141"/>
      <c r="M30" s="141"/>
      <c r="N30" s="141"/>
      <c r="O30" s="144"/>
      <c r="P30" s="145"/>
      <c r="Q30" s="141"/>
      <c r="R30" s="141"/>
      <c r="S30" s="135"/>
      <c r="T30" s="141"/>
      <c r="U30" s="141"/>
      <c r="V30" s="144"/>
      <c r="W30" s="145"/>
      <c r="X30" s="141"/>
      <c r="Y30" s="141"/>
      <c r="Z30" s="141"/>
      <c r="AA30" s="141"/>
      <c r="AB30" s="141"/>
      <c r="AC30" s="142"/>
      <c r="AD30" s="143"/>
      <c r="AE30" s="141"/>
      <c r="AF30" s="141"/>
      <c r="AG30" s="141"/>
      <c r="AH30" s="141"/>
      <c r="AI30" s="141"/>
      <c r="AJ30" s="144"/>
      <c r="AK30" s="146"/>
      <c r="AL30" s="141"/>
      <c r="AM30" s="18"/>
      <c r="AN30" s="18"/>
      <c r="AO30" s="20"/>
      <c r="AQ30" s="218">
        <v>29</v>
      </c>
      <c r="AR30" s="217">
        <v>30</v>
      </c>
      <c r="AS30" s="266">
        <v>36.550000000000097</v>
      </c>
      <c r="AT30" s="217"/>
      <c r="AU30" s="217"/>
      <c r="BI30" s="251">
        <f t="shared" si="0"/>
        <v>36.550000000000097</v>
      </c>
      <c r="BJ30" s="251" t="e">
        <f>IF(OR(#REF!&gt;0),#REF!,BI30)</f>
        <v>#REF!</v>
      </c>
      <c r="BK30" s="251" t="e">
        <f t="shared" si="1"/>
        <v>#N/A</v>
      </c>
      <c r="BL30" s="251" t="e">
        <f t="shared" si="2"/>
        <v>#N/A</v>
      </c>
      <c r="BM30" s="251" t="s">
        <v>117</v>
      </c>
      <c r="BN30" s="251" t="e">
        <f>IF(OR(#REF!&gt;0),#REF!,BJ30)</f>
        <v>#REF!</v>
      </c>
      <c r="BO30" s="251">
        <v>29</v>
      </c>
      <c r="BP30" s="267">
        <v>37.299999999999997</v>
      </c>
    </row>
    <row r="31" spans="1:68" ht="12" customHeight="1" thickBot="1">
      <c r="A31" s="55" t="s">
        <v>38</v>
      </c>
      <c r="B31" s="100"/>
      <c r="C31" s="22"/>
      <c r="D31" s="22"/>
      <c r="E31" s="135"/>
      <c r="F31" s="135"/>
      <c r="G31" s="135"/>
      <c r="H31" s="156"/>
      <c r="I31" s="137"/>
      <c r="J31" s="135"/>
      <c r="K31" s="135"/>
      <c r="L31" s="135"/>
      <c r="M31" s="135"/>
      <c r="N31" s="135"/>
      <c r="O31" s="156"/>
      <c r="P31" s="137"/>
      <c r="Q31" s="135"/>
      <c r="R31" s="135"/>
      <c r="S31" s="135"/>
      <c r="T31" s="135"/>
      <c r="U31" s="135"/>
      <c r="V31" s="138"/>
      <c r="W31" s="139"/>
      <c r="X31" s="135"/>
      <c r="Y31" s="135"/>
      <c r="Z31" s="135"/>
      <c r="AA31" s="135"/>
      <c r="AB31" s="135"/>
      <c r="AC31" s="136"/>
      <c r="AD31" s="137"/>
      <c r="AE31" s="135"/>
      <c r="AF31" s="135"/>
      <c r="AG31" s="135"/>
      <c r="AH31" s="135"/>
      <c r="AI31" s="135"/>
      <c r="AJ31" s="138"/>
      <c r="AK31" s="140"/>
      <c r="AL31" s="135"/>
      <c r="AM31" s="22"/>
      <c r="AN31" s="22"/>
      <c r="AO31" s="24"/>
      <c r="AQ31" s="218">
        <v>30</v>
      </c>
      <c r="AR31" s="217"/>
      <c r="AS31" s="266"/>
      <c r="AT31" s="217"/>
      <c r="AU31" s="217"/>
      <c r="BI31" s="251" t="e">
        <f t="shared" si="0"/>
        <v>#N/A</v>
      </c>
      <c r="BJ31" s="251" t="e">
        <f>IF(OR(#REF!&gt;0),#REF!,BI31)</f>
        <v>#REF!</v>
      </c>
      <c r="BK31" s="251" t="e">
        <f t="shared" si="1"/>
        <v>#N/A</v>
      </c>
      <c r="BL31" s="251" t="e">
        <f t="shared" si="2"/>
        <v>#N/A</v>
      </c>
      <c r="BN31" s="251" t="e">
        <f>IF(OR(#REF!&gt;0),#REF!,BJ31)</f>
        <v>#REF!</v>
      </c>
      <c r="BO31" s="251">
        <v>30</v>
      </c>
      <c r="BP31" s="267">
        <v>37.35</v>
      </c>
    </row>
    <row r="32" spans="1:68" ht="12" customHeight="1">
      <c r="A32" s="54" t="s">
        <v>42</v>
      </c>
      <c r="B32" s="102"/>
      <c r="C32" s="18"/>
      <c r="D32" s="18"/>
      <c r="E32" s="141"/>
      <c r="F32" s="141"/>
      <c r="G32" s="141"/>
      <c r="H32" s="142"/>
      <c r="I32" s="143"/>
      <c r="J32" s="141"/>
      <c r="K32" s="141"/>
      <c r="L32" s="141"/>
      <c r="M32" s="141"/>
      <c r="N32" s="141"/>
      <c r="O32" s="144"/>
      <c r="P32" s="145"/>
      <c r="Q32" s="141"/>
      <c r="R32" s="141"/>
      <c r="S32" s="141"/>
      <c r="T32" s="141"/>
      <c r="U32" s="141"/>
      <c r="V32" s="144"/>
      <c r="W32" s="145"/>
      <c r="X32" s="141"/>
      <c r="Y32" s="141"/>
      <c r="Z32" s="141"/>
      <c r="AA32" s="141"/>
      <c r="AB32" s="141"/>
      <c r="AC32" s="142"/>
      <c r="AD32" s="143"/>
      <c r="AE32" s="141"/>
      <c r="AF32" s="141"/>
      <c r="AG32" s="141"/>
      <c r="AH32" s="141"/>
      <c r="AI32" s="141"/>
      <c r="AJ32" s="144"/>
      <c r="AK32" s="146"/>
      <c r="AL32" s="141"/>
      <c r="AM32" s="18"/>
      <c r="AN32" s="135"/>
      <c r="AO32" s="20"/>
      <c r="AQ32" s="218">
        <v>31</v>
      </c>
      <c r="AR32" s="217"/>
      <c r="AS32" s="266"/>
      <c r="AT32" s="217"/>
      <c r="AU32" s="217"/>
      <c r="BI32" s="251" t="e">
        <f t="shared" si="0"/>
        <v>#N/A</v>
      </c>
      <c r="BJ32" s="251" t="e">
        <f>IF(OR(#REF!&gt;0),#REF!,BI32)</f>
        <v>#REF!</v>
      </c>
      <c r="BK32" s="251" t="e">
        <f t="shared" si="1"/>
        <v>#N/A</v>
      </c>
      <c r="BL32" s="251" t="e">
        <f t="shared" si="2"/>
        <v>#N/A</v>
      </c>
      <c r="BN32" s="251" t="e">
        <f>IF(OR(#REF!&gt;0),#REF!,BJ32)</f>
        <v>#REF!</v>
      </c>
      <c r="BO32" s="251">
        <v>31</v>
      </c>
      <c r="BP32" s="267">
        <v>37.4</v>
      </c>
    </row>
    <row r="33" spans="1:91" ht="12" customHeight="1" thickBot="1">
      <c r="A33" s="55" t="s">
        <v>60</v>
      </c>
      <c r="B33" s="104"/>
      <c r="C33" s="105"/>
      <c r="D33" s="106"/>
      <c r="E33" s="106"/>
      <c r="F33" s="105"/>
      <c r="G33" s="106"/>
      <c r="H33" s="107"/>
      <c r="I33" s="99"/>
      <c r="J33" s="22"/>
      <c r="K33" s="22"/>
      <c r="L33" s="22"/>
      <c r="M33" s="22"/>
      <c r="N33" s="22"/>
      <c r="O33" s="23"/>
      <c r="P33" s="104"/>
      <c r="Q33" s="106"/>
      <c r="R33" s="106"/>
      <c r="S33" s="106"/>
      <c r="T33" s="106"/>
      <c r="U33" s="106"/>
      <c r="V33" s="113"/>
      <c r="W33" s="104"/>
      <c r="X33" s="106"/>
      <c r="Y33" s="106"/>
      <c r="Z33" s="106"/>
      <c r="AA33" s="106"/>
      <c r="AB33" s="106"/>
      <c r="AC33" s="107"/>
      <c r="AD33" s="99"/>
      <c r="AE33" s="22"/>
      <c r="AF33" s="22"/>
      <c r="AG33" s="22"/>
      <c r="AH33" s="22"/>
      <c r="AI33" s="22"/>
      <c r="AJ33" s="23"/>
      <c r="AK33" s="21"/>
      <c r="AL33" s="22"/>
      <c r="AM33" s="22"/>
      <c r="AN33" s="22"/>
      <c r="AO33" s="24"/>
      <c r="AQ33" s="218">
        <v>32</v>
      </c>
      <c r="AR33" s="217"/>
      <c r="AS33" s="266"/>
      <c r="AT33" s="217"/>
      <c r="AU33" s="217"/>
      <c r="BI33" s="251" t="e">
        <f t="shared" si="0"/>
        <v>#N/A</v>
      </c>
      <c r="BJ33" s="251" t="e">
        <f>IF(OR(#REF!&gt;0),#REF!,BI33)</f>
        <v>#REF!</v>
      </c>
      <c r="BK33" s="251" t="e">
        <f t="shared" si="1"/>
        <v>#N/A</v>
      </c>
      <c r="BL33" s="251" t="e">
        <f t="shared" si="2"/>
        <v>#N/A</v>
      </c>
      <c r="BN33" s="251" t="e">
        <f>IF(OR(#REF!&gt;0),#REF!,BJ33)</f>
        <v>#REF!</v>
      </c>
    </row>
    <row r="34" spans="1:91" ht="11.25" thickBot="1">
      <c r="A34" s="4" t="s">
        <v>0</v>
      </c>
      <c r="B34" s="173">
        <v>1</v>
      </c>
      <c r="C34" s="174">
        <v>2</v>
      </c>
      <c r="D34" s="174">
        <v>3</v>
      </c>
      <c r="E34" s="174">
        <v>4</v>
      </c>
      <c r="F34" s="174">
        <v>5</v>
      </c>
      <c r="G34" s="174">
        <v>6</v>
      </c>
      <c r="H34" s="175">
        <v>7</v>
      </c>
      <c r="I34" s="169">
        <v>8</v>
      </c>
      <c r="J34" s="170">
        <v>9</v>
      </c>
      <c r="K34" s="170">
        <v>10</v>
      </c>
      <c r="L34" s="170">
        <v>11</v>
      </c>
      <c r="M34" s="170">
        <v>12</v>
      </c>
      <c r="N34" s="170">
        <v>13</v>
      </c>
      <c r="O34" s="171">
        <v>14</v>
      </c>
      <c r="P34" s="173">
        <v>15</v>
      </c>
      <c r="Q34" s="174">
        <v>16</v>
      </c>
      <c r="R34" s="174">
        <v>17</v>
      </c>
      <c r="S34" s="174">
        <v>18</v>
      </c>
      <c r="T34" s="174">
        <v>19</v>
      </c>
      <c r="U34" s="174">
        <v>20</v>
      </c>
      <c r="V34" s="175">
        <v>21</v>
      </c>
      <c r="W34" s="173">
        <v>22</v>
      </c>
      <c r="X34" s="174">
        <v>23</v>
      </c>
      <c r="Y34" s="174">
        <v>24</v>
      </c>
      <c r="Z34" s="174">
        <v>25</v>
      </c>
      <c r="AA34" s="174">
        <v>26</v>
      </c>
      <c r="AB34" s="174">
        <v>27</v>
      </c>
      <c r="AC34" s="175">
        <v>28</v>
      </c>
      <c r="AD34" s="169">
        <v>29</v>
      </c>
      <c r="AE34" s="170">
        <v>30</v>
      </c>
      <c r="AF34" s="170">
        <v>31</v>
      </c>
      <c r="AG34" s="170">
        <v>32</v>
      </c>
      <c r="AH34" s="170">
        <v>33</v>
      </c>
      <c r="AI34" s="170">
        <v>34</v>
      </c>
      <c r="AJ34" s="171">
        <v>35</v>
      </c>
      <c r="AK34" s="169">
        <v>36</v>
      </c>
      <c r="AL34" s="170">
        <v>37</v>
      </c>
      <c r="AM34" s="170">
        <v>38</v>
      </c>
      <c r="AN34" s="170">
        <v>39</v>
      </c>
      <c r="AO34" s="172">
        <v>40</v>
      </c>
      <c r="AQ34" s="218">
        <v>33</v>
      </c>
      <c r="AR34" s="217"/>
      <c r="AS34" s="266"/>
      <c r="AT34" s="217"/>
      <c r="AU34" s="217"/>
      <c r="BI34" s="251" t="e">
        <f t="shared" si="0"/>
        <v>#N/A</v>
      </c>
      <c r="BJ34" s="251" t="e">
        <f>IF(OR(#REF!&gt;0),#REF!,BI34)</f>
        <v>#REF!</v>
      </c>
      <c r="BK34" s="251" t="e">
        <f t="shared" si="1"/>
        <v>#N/A</v>
      </c>
      <c r="BL34" s="251" t="e">
        <f t="shared" si="2"/>
        <v>#N/A</v>
      </c>
      <c r="BN34" s="251" t="e">
        <f>IF(OR(#REF!&gt;0),#REF!,BJ34)</f>
        <v>#REF!</v>
      </c>
    </row>
    <row r="35" spans="1:91" s="15" customFormat="1" ht="12" customHeight="1">
      <c r="A35" s="192" t="s">
        <v>1</v>
      </c>
      <c r="B35" s="216" t="str">
        <f>IF(AT2=0," ",AT2)</f>
        <v xml:space="preserve"> </v>
      </c>
      <c r="C35" s="216" t="str">
        <f>IF(AT3=0," ",AT3)</f>
        <v xml:space="preserve"> </v>
      </c>
      <c r="D35" s="216" t="str">
        <f>IF(AT4=0," ",AT4)</f>
        <v>П</v>
      </c>
      <c r="E35" s="216" t="str">
        <f>IF(AT5=0," ",AT5)</f>
        <v>П</v>
      </c>
      <c r="F35" s="216" t="str">
        <f>IF(AT6=0," ",AT6)</f>
        <v xml:space="preserve"> </v>
      </c>
      <c r="G35" s="216" t="str">
        <f>IF(AT7=0," ",AT7)</f>
        <v>П</v>
      </c>
      <c r="H35" s="216" t="str">
        <f>IF(AT8=0," ",AT8)</f>
        <v xml:space="preserve"> </v>
      </c>
      <c r="I35" s="216" t="str">
        <f>IF(AT9=0," ",AT9)</f>
        <v xml:space="preserve"> </v>
      </c>
      <c r="J35" s="216" t="str">
        <f>IF(AT10=0," ",AT10)</f>
        <v xml:space="preserve"> </v>
      </c>
      <c r="K35" s="216" t="str">
        <f>IF(AT11=0," ",AT11)</f>
        <v xml:space="preserve"> </v>
      </c>
      <c r="L35" s="216" t="str">
        <f>IF(AT12=0," ",AT12)</f>
        <v xml:space="preserve"> </v>
      </c>
      <c r="M35" s="216" t="str">
        <f>IF(AT13=0," ",AT13)</f>
        <v xml:space="preserve"> </v>
      </c>
      <c r="N35" s="216" t="str">
        <f>IF(AT14=0," ",AT14)</f>
        <v xml:space="preserve"> </v>
      </c>
      <c r="O35" s="216" t="str">
        <f>IF(AT15=0," ",AT15)</f>
        <v xml:space="preserve"> </v>
      </c>
      <c r="P35" s="216" t="str">
        <f>IF(AT16=0," ",AT16)</f>
        <v xml:space="preserve"> </v>
      </c>
      <c r="Q35" s="216" t="str">
        <f>IF(AT17=0," ",AT17)</f>
        <v xml:space="preserve"> </v>
      </c>
      <c r="R35" s="216" t="str">
        <f>IF(AT18=0," ",AT18)</f>
        <v xml:space="preserve"> </v>
      </c>
      <c r="S35" s="216" t="str">
        <f>IF(AT19=0," ",AT19)</f>
        <v xml:space="preserve"> </v>
      </c>
      <c r="T35" s="216" t="str">
        <f>IF(AT20=0," ",AT20)</f>
        <v xml:space="preserve"> </v>
      </c>
      <c r="U35" s="216" t="str">
        <f>IF(AT21=0," ",AT21)</f>
        <v xml:space="preserve"> </v>
      </c>
      <c r="V35" s="216" t="str">
        <f>IF(AT22=0," ",AT22)</f>
        <v xml:space="preserve"> </v>
      </c>
      <c r="W35" s="216" t="str">
        <f>IF(AT23=0," ",AT23)</f>
        <v xml:space="preserve"> </v>
      </c>
      <c r="X35" s="216" t="str">
        <f>IF(AT24=0," ",AT24)</f>
        <v xml:space="preserve"> </v>
      </c>
      <c r="Y35" s="216" t="str">
        <f>IF(AT25=0," ",AT25)</f>
        <v xml:space="preserve"> </v>
      </c>
      <c r="Z35" s="216" t="str">
        <f>IF(AT26=0," ",AT26)</f>
        <v xml:space="preserve"> </v>
      </c>
      <c r="AA35" s="216" t="str">
        <f>IF(AT27=0," ",AT27)</f>
        <v xml:space="preserve"> </v>
      </c>
      <c r="AB35" s="216" t="str">
        <f>IF(AT28=0," ",AT28)</f>
        <v xml:space="preserve"> </v>
      </c>
      <c r="AC35" s="216" t="str">
        <f>IF(AT29=0," ",AT29)</f>
        <v xml:space="preserve"> </v>
      </c>
      <c r="AD35" s="216" t="str">
        <f>IF(AT30=0," ",AT30)</f>
        <v xml:space="preserve"> </v>
      </c>
      <c r="AE35" s="216" t="str">
        <f>IF(AT31=0," ",AT31)</f>
        <v xml:space="preserve"> </v>
      </c>
      <c r="AF35" s="216" t="str">
        <f>IF(AT32=0," ",AT32)</f>
        <v xml:space="preserve"> </v>
      </c>
      <c r="AG35" s="216" t="str">
        <f>IF(AT33=0," ",AT33)</f>
        <v xml:space="preserve"> </v>
      </c>
      <c r="AH35" s="216" t="str">
        <f>IF(AT34=0," ",AT34)</f>
        <v xml:space="preserve"> </v>
      </c>
      <c r="AI35" s="216" t="str">
        <f>IF(AT35=0," ",AT35)</f>
        <v xml:space="preserve"> </v>
      </c>
      <c r="AJ35" s="216" t="str">
        <f>IF(AT36=0," ",AT36)</f>
        <v xml:space="preserve"> </v>
      </c>
      <c r="AK35" s="216" t="str">
        <f>IF(AT37=0," ",AT37)</f>
        <v xml:space="preserve"> </v>
      </c>
      <c r="AL35" s="216" t="str">
        <f>IF(AT38=0," ",AT38)</f>
        <v xml:space="preserve"> </v>
      </c>
      <c r="AM35" s="216" t="str">
        <f>IF(AT39=0," ",AT39)</f>
        <v xml:space="preserve"> </v>
      </c>
      <c r="AN35" s="216" t="str">
        <f>IF(AT40=0," ",AT40)</f>
        <v xml:space="preserve"> </v>
      </c>
      <c r="AO35" s="216" t="str">
        <f>IF(AT41=0," ",AT41)</f>
        <v xml:space="preserve"> </v>
      </c>
      <c r="AQ35" s="218">
        <v>34</v>
      </c>
      <c r="AR35" s="217"/>
      <c r="AS35" s="266"/>
      <c r="AT35" s="217"/>
      <c r="AU35" s="217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1" t="e">
        <f t="shared" si="0"/>
        <v>#N/A</v>
      </c>
      <c r="BJ35" s="251" t="e">
        <f>IF(OR(#REF!&gt;0),#REF!,BI35)</f>
        <v>#REF!</v>
      </c>
      <c r="BK35" s="251" t="e">
        <f t="shared" si="1"/>
        <v>#N/A</v>
      </c>
      <c r="BL35" s="251" t="e">
        <f t="shared" si="2"/>
        <v>#N/A</v>
      </c>
      <c r="BM35" s="254"/>
      <c r="BN35" s="251" t="e">
        <f>IF(OR(#REF!&gt;0),#REF!,BJ35)</f>
        <v>#REF!</v>
      </c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54"/>
      <c r="CE35" s="254"/>
      <c r="CF35" s="254"/>
      <c r="CG35" s="254"/>
      <c r="CH35" s="254"/>
      <c r="CI35" s="254"/>
      <c r="CJ35" s="254"/>
      <c r="CK35" s="254"/>
      <c r="CL35" s="254"/>
      <c r="CM35" s="254"/>
    </row>
    <row r="36" spans="1:91" s="15" customFormat="1" ht="12" customHeight="1" thickBot="1">
      <c r="A36" s="289" t="s">
        <v>2</v>
      </c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Q36" s="218">
        <v>35</v>
      </c>
      <c r="AR36" s="217"/>
      <c r="AS36" s="266"/>
      <c r="AT36" s="217"/>
      <c r="AU36" s="217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1" t="e">
        <f t="shared" si="0"/>
        <v>#N/A</v>
      </c>
      <c r="BJ36" s="251" t="e">
        <f>IF(OR(#REF!&gt;0),#REF!,BI36)</f>
        <v>#REF!</v>
      </c>
      <c r="BK36" s="251" t="e">
        <f t="shared" si="1"/>
        <v>#N/A</v>
      </c>
      <c r="BL36" s="251" t="e">
        <f t="shared" si="2"/>
        <v>#N/A</v>
      </c>
      <c r="BM36" s="254"/>
      <c r="BN36" s="251" t="e">
        <f>IF(OR(#REF!&gt;0),#REF!,BJ36)</f>
        <v>#REF!</v>
      </c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54"/>
      <c r="CF36" s="254"/>
      <c r="CG36" s="254"/>
      <c r="CH36" s="254"/>
      <c r="CI36" s="254"/>
      <c r="CJ36" s="254"/>
      <c r="CK36" s="254"/>
      <c r="CL36" s="254"/>
      <c r="CM36" s="254"/>
    </row>
    <row r="37" spans="1:91" s="16" customFormat="1" ht="12" customHeight="1" thickBot="1">
      <c r="A37" s="11" t="s">
        <v>3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Q37" s="218">
        <v>36</v>
      </c>
      <c r="AR37" s="217"/>
      <c r="AS37" s="266"/>
      <c r="AT37" s="217"/>
      <c r="AU37" s="217"/>
      <c r="AX37" s="255"/>
      <c r="AY37" s="255"/>
      <c r="AZ37" s="255"/>
      <c r="BA37" s="255"/>
      <c r="BB37" s="255"/>
      <c r="BC37" s="255"/>
      <c r="BD37" s="255"/>
      <c r="BE37" s="255"/>
      <c r="BF37" s="255"/>
      <c r="BG37" s="255"/>
      <c r="BH37" s="255"/>
      <c r="BI37" s="251" t="e">
        <f t="shared" si="0"/>
        <v>#N/A</v>
      </c>
      <c r="BJ37" s="251" t="e">
        <f>IF(OR(#REF!&gt;0),#REF!,BI37)</f>
        <v>#REF!</v>
      </c>
      <c r="BK37" s="251" t="e">
        <f t="shared" si="1"/>
        <v>#N/A</v>
      </c>
      <c r="BL37" s="251" t="e">
        <f t="shared" si="2"/>
        <v>#N/A</v>
      </c>
      <c r="BM37" s="255"/>
      <c r="BN37" s="251" t="e">
        <f>IF(OR(#REF!&gt;0),#REF!,BJ37)</f>
        <v>#REF!</v>
      </c>
      <c r="BO37" s="255"/>
      <c r="BP37" s="255"/>
      <c r="BQ37" s="255"/>
      <c r="BR37" s="255"/>
      <c r="BS37" s="255"/>
      <c r="BT37" s="255"/>
      <c r="BU37" s="255"/>
      <c r="BV37" s="255"/>
      <c r="BW37" s="255"/>
      <c r="BX37" s="255"/>
      <c r="BY37" s="255"/>
      <c r="BZ37" s="255"/>
      <c r="CA37" s="255"/>
      <c r="CB37" s="255"/>
      <c r="CC37" s="255"/>
      <c r="CD37" s="255"/>
      <c r="CE37" s="255"/>
      <c r="CF37" s="255"/>
      <c r="CG37" s="255"/>
      <c r="CH37" s="255"/>
      <c r="CI37" s="255"/>
      <c r="CJ37" s="255"/>
      <c r="CK37" s="255"/>
      <c r="CL37" s="255"/>
      <c r="CM37" s="255"/>
    </row>
    <row r="38" spans="1:91" s="15" customFormat="1" ht="12" customHeight="1" thickBot="1">
      <c r="A38" s="268" t="s">
        <v>136</v>
      </c>
      <c r="B38" s="290" t="s">
        <v>104</v>
      </c>
      <c r="C38" s="291"/>
      <c r="D38" s="291"/>
      <c r="E38" s="291"/>
      <c r="F38" s="291"/>
      <c r="G38" s="291"/>
      <c r="H38" s="291"/>
      <c r="I38" s="290"/>
      <c r="J38" s="291"/>
      <c r="K38" s="291"/>
      <c r="L38" s="291"/>
      <c r="M38" s="291"/>
      <c r="N38" s="291"/>
      <c r="O38" s="291"/>
      <c r="P38" s="290"/>
      <c r="Q38" s="291"/>
      <c r="R38" s="291"/>
      <c r="S38" s="291"/>
      <c r="T38" s="291"/>
      <c r="U38" s="291"/>
      <c r="V38" s="291"/>
      <c r="W38" s="290"/>
      <c r="X38" s="291"/>
      <c r="Y38" s="291"/>
      <c r="Z38" s="291"/>
      <c r="AA38" s="291"/>
      <c r="AB38" s="291"/>
      <c r="AC38" s="291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3"/>
      <c r="AQ38" s="218">
        <v>37</v>
      </c>
      <c r="AR38" s="217"/>
      <c r="AS38" s="266"/>
      <c r="AT38" s="217"/>
      <c r="AU38" s="217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1" t="e">
        <f t="shared" si="0"/>
        <v>#N/A</v>
      </c>
      <c r="BJ38" s="251" t="e">
        <f>IF(OR(#REF!&gt;0),#REF!,BI38)</f>
        <v>#REF!</v>
      </c>
      <c r="BK38" s="251" t="e">
        <f t="shared" si="1"/>
        <v>#N/A</v>
      </c>
      <c r="BL38" s="251" t="e">
        <f t="shared" si="2"/>
        <v>#N/A</v>
      </c>
      <c r="BM38" s="254"/>
      <c r="BN38" s="251" t="e">
        <f>IF(OR(#REF!&gt;0),#REF!,BJ38)</f>
        <v>#REF!</v>
      </c>
      <c r="BO38" s="254"/>
      <c r="BP38" s="254"/>
      <c r="BQ38" s="254"/>
      <c r="BR38" s="254"/>
      <c r="BS38" s="254"/>
      <c r="BT38" s="254"/>
      <c r="BU38" s="254"/>
      <c r="BV38" s="254"/>
      <c r="BW38" s="254"/>
      <c r="BX38" s="254"/>
      <c r="BY38" s="254"/>
      <c r="BZ38" s="254"/>
      <c r="CA38" s="254"/>
      <c r="CB38" s="254"/>
      <c r="CC38" s="254"/>
      <c r="CD38" s="254"/>
      <c r="CE38" s="254"/>
      <c r="CF38" s="254"/>
      <c r="CG38" s="254"/>
      <c r="CH38" s="254"/>
      <c r="CI38" s="254"/>
      <c r="CJ38" s="254"/>
      <c r="CK38" s="254"/>
      <c r="CL38" s="254"/>
      <c r="CM38" s="254"/>
    </row>
    <row r="39" spans="1:91" s="15" customFormat="1" ht="12" customHeight="1" thickBot="1">
      <c r="A39" s="176" t="s">
        <v>137</v>
      </c>
      <c r="B39" s="125">
        <f>AR2</f>
        <v>2</v>
      </c>
      <c r="C39" s="125">
        <f>AR3</f>
        <v>3</v>
      </c>
      <c r="D39" s="219">
        <f>AR4</f>
        <v>4</v>
      </c>
      <c r="E39" s="219">
        <f>AR5</f>
        <v>5</v>
      </c>
      <c r="F39" s="219">
        <f>AR6</f>
        <v>6</v>
      </c>
      <c r="G39" s="220">
        <f>AR7</f>
        <v>7</v>
      </c>
      <c r="H39" s="221">
        <f>AR8</f>
        <v>8</v>
      </c>
      <c r="I39" s="219">
        <f>AR9</f>
        <v>9</v>
      </c>
      <c r="J39" s="220">
        <f>AR10</f>
        <v>10</v>
      </c>
      <c r="K39" s="220">
        <f>AR11</f>
        <v>11</v>
      </c>
      <c r="L39" s="220">
        <f>AR12</f>
        <v>12</v>
      </c>
      <c r="M39" s="220">
        <f>AR13</f>
        <v>13</v>
      </c>
      <c r="N39" s="220">
        <f>AR14</f>
        <v>14</v>
      </c>
      <c r="O39" s="221">
        <f>AR15</f>
        <v>15</v>
      </c>
      <c r="P39" s="219">
        <f>AR16</f>
        <v>16</v>
      </c>
      <c r="Q39" s="220">
        <f>AR17</f>
        <v>17</v>
      </c>
      <c r="R39" s="220">
        <f>AR18</f>
        <v>18</v>
      </c>
      <c r="S39" s="220">
        <f>AR19</f>
        <v>19</v>
      </c>
      <c r="T39" s="220">
        <f>AR20</f>
        <v>20</v>
      </c>
      <c r="U39" s="220">
        <f>AR21</f>
        <v>21</v>
      </c>
      <c r="V39" s="221">
        <f>AR22</f>
        <v>22</v>
      </c>
      <c r="W39" s="219">
        <f>AR23</f>
        <v>23</v>
      </c>
      <c r="X39" s="220">
        <f>AR24</f>
        <v>24</v>
      </c>
      <c r="Y39" s="220">
        <f>AR25</f>
        <v>25</v>
      </c>
      <c r="Z39" s="220">
        <f>AR26</f>
        <v>26</v>
      </c>
      <c r="AA39" s="220">
        <f>AR27</f>
        <v>27</v>
      </c>
      <c r="AB39" s="220">
        <f>AR28</f>
        <v>28</v>
      </c>
      <c r="AC39" s="221">
        <f>AR29</f>
        <v>29</v>
      </c>
      <c r="AD39" s="219">
        <f>AR30</f>
        <v>30</v>
      </c>
      <c r="AE39" s="220">
        <f>AR31</f>
        <v>0</v>
      </c>
      <c r="AF39" s="220">
        <f>AR32</f>
        <v>0</v>
      </c>
      <c r="AG39" s="220">
        <f>AR33</f>
        <v>0</v>
      </c>
      <c r="AH39" s="220">
        <f>AR34</f>
        <v>0</v>
      </c>
      <c r="AI39" s="220">
        <f>AR35</f>
        <v>0</v>
      </c>
      <c r="AJ39" s="221">
        <f>AR36</f>
        <v>0</v>
      </c>
      <c r="AK39" s="222">
        <f>AR37</f>
        <v>0</v>
      </c>
      <c r="AL39" s="223">
        <f>AR38</f>
        <v>0</v>
      </c>
      <c r="AM39" s="223">
        <f>AR39</f>
        <v>0</v>
      </c>
      <c r="AN39" s="223">
        <f>AR40</f>
        <v>0</v>
      </c>
      <c r="AO39" s="224">
        <f>AR41</f>
        <v>0</v>
      </c>
      <c r="AQ39" s="218">
        <v>38</v>
      </c>
      <c r="AR39" s="217"/>
      <c r="AS39" s="266"/>
      <c r="AT39" s="217"/>
      <c r="AU39" s="217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1" t="e">
        <f t="shared" si="0"/>
        <v>#N/A</v>
      </c>
      <c r="BJ39" s="251" t="e">
        <f>IF(OR(#REF!&gt;0),#REF!,BI39)</f>
        <v>#REF!</v>
      </c>
      <c r="BK39" s="251" t="e">
        <f t="shared" si="1"/>
        <v>#N/A</v>
      </c>
      <c r="BL39" s="251" t="e">
        <f t="shared" si="2"/>
        <v>#N/A</v>
      </c>
      <c r="BM39" s="254"/>
      <c r="BN39" s="251" t="e">
        <f>IF(OR(#REF!&gt;0),#REF!,BJ39)</f>
        <v>#REF!</v>
      </c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54"/>
      <c r="CF39" s="254"/>
      <c r="CG39" s="254"/>
      <c r="CH39" s="254"/>
      <c r="CI39" s="254"/>
      <c r="CJ39" s="254"/>
      <c r="CK39" s="254"/>
      <c r="CL39" s="254"/>
      <c r="CM39" s="254"/>
    </row>
    <row r="40" spans="1:91" ht="11.25" thickBot="1">
      <c r="A40" s="39" t="s">
        <v>0</v>
      </c>
      <c r="B40" s="169">
        <v>1</v>
      </c>
      <c r="C40" s="169">
        <v>2</v>
      </c>
      <c r="D40" s="170">
        <v>3</v>
      </c>
      <c r="E40" s="170">
        <v>4</v>
      </c>
      <c r="F40" s="170">
        <v>5</v>
      </c>
      <c r="G40" s="170">
        <v>6</v>
      </c>
      <c r="H40" s="171">
        <v>7</v>
      </c>
      <c r="I40" s="169">
        <v>8</v>
      </c>
      <c r="J40" s="170">
        <v>9</v>
      </c>
      <c r="K40" s="170">
        <v>10</v>
      </c>
      <c r="L40" s="170">
        <v>11</v>
      </c>
      <c r="M40" s="170">
        <v>12</v>
      </c>
      <c r="N40" s="170">
        <v>13</v>
      </c>
      <c r="O40" s="171">
        <v>14</v>
      </c>
      <c r="P40" s="169">
        <v>15</v>
      </c>
      <c r="Q40" s="170">
        <v>16</v>
      </c>
      <c r="R40" s="170">
        <v>17</v>
      </c>
      <c r="S40" s="170">
        <v>18</v>
      </c>
      <c r="T40" s="170">
        <v>19</v>
      </c>
      <c r="U40" s="170">
        <v>20</v>
      </c>
      <c r="V40" s="171">
        <v>21</v>
      </c>
      <c r="W40" s="169">
        <v>22</v>
      </c>
      <c r="X40" s="170">
        <v>23</v>
      </c>
      <c r="Y40" s="170">
        <v>24</v>
      </c>
      <c r="Z40" s="170">
        <v>25</v>
      </c>
      <c r="AA40" s="170">
        <v>26</v>
      </c>
      <c r="AB40" s="170">
        <v>27</v>
      </c>
      <c r="AC40" s="171">
        <v>28</v>
      </c>
      <c r="AD40" s="169">
        <v>29</v>
      </c>
      <c r="AE40" s="170">
        <v>30</v>
      </c>
      <c r="AF40" s="170">
        <v>31</v>
      </c>
      <c r="AG40" s="170">
        <v>32</v>
      </c>
      <c r="AH40" s="170">
        <v>33</v>
      </c>
      <c r="AI40" s="170">
        <v>34</v>
      </c>
      <c r="AJ40" s="171">
        <v>35</v>
      </c>
      <c r="AK40" s="169">
        <v>36</v>
      </c>
      <c r="AL40" s="170">
        <v>37</v>
      </c>
      <c r="AM40" s="170">
        <v>38</v>
      </c>
      <c r="AN40" s="170">
        <v>39</v>
      </c>
      <c r="AO40" s="172">
        <v>40</v>
      </c>
      <c r="AQ40" s="218">
        <v>39</v>
      </c>
      <c r="AR40" s="217"/>
      <c r="AS40" s="266"/>
      <c r="AT40" s="217"/>
      <c r="AU40" s="217"/>
      <c r="BI40" s="251" t="e">
        <f t="shared" si="0"/>
        <v>#N/A</v>
      </c>
      <c r="BJ40" s="251" t="e">
        <f>IF(OR(#REF!&gt;0),#REF!,BI40)</f>
        <v>#REF!</v>
      </c>
      <c r="BK40" s="251" t="e">
        <f t="shared" si="1"/>
        <v>#N/A</v>
      </c>
      <c r="BL40" s="251" t="e">
        <f t="shared" si="2"/>
        <v>#N/A</v>
      </c>
      <c r="BN40" s="251" t="e">
        <f>IF(OR(#REF!&gt;0),#REF!,BJ40)</f>
        <v>#REF!</v>
      </c>
    </row>
    <row r="41" spans="1:91" ht="12" customHeight="1">
      <c r="A41" s="9" t="s">
        <v>4</v>
      </c>
      <c r="B41" s="59" t="s">
        <v>87</v>
      </c>
      <c r="C41" s="60" t="s">
        <v>87</v>
      </c>
      <c r="D41" s="60" t="s">
        <v>87</v>
      </c>
      <c r="E41" s="60"/>
      <c r="F41" s="60"/>
      <c r="G41" s="60"/>
      <c r="H41" s="61"/>
      <c r="I41" s="59"/>
      <c r="J41" s="60"/>
      <c r="K41" s="60"/>
      <c r="L41" s="60"/>
      <c r="M41" s="60"/>
      <c r="N41" s="60"/>
      <c r="O41" s="61"/>
      <c r="P41" s="59"/>
      <c r="Q41" s="60"/>
      <c r="R41" s="60"/>
      <c r="S41" s="60"/>
      <c r="T41" s="60"/>
      <c r="U41" s="60"/>
      <c r="V41" s="61"/>
      <c r="W41" s="59"/>
      <c r="X41" s="60"/>
      <c r="Y41" s="60"/>
      <c r="Z41" s="60"/>
      <c r="AA41" s="60"/>
      <c r="AB41" s="60"/>
      <c r="AC41" s="61"/>
      <c r="AD41" s="59"/>
      <c r="AE41" s="60"/>
      <c r="AF41" s="60"/>
      <c r="AG41" s="60"/>
      <c r="AH41" s="60"/>
      <c r="AI41" s="60"/>
      <c r="AJ41" s="61"/>
      <c r="AK41" s="59"/>
      <c r="AL41" s="60"/>
      <c r="AM41" s="60"/>
      <c r="AN41" s="60"/>
      <c r="AO41" s="62"/>
      <c r="AP41" s="38"/>
      <c r="AQ41" s="218">
        <v>40</v>
      </c>
      <c r="AR41" s="217"/>
      <c r="AS41" s="266"/>
      <c r="AT41" s="217"/>
      <c r="AU41" s="217"/>
      <c r="BI41" s="251" t="e">
        <f t="shared" si="0"/>
        <v>#N/A</v>
      </c>
      <c r="BJ41" s="251" t="e">
        <f>IF(OR(#REF!&gt;0),#REF!,BI41)</f>
        <v>#REF!</v>
      </c>
      <c r="BK41" s="251" t="e">
        <f t="shared" si="1"/>
        <v>#N/A</v>
      </c>
      <c r="BL41" s="251" t="e">
        <f t="shared" si="2"/>
        <v>#N/A</v>
      </c>
      <c r="BN41" s="251" t="e">
        <f>IF(OR(#REF!&gt;0),#REF!,BJ41)</f>
        <v>#REF!</v>
      </c>
    </row>
    <row r="42" spans="1:91" ht="12" customHeight="1">
      <c r="A42" s="7" t="s">
        <v>5</v>
      </c>
      <c r="B42" s="63"/>
      <c r="C42" s="64"/>
      <c r="D42" s="64"/>
      <c r="E42" s="64" t="s">
        <v>87</v>
      </c>
      <c r="F42" s="64"/>
      <c r="G42" s="64"/>
      <c r="H42" s="65"/>
      <c r="I42" s="63"/>
      <c r="J42" s="64"/>
      <c r="K42" s="64"/>
      <c r="L42" s="64"/>
      <c r="M42" s="64"/>
      <c r="N42" s="64"/>
      <c r="O42" s="65"/>
      <c r="P42" s="63"/>
      <c r="Q42" s="64"/>
      <c r="R42" s="64"/>
      <c r="S42" s="64"/>
      <c r="T42" s="64"/>
      <c r="U42" s="64"/>
      <c r="V42" s="65"/>
      <c r="W42" s="63"/>
      <c r="X42" s="64"/>
      <c r="Y42" s="64"/>
      <c r="Z42" s="64"/>
      <c r="AA42" s="64"/>
      <c r="AB42" s="64"/>
      <c r="AC42" s="65"/>
      <c r="AD42" s="63"/>
      <c r="AE42" s="64"/>
      <c r="AF42" s="64"/>
      <c r="AG42" s="64"/>
      <c r="AH42" s="64"/>
      <c r="AI42" s="64"/>
      <c r="AJ42" s="65"/>
      <c r="AK42" s="63"/>
      <c r="AL42" s="64"/>
      <c r="AM42" s="64"/>
      <c r="AN42" s="64"/>
      <c r="AO42" s="66"/>
    </row>
    <row r="43" spans="1:91" ht="12" customHeight="1">
      <c r="A43" s="7" t="s">
        <v>52</v>
      </c>
      <c r="B43" s="67"/>
      <c r="C43" s="68"/>
      <c r="D43" s="68"/>
      <c r="E43" s="68"/>
      <c r="F43" s="68"/>
      <c r="G43" s="68"/>
      <c r="H43" s="69" t="s">
        <v>87</v>
      </c>
      <c r="I43" s="67"/>
      <c r="J43" s="68"/>
      <c r="K43" s="68"/>
      <c r="L43" s="68"/>
      <c r="M43" s="68"/>
      <c r="N43" s="68"/>
      <c r="O43" s="69"/>
      <c r="P43" s="67"/>
      <c r="Q43" s="68"/>
      <c r="R43" s="68" t="s">
        <v>87</v>
      </c>
      <c r="S43" s="68" t="s">
        <v>87</v>
      </c>
      <c r="T43" s="68" t="s">
        <v>87</v>
      </c>
      <c r="U43" s="68" t="s">
        <v>87</v>
      </c>
      <c r="V43" s="69"/>
      <c r="W43" s="67"/>
      <c r="X43" s="68"/>
      <c r="Y43" s="68"/>
      <c r="Z43" s="68"/>
      <c r="AA43" s="68"/>
      <c r="AB43" s="68"/>
      <c r="AC43" s="69" t="s">
        <v>87</v>
      </c>
      <c r="AD43" s="67" t="s">
        <v>87</v>
      </c>
      <c r="AE43" s="68"/>
      <c r="AF43" s="68"/>
      <c r="AG43" s="68"/>
      <c r="AH43" s="68"/>
      <c r="AI43" s="68"/>
      <c r="AJ43" s="69"/>
      <c r="AK43" s="67"/>
      <c r="AL43" s="68"/>
      <c r="AM43" s="68"/>
      <c r="AN43" s="68"/>
      <c r="AO43" s="70"/>
    </row>
    <row r="44" spans="1:91" ht="12" customHeight="1" thickBot="1">
      <c r="A44" s="8" t="s">
        <v>53</v>
      </c>
      <c r="B44" s="71"/>
      <c r="C44" s="72"/>
      <c r="D44" s="72"/>
      <c r="E44" s="72"/>
      <c r="F44" s="72"/>
      <c r="G44" s="72"/>
      <c r="H44" s="73"/>
      <c r="I44" s="71"/>
      <c r="J44" s="72"/>
      <c r="K44" s="72"/>
      <c r="L44" s="72"/>
      <c r="M44" s="72"/>
      <c r="N44" s="72"/>
      <c r="O44" s="73"/>
      <c r="P44" s="71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3"/>
      <c r="AD44" s="71"/>
      <c r="AE44" s="72"/>
      <c r="AF44" s="72"/>
      <c r="AG44" s="72"/>
      <c r="AH44" s="72"/>
      <c r="AI44" s="72"/>
      <c r="AJ44" s="73"/>
      <c r="AK44" s="71"/>
      <c r="AL44" s="72"/>
      <c r="AM44" s="72"/>
      <c r="AN44" s="72"/>
      <c r="AO44" s="74"/>
      <c r="AQ44" s="269"/>
      <c r="AR44" s="269"/>
      <c r="AS44" s="269"/>
      <c r="AT44" s="269"/>
      <c r="AU44" s="269"/>
      <c r="AV44" s="269"/>
      <c r="AW44" s="269"/>
      <c r="BK44" s="251" t="s">
        <v>91</v>
      </c>
      <c r="BL44" s="251" t="s">
        <v>93</v>
      </c>
    </row>
    <row r="45" spans="1:91" ht="12" customHeight="1">
      <c r="A45" s="9" t="s">
        <v>54</v>
      </c>
      <c r="B45" s="75"/>
      <c r="C45" s="76"/>
      <c r="D45" s="76"/>
      <c r="E45" s="76"/>
      <c r="F45" s="76" t="s">
        <v>87</v>
      </c>
      <c r="G45" s="76" t="s">
        <v>87</v>
      </c>
      <c r="H45" s="77"/>
      <c r="I45" s="75" t="s">
        <v>87</v>
      </c>
      <c r="J45" s="76" t="s">
        <v>87</v>
      </c>
      <c r="K45" s="76" t="s">
        <v>87</v>
      </c>
      <c r="L45" s="76" t="s">
        <v>87</v>
      </c>
      <c r="M45" s="76"/>
      <c r="N45" s="76"/>
      <c r="O45" s="77"/>
      <c r="P45" s="75" t="s">
        <v>87</v>
      </c>
      <c r="Q45" s="76" t="s">
        <v>87</v>
      </c>
      <c r="R45" s="76"/>
      <c r="S45" s="76"/>
      <c r="T45" s="76"/>
      <c r="U45" s="76"/>
      <c r="V45" s="77" t="s">
        <v>87</v>
      </c>
      <c r="W45" s="75" t="s">
        <v>87</v>
      </c>
      <c r="X45" s="76" t="s">
        <v>87</v>
      </c>
      <c r="Y45" s="76" t="s">
        <v>87</v>
      </c>
      <c r="Z45" s="76" t="s">
        <v>87</v>
      </c>
      <c r="AA45" s="76" t="s">
        <v>87</v>
      </c>
      <c r="AB45" s="76" t="s">
        <v>87</v>
      </c>
      <c r="AC45" s="77"/>
      <c r="AD45" s="75"/>
      <c r="AE45" s="76"/>
      <c r="AF45" s="76"/>
      <c r="AG45" s="76"/>
      <c r="AH45" s="76"/>
      <c r="AI45" s="76"/>
      <c r="AJ45" s="77"/>
      <c r="AK45" s="75"/>
      <c r="AL45" s="76"/>
      <c r="AM45" s="76"/>
      <c r="AN45" s="76"/>
      <c r="AO45" s="78"/>
      <c r="AQ45" s="269"/>
      <c r="AR45" s="269"/>
      <c r="AS45" s="269"/>
      <c r="AT45" s="269"/>
      <c r="AU45" s="269"/>
      <c r="AV45" s="269"/>
      <c r="AW45" s="269"/>
      <c r="BK45" s="259" t="s">
        <v>92</v>
      </c>
      <c r="BL45" s="251" t="s">
        <v>94</v>
      </c>
      <c r="BM45" s="260" t="s">
        <v>87</v>
      </c>
      <c r="BN45" s="260" t="s">
        <v>87</v>
      </c>
      <c r="BO45" s="261" t="s">
        <v>110</v>
      </c>
      <c r="BP45" s="262"/>
    </row>
    <row r="46" spans="1:91" ht="12" customHeight="1">
      <c r="A46" s="7" t="s">
        <v>55</v>
      </c>
      <c r="B46" s="79"/>
      <c r="C46" s="80"/>
      <c r="D46" s="80"/>
      <c r="E46" s="80"/>
      <c r="F46" s="80"/>
      <c r="G46" s="80"/>
      <c r="H46" s="81"/>
      <c r="I46" s="79"/>
      <c r="J46" s="80"/>
      <c r="K46" s="80"/>
      <c r="L46" s="80"/>
      <c r="M46" s="80"/>
      <c r="N46" s="80"/>
      <c r="O46" s="81"/>
      <c r="P46" s="79"/>
      <c r="Q46" s="80"/>
      <c r="R46" s="80"/>
      <c r="S46" s="80"/>
      <c r="T46" s="80"/>
      <c r="U46" s="80"/>
      <c r="V46" s="81"/>
      <c r="W46" s="79"/>
      <c r="X46" s="80"/>
      <c r="Y46" s="80"/>
      <c r="Z46" s="80"/>
      <c r="AA46" s="80"/>
      <c r="AB46" s="80"/>
      <c r="AC46" s="81"/>
      <c r="AD46" s="79"/>
      <c r="AE46" s="80"/>
      <c r="AF46" s="80"/>
      <c r="AG46" s="80"/>
      <c r="AH46" s="80"/>
      <c r="AI46" s="80"/>
      <c r="AJ46" s="81"/>
      <c r="AK46" s="79"/>
      <c r="AL46" s="80"/>
      <c r="AM46" s="80"/>
      <c r="AN46" s="80"/>
      <c r="AO46" s="82"/>
      <c r="AQ46" s="269"/>
      <c r="AR46" s="269"/>
      <c r="AS46" s="269"/>
      <c r="AT46" s="269"/>
      <c r="AU46" s="269"/>
      <c r="AV46" s="269"/>
      <c r="AW46" s="269"/>
      <c r="BK46" s="263" t="s">
        <v>109</v>
      </c>
      <c r="BL46" s="251" t="s">
        <v>75</v>
      </c>
      <c r="BM46" s="1"/>
      <c r="BN46" s="251">
        <v>1</v>
      </c>
      <c r="BO46" s="264"/>
    </row>
    <row r="47" spans="1:91" ht="12" customHeight="1">
      <c r="A47" s="7" t="s">
        <v>6</v>
      </c>
      <c r="B47" s="79"/>
      <c r="C47" s="80"/>
      <c r="D47" s="80"/>
      <c r="E47" s="80"/>
      <c r="F47" s="80"/>
      <c r="G47" s="80"/>
      <c r="H47" s="81"/>
      <c r="I47" s="79"/>
      <c r="J47" s="80"/>
      <c r="K47" s="80"/>
      <c r="L47" s="80"/>
      <c r="M47" s="80"/>
      <c r="N47" s="80"/>
      <c r="O47" s="81"/>
      <c r="P47" s="79"/>
      <c r="Q47" s="80"/>
      <c r="R47" s="80"/>
      <c r="S47" s="80"/>
      <c r="T47" s="80"/>
      <c r="U47" s="80"/>
      <c r="V47" s="81"/>
      <c r="W47" s="79"/>
      <c r="X47" s="80"/>
      <c r="Y47" s="80"/>
      <c r="Z47" s="80"/>
      <c r="AA47" s="80"/>
      <c r="AB47" s="80"/>
      <c r="AC47" s="81"/>
      <c r="AD47" s="79"/>
      <c r="AE47" s="80"/>
      <c r="AF47" s="80"/>
      <c r="AG47" s="80"/>
      <c r="AH47" s="80"/>
      <c r="AI47" s="80"/>
      <c r="AJ47" s="81"/>
      <c r="AK47" s="79"/>
      <c r="AL47" s="80"/>
      <c r="AM47" s="80"/>
      <c r="AN47" s="80"/>
      <c r="AO47" s="82"/>
      <c r="AQ47" s="269"/>
      <c r="AR47" s="269"/>
      <c r="AS47" s="269"/>
      <c r="AT47" s="269"/>
      <c r="AU47" s="269"/>
      <c r="AV47" s="269"/>
      <c r="AW47" s="269"/>
      <c r="BK47" s="265" t="s">
        <v>73</v>
      </c>
      <c r="BM47" s="259" t="s">
        <v>92</v>
      </c>
      <c r="BN47" s="251">
        <v>2</v>
      </c>
    </row>
    <row r="48" spans="1:91" ht="12" customHeight="1">
      <c r="A48" s="7" t="s">
        <v>56</v>
      </c>
      <c r="B48" s="79"/>
      <c r="C48" s="80"/>
      <c r="D48" s="80"/>
      <c r="E48" s="80"/>
      <c r="F48" s="80"/>
      <c r="G48" s="80"/>
      <c r="H48" s="81"/>
      <c r="I48" s="79"/>
      <c r="J48" s="80"/>
      <c r="K48" s="80"/>
      <c r="L48" s="80"/>
      <c r="M48" s="80"/>
      <c r="N48" s="80"/>
      <c r="O48" s="81"/>
      <c r="P48" s="79"/>
      <c r="Q48" s="80"/>
      <c r="R48" s="80"/>
      <c r="S48" s="80"/>
      <c r="T48" s="80"/>
      <c r="U48" s="80"/>
      <c r="V48" s="81"/>
      <c r="W48" s="79"/>
      <c r="X48" s="80"/>
      <c r="Y48" s="80"/>
      <c r="Z48" s="123"/>
      <c r="AA48" s="80"/>
      <c r="AB48" s="80"/>
      <c r="AC48" s="81"/>
      <c r="AD48" s="79"/>
      <c r="AE48" s="80"/>
      <c r="AF48" s="80"/>
      <c r="AG48" s="80"/>
      <c r="AH48" s="80"/>
      <c r="AI48" s="80"/>
      <c r="AJ48" s="81"/>
      <c r="AK48" s="79"/>
      <c r="AL48" s="80"/>
      <c r="AM48" s="80"/>
      <c r="AN48" s="80"/>
      <c r="AO48" s="82"/>
      <c r="AQ48" s="269"/>
      <c r="AR48" s="269"/>
      <c r="AS48" s="269"/>
      <c r="AT48" s="269"/>
      <c r="AU48" s="269"/>
      <c r="AV48" s="269"/>
      <c r="AW48" s="269"/>
      <c r="BN48" s="251">
        <v>3</v>
      </c>
    </row>
    <row r="49" spans="1:91" ht="12" customHeight="1">
      <c r="A49" s="7" t="s">
        <v>7</v>
      </c>
      <c r="B49" s="79"/>
      <c r="C49" s="80"/>
      <c r="D49" s="80"/>
      <c r="E49" s="80"/>
      <c r="F49" s="80"/>
      <c r="G49" s="80"/>
      <c r="H49" s="81"/>
      <c r="I49" s="79"/>
      <c r="J49" s="80"/>
      <c r="K49" s="80"/>
      <c r="L49" s="80"/>
      <c r="M49" s="80"/>
      <c r="N49" s="80"/>
      <c r="O49" s="81"/>
      <c r="P49" s="79"/>
      <c r="Q49" s="80"/>
      <c r="R49" s="80"/>
      <c r="S49" s="80"/>
      <c r="T49" s="80"/>
      <c r="U49" s="80"/>
      <c r="V49" s="81"/>
      <c r="W49" s="79"/>
      <c r="X49" s="80"/>
      <c r="Y49" s="80"/>
      <c r="Z49" s="80"/>
      <c r="AA49" s="80"/>
      <c r="AB49" s="80"/>
      <c r="AC49" s="81"/>
      <c r="AD49" s="79"/>
      <c r="AE49" s="80"/>
      <c r="AF49" s="80"/>
      <c r="AG49" s="80"/>
      <c r="AH49" s="80"/>
      <c r="AI49" s="80"/>
      <c r="AJ49" s="81"/>
      <c r="AK49" s="79"/>
      <c r="AL49" s="80"/>
      <c r="AM49" s="80"/>
      <c r="AN49" s="80"/>
      <c r="AO49" s="82"/>
      <c r="AQ49" s="269"/>
      <c r="AR49" s="269"/>
      <c r="AS49" s="269"/>
      <c r="AT49" s="269"/>
      <c r="AU49" s="269"/>
      <c r="AV49" s="269"/>
      <c r="AW49" s="269"/>
      <c r="BN49" s="251">
        <v>4</v>
      </c>
    </row>
    <row r="50" spans="1:91" ht="12" customHeight="1" thickBot="1">
      <c r="A50" s="8" t="s">
        <v>8</v>
      </c>
      <c r="B50" s="83"/>
      <c r="C50" s="84"/>
      <c r="D50" s="84"/>
      <c r="E50" s="84"/>
      <c r="F50" s="84"/>
      <c r="G50" s="84"/>
      <c r="H50" s="85"/>
      <c r="I50" s="83"/>
      <c r="J50" s="84"/>
      <c r="K50" s="84"/>
      <c r="L50" s="84"/>
      <c r="M50" s="84"/>
      <c r="N50" s="84"/>
      <c r="O50" s="85"/>
      <c r="P50" s="83"/>
      <c r="Q50" s="84"/>
      <c r="R50" s="84"/>
      <c r="S50" s="84"/>
      <c r="T50" s="84"/>
      <c r="U50" s="84"/>
      <c r="V50" s="85"/>
      <c r="W50" s="83"/>
      <c r="X50" s="84"/>
      <c r="Y50" s="84"/>
      <c r="Z50" s="84"/>
      <c r="AA50" s="84"/>
      <c r="AB50" s="84"/>
      <c r="AC50" s="85"/>
      <c r="AD50" s="83"/>
      <c r="AE50" s="84"/>
      <c r="AF50" s="84"/>
      <c r="AG50" s="84"/>
      <c r="AH50" s="84"/>
      <c r="AI50" s="84"/>
      <c r="AJ50" s="85"/>
      <c r="AK50" s="83"/>
      <c r="AL50" s="84"/>
      <c r="AM50" s="84"/>
      <c r="AN50" s="84"/>
      <c r="AO50" s="86"/>
      <c r="AQ50" s="269"/>
      <c r="AR50" s="269"/>
      <c r="AS50" s="269"/>
      <c r="AT50" s="269"/>
      <c r="AU50" s="269"/>
      <c r="AV50" s="269"/>
      <c r="AW50" s="269"/>
    </row>
    <row r="51" spans="1:91" ht="12" customHeight="1">
      <c r="A51" s="9" t="s">
        <v>57</v>
      </c>
      <c r="B51" s="87"/>
      <c r="C51" s="88"/>
      <c r="D51" s="88"/>
      <c r="E51" s="88"/>
      <c r="F51" s="88"/>
      <c r="G51" s="88"/>
      <c r="H51" s="89"/>
      <c r="I51" s="87"/>
      <c r="J51" s="88"/>
      <c r="K51" s="88"/>
      <c r="L51" s="88"/>
      <c r="M51" s="88" t="s">
        <v>87</v>
      </c>
      <c r="N51" s="88" t="s">
        <v>87</v>
      </c>
      <c r="O51" s="89" t="s">
        <v>87</v>
      </c>
      <c r="P51" s="87"/>
      <c r="Q51" s="88"/>
      <c r="R51" s="88"/>
      <c r="S51" s="88"/>
      <c r="T51" s="88"/>
      <c r="U51" s="88"/>
      <c r="V51" s="89"/>
      <c r="W51" s="87"/>
      <c r="X51" s="88"/>
      <c r="Y51" s="88"/>
      <c r="Z51" s="88"/>
      <c r="AA51" s="88"/>
      <c r="AB51" s="88"/>
      <c r="AC51" s="89"/>
      <c r="AD51" s="87"/>
      <c r="AE51" s="88"/>
      <c r="AF51" s="88"/>
      <c r="AG51" s="88"/>
      <c r="AH51" s="88"/>
      <c r="AI51" s="88"/>
      <c r="AJ51" s="89"/>
      <c r="AK51" s="87"/>
      <c r="AL51" s="88"/>
      <c r="AM51" s="88"/>
      <c r="AN51" s="88"/>
      <c r="AO51" s="90"/>
      <c r="AQ51" s="269"/>
      <c r="AR51" s="269"/>
      <c r="AS51" s="269"/>
      <c r="AT51" s="269"/>
      <c r="AU51" s="269"/>
      <c r="AV51" s="269"/>
      <c r="AW51" s="269"/>
    </row>
    <row r="52" spans="1:91" ht="12" customHeight="1">
      <c r="A52" s="7" t="s">
        <v>9</v>
      </c>
      <c r="B52" s="91"/>
      <c r="C52" s="92"/>
      <c r="D52" s="92"/>
      <c r="E52" s="92"/>
      <c r="F52" s="92"/>
      <c r="G52" s="92"/>
      <c r="H52" s="93"/>
      <c r="I52" s="91"/>
      <c r="J52" s="92"/>
      <c r="K52" s="92"/>
      <c r="L52" s="92"/>
      <c r="M52" s="92"/>
      <c r="N52" s="92"/>
      <c r="O52" s="93"/>
      <c r="P52" s="91"/>
      <c r="Q52" s="92"/>
      <c r="R52" s="92"/>
      <c r="S52" s="92"/>
      <c r="T52" s="92"/>
      <c r="U52" s="92"/>
      <c r="V52" s="93"/>
      <c r="W52" s="91"/>
      <c r="X52" s="92"/>
      <c r="Y52" s="92"/>
      <c r="Z52" s="92"/>
      <c r="AA52" s="92"/>
      <c r="AB52" s="92"/>
      <c r="AC52" s="93"/>
      <c r="AD52" s="91"/>
      <c r="AE52" s="92"/>
      <c r="AF52" s="92"/>
      <c r="AG52" s="92"/>
      <c r="AH52" s="92"/>
      <c r="AI52" s="92"/>
      <c r="AJ52" s="93"/>
      <c r="AK52" s="91"/>
      <c r="AL52" s="92"/>
      <c r="AM52" s="92"/>
      <c r="AN52" s="92"/>
      <c r="AO52" s="94"/>
      <c r="AQ52" s="269"/>
      <c r="AR52" s="269"/>
      <c r="AS52" s="269"/>
      <c r="AT52" s="269"/>
      <c r="AU52" s="269"/>
      <c r="AV52" s="269"/>
      <c r="AW52" s="269"/>
    </row>
    <row r="53" spans="1:91" ht="12" customHeight="1">
      <c r="A53" s="7" t="s">
        <v>58</v>
      </c>
      <c r="B53" s="91"/>
      <c r="C53" s="92"/>
      <c r="D53" s="92"/>
      <c r="E53" s="92"/>
      <c r="F53" s="92"/>
      <c r="G53" s="92"/>
      <c r="H53" s="93"/>
      <c r="I53" s="91"/>
      <c r="J53" s="92"/>
      <c r="K53" s="92"/>
      <c r="L53" s="92"/>
      <c r="M53" s="92"/>
      <c r="N53" s="92"/>
      <c r="O53" s="93"/>
      <c r="P53" s="91"/>
      <c r="Q53" s="92"/>
      <c r="R53" s="92"/>
      <c r="S53" s="92"/>
      <c r="T53" s="92"/>
      <c r="U53" s="92"/>
      <c r="V53" s="93"/>
      <c r="W53" s="91"/>
      <c r="X53" s="92"/>
      <c r="Y53" s="92"/>
      <c r="Z53" s="92"/>
      <c r="AA53" s="92"/>
      <c r="AB53" s="92"/>
      <c r="AC53" s="93"/>
      <c r="AD53" s="91"/>
      <c r="AE53" s="92"/>
      <c r="AF53" s="92"/>
      <c r="AG53" s="92"/>
      <c r="AH53" s="92"/>
      <c r="AI53" s="92"/>
      <c r="AJ53" s="93"/>
      <c r="AK53" s="91"/>
      <c r="AL53" s="92"/>
      <c r="AM53" s="92"/>
      <c r="AN53" s="92"/>
      <c r="AO53" s="94"/>
      <c r="AQ53" s="269"/>
      <c r="AR53" s="269"/>
      <c r="AS53" s="269"/>
      <c r="AT53" s="269"/>
      <c r="AU53" s="269"/>
      <c r="AV53" s="269"/>
      <c r="AW53" s="269"/>
    </row>
    <row r="54" spans="1:91" ht="12" customHeight="1">
      <c r="A54" s="7" t="s">
        <v>10</v>
      </c>
      <c r="B54" s="91"/>
      <c r="C54" s="92"/>
      <c r="D54" s="92"/>
      <c r="E54" s="92"/>
      <c r="F54" s="92"/>
      <c r="G54" s="92"/>
      <c r="H54" s="93"/>
      <c r="I54" s="91"/>
      <c r="J54" s="92"/>
      <c r="K54" s="92"/>
      <c r="L54" s="92"/>
      <c r="M54" s="92"/>
      <c r="N54" s="92"/>
      <c r="O54" s="93"/>
      <c r="P54" s="91"/>
      <c r="Q54" s="92"/>
      <c r="R54" s="92"/>
      <c r="S54" s="92"/>
      <c r="T54" s="92"/>
      <c r="U54" s="92"/>
      <c r="V54" s="93"/>
      <c r="W54" s="91"/>
      <c r="X54" s="92"/>
      <c r="Y54" s="92"/>
      <c r="Z54" s="92"/>
      <c r="AA54" s="92"/>
      <c r="AB54" s="92"/>
      <c r="AC54" s="93"/>
      <c r="AD54" s="91"/>
      <c r="AE54" s="92"/>
      <c r="AF54" s="92"/>
      <c r="AG54" s="92"/>
      <c r="AH54" s="92"/>
      <c r="AI54" s="92"/>
      <c r="AJ54" s="93"/>
      <c r="AK54" s="91"/>
      <c r="AL54" s="92"/>
      <c r="AM54" s="92"/>
      <c r="AN54" s="92"/>
      <c r="AO54" s="94"/>
      <c r="AQ54" s="269"/>
      <c r="AR54" s="269"/>
      <c r="AS54" s="269"/>
      <c r="AT54" s="269"/>
      <c r="AU54" s="269"/>
      <c r="AV54" s="269"/>
      <c r="AW54" s="269"/>
    </row>
    <row r="55" spans="1:91" ht="12" customHeight="1">
      <c r="A55" s="10" t="s">
        <v>59</v>
      </c>
      <c r="B55" s="91"/>
      <c r="C55" s="92"/>
      <c r="D55" s="92"/>
      <c r="E55" s="92"/>
      <c r="F55" s="92"/>
      <c r="G55" s="92"/>
      <c r="H55" s="93"/>
      <c r="I55" s="91"/>
      <c r="J55" s="92"/>
      <c r="K55" s="92"/>
      <c r="L55" s="92"/>
      <c r="M55" s="92"/>
      <c r="N55" s="92"/>
      <c r="O55" s="93"/>
      <c r="P55" s="91"/>
      <c r="Q55" s="92"/>
      <c r="R55" s="92"/>
      <c r="S55" s="92"/>
      <c r="T55" s="92"/>
      <c r="U55" s="92"/>
      <c r="V55" s="93"/>
      <c r="W55" s="91"/>
      <c r="X55" s="92"/>
      <c r="Y55" s="92"/>
      <c r="Z55" s="92"/>
      <c r="AA55" s="92"/>
      <c r="AB55" s="92"/>
      <c r="AC55" s="93"/>
      <c r="AD55" s="91"/>
      <c r="AE55" s="92"/>
      <c r="AF55" s="92"/>
      <c r="AG55" s="92"/>
      <c r="AH55" s="92"/>
      <c r="AI55" s="92"/>
      <c r="AJ55" s="93"/>
      <c r="AK55" s="91"/>
      <c r="AL55" s="92"/>
      <c r="AM55" s="92"/>
      <c r="AN55" s="92"/>
      <c r="AO55" s="94"/>
      <c r="AQ55" s="269"/>
      <c r="AR55" s="269"/>
      <c r="AS55" s="269"/>
      <c r="AT55" s="269"/>
      <c r="AU55" s="269"/>
      <c r="AV55" s="269"/>
      <c r="AW55" s="269"/>
    </row>
    <row r="56" spans="1:91" ht="12" customHeight="1" thickBot="1">
      <c r="A56" s="188" t="s">
        <v>11</v>
      </c>
      <c r="B56" s="57"/>
      <c r="C56" s="58"/>
      <c r="D56" s="58"/>
      <c r="E56" s="58"/>
      <c r="F56" s="58"/>
      <c r="G56" s="58"/>
      <c r="H56" s="95"/>
      <c r="I56" s="57"/>
      <c r="J56" s="58"/>
      <c r="K56" s="58"/>
      <c r="L56" s="58"/>
      <c r="M56" s="58"/>
      <c r="N56" s="58"/>
      <c r="O56" s="110"/>
      <c r="P56" s="111"/>
      <c r="Q56" s="112"/>
      <c r="R56" s="58"/>
      <c r="S56" s="58"/>
      <c r="T56" s="58"/>
      <c r="U56" s="58"/>
      <c r="V56" s="95"/>
      <c r="W56" s="57"/>
      <c r="X56" s="58"/>
      <c r="Y56" s="58"/>
      <c r="Z56" s="58"/>
      <c r="AA56" s="58"/>
      <c r="AB56" s="58"/>
      <c r="AC56" s="95"/>
      <c r="AD56" s="57"/>
      <c r="AE56" s="58"/>
      <c r="AF56" s="58"/>
      <c r="AG56" s="58"/>
      <c r="AH56" s="58"/>
      <c r="AI56" s="58"/>
      <c r="AJ56" s="95"/>
      <c r="AK56" s="57"/>
      <c r="AL56" s="58"/>
      <c r="AM56" s="58"/>
      <c r="AN56" s="58"/>
      <c r="AO56" s="96"/>
    </row>
    <row r="57" spans="1:91" ht="10.5">
      <c r="A57" s="9" t="s">
        <v>12</v>
      </c>
      <c r="B57" s="165">
        <v>1</v>
      </c>
      <c r="C57" s="166">
        <v>2</v>
      </c>
      <c r="D57" s="166">
        <v>3</v>
      </c>
      <c r="E57" s="166">
        <v>4</v>
      </c>
      <c r="F57" s="166">
        <v>5</v>
      </c>
      <c r="G57" s="166">
        <v>6</v>
      </c>
      <c r="H57" s="167">
        <v>7</v>
      </c>
      <c r="I57" s="165">
        <v>8</v>
      </c>
      <c r="J57" s="166">
        <v>9</v>
      </c>
      <c r="K57" s="166">
        <v>10</v>
      </c>
      <c r="L57" s="166">
        <v>11</v>
      </c>
      <c r="M57" s="166">
        <v>12</v>
      </c>
      <c r="N57" s="166">
        <v>13</v>
      </c>
      <c r="O57" s="167">
        <v>14</v>
      </c>
      <c r="P57" s="165">
        <v>15</v>
      </c>
      <c r="Q57" s="166">
        <v>16</v>
      </c>
      <c r="R57" s="166">
        <v>17</v>
      </c>
      <c r="S57" s="166">
        <v>18</v>
      </c>
      <c r="T57" s="166">
        <v>19</v>
      </c>
      <c r="U57" s="166">
        <v>20</v>
      </c>
      <c r="V57" s="167">
        <v>21</v>
      </c>
      <c r="W57" s="165">
        <v>22</v>
      </c>
      <c r="X57" s="166">
        <v>23</v>
      </c>
      <c r="Y57" s="166">
        <v>24</v>
      </c>
      <c r="Z57" s="166">
        <v>25</v>
      </c>
      <c r="AA57" s="166">
        <v>26</v>
      </c>
      <c r="AB57" s="166">
        <v>27</v>
      </c>
      <c r="AC57" s="167">
        <v>28</v>
      </c>
      <c r="AD57" s="165">
        <v>29</v>
      </c>
      <c r="AE57" s="166">
        <v>30</v>
      </c>
      <c r="AF57" s="166">
        <v>31</v>
      </c>
      <c r="AG57" s="166">
        <v>32</v>
      </c>
      <c r="AH57" s="166">
        <v>33</v>
      </c>
      <c r="AI57" s="166">
        <v>34</v>
      </c>
      <c r="AJ57" s="167">
        <v>35</v>
      </c>
      <c r="AK57" s="165">
        <v>36</v>
      </c>
      <c r="AL57" s="166">
        <v>37</v>
      </c>
      <c r="AM57" s="166">
        <v>38</v>
      </c>
      <c r="AN57" s="166">
        <v>39</v>
      </c>
      <c r="AO57" s="168">
        <v>40</v>
      </c>
    </row>
    <row r="58" spans="1:91" ht="11.25" thickBot="1">
      <c r="A58" s="8" t="s">
        <v>13</v>
      </c>
      <c r="B58" s="40"/>
      <c r="C58" s="41"/>
      <c r="D58" s="41"/>
      <c r="E58" s="41"/>
      <c r="F58" s="41"/>
      <c r="G58" s="41"/>
      <c r="H58" s="42"/>
      <c r="I58" s="40"/>
      <c r="J58" s="41"/>
      <c r="K58" s="41"/>
      <c r="L58" s="41"/>
      <c r="M58" s="41"/>
      <c r="N58" s="41"/>
      <c r="O58" s="42"/>
      <c r="P58" s="40"/>
      <c r="Q58" s="41"/>
      <c r="R58" s="41"/>
      <c r="S58" s="41"/>
      <c r="T58" s="41"/>
      <c r="U58" s="41"/>
      <c r="V58" s="42"/>
      <c r="W58" s="40"/>
      <c r="X58" s="41"/>
      <c r="Y58" s="41"/>
      <c r="Z58" s="41"/>
      <c r="AA58" s="41"/>
      <c r="AB58" s="41"/>
      <c r="AC58" s="42"/>
      <c r="AD58" s="40"/>
      <c r="AE58" s="41"/>
      <c r="AF58" s="41"/>
      <c r="AG58" s="41"/>
      <c r="AH58" s="41"/>
      <c r="AI58" s="41"/>
      <c r="AJ58" s="42"/>
      <c r="AK58" s="40"/>
      <c r="AL58" s="41"/>
      <c r="AM58" s="41"/>
      <c r="AN58" s="41"/>
      <c r="AO58" s="43"/>
    </row>
    <row r="59" spans="1:91" s="6" customFormat="1" ht="15" customHeight="1" thickBot="1">
      <c r="A59" s="11" t="s">
        <v>14</v>
      </c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</row>
    <row r="60" spans="1:91" ht="10.5">
      <c r="A60" s="189" t="s">
        <v>15</v>
      </c>
      <c r="B60" s="46"/>
      <c r="C60" s="47"/>
      <c r="D60" s="47"/>
      <c r="E60" s="47"/>
      <c r="F60" s="47"/>
      <c r="G60" s="47"/>
      <c r="H60" s="131"/>
      <c r="I60" s="131"/>
      <c r="J60" s="128"/>
      <c r="K60" s="128"/>
      <c r="L60" s="128"/>
      <c r="M60" s="128"/>
      <c r="N60" s="128"/>
      <c r="O60" s="129"/>
      <c r="P60" s="130"/>
      <c r="Q60" s="131"/>
      <c r="R60" s="131"/>
      <c r="S60" s="131"/>
      <c r="T60" s="131"/>
      <c r="U60" s="131"/>
      <c r="V60" s="132"/>
      <c r="W60" s="133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34"/>
      <c r="AI60" s="34"/>
      <c r="AJ60" s="35"/>
      <c r="AK60" s="33"/>
      <c r="AL60" s="34"/>
      <c r="AM60" s="34"/>
      <c r="AN60" s="34"/>
      <c r="AO60" s="36"/>
    </row>
    <row r="61" spans="1:91" ht="9" customHeight="1">
      <c r="A61" s="276" t="s">
        <v>16</v>
      </c>
      <c r="B61" s="235"/>
      <c r="C61" s="236"/>
      <c r="D61" s="236"/>
      <c r="E61" s="236"/>
      <c r="F61" s="236"/>
      <c r="G61" s="236"/>
      <c r="H61" s="237"/>
      <c r="I61" s="236"/>
      <c r="J61" s="236"/>
      <c r="K61" s="236"/>
      <c r="L61" s="236"/>
      <c r="M61" s="236"/>
      <c r="N61" s="236"/>
      <c r="O61" s="228"/>
      <c r="P61" s="229"/>
      <c r="Q61" s="236"/>
      <c r="R61" s="236"/>
      <c r="S61" s="236"/>
      <c r="T61" s="236"/>
      <c r="U61" s="236"/>
      <c r="V61" s="237"/>
      <c r="W61" s="231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7"/>
      <c r="AK61" s="231"/>
      <c r="AL61" s="236"/>
      <c r="AM61" s="236"/>
      <c r="AN61" s="236"/>
      <c r="AO61" s="228"/>
    </row>
    <row r="62" spans="1:91" ht="9.75" customHeight="1">
      <c r="A62" s="277"/>
      <c r="B62" s="235"/>
      <c r="C62" s="236"/>
      <c r="D62" s="236"/>
      <c r="E62" s="236"/>
      <c r="F62" s="236"/>
      <c r="G62" s="236"/>
      <c r="H62" s="237"/>
      <c r="I62" s="236"/>
      <c r="J62" s="236"/>
      <c r="K62" s="236"/>
      <c r="L62" s="236" t="s">
        <v>109</v>
      </c>
      <c r="M62" s="236"/>
      <c r="N62" s="236" t="s">
        <v>109</v>
      </c>
      <c r="O62" s="230"/>
      <c r="P62" s="231"/>
      <c r="Q62" s="236" t="s">
        <v>109</v>
      </c>
      <c r="R62" s="236"/>
      <c r="S62" s="236"/>
      <c r="T62" s="236"/>
      <c r="U62" s="236"/>
      <c r="V62" s="237"/>
      <c r="W62" s="231"/>
      <c r="X62" s="236"/>
      <c r="Y62" s="236"/>
      <c r="Z62" s="236"/>
      <c r="AA62" s="236" t="s">
        <v>109</v>
      </c>
      <c r="AB62" s="236"/>
      <c r="AC62" s="236"/>
      <c r="AD62" s="236"/>
      <c r="AE62" s="236"/>
      <c r="AF62" s="236"/>
      <c r="AG62" s="236"/>
      <c r="AH62" s="236"/>
      <c r="AI62" s="236"/>
      <c r="AJ62" s="237"/>
      <c r="AK62" s="231"/>
      <c r="AL62" s="236"/>
      <c r="AM62" s="236"/>
      <c r="AN62" s="236"/>
      <c r="AO62" s="230"/>
    </row>
    <row r="63" spans="1:91" ht="11.25" customHeight="1" thickBot="1">
      <c r="A63" s="278"/>
      <c r="B63" s="238"/>
      <c r="C63" s="239"/>
      <c r="D63" s="239"/>
      <c r="E63" s="239" t="s">
        <v>92</v>
      </c>
      <c r="F63" s="239" t="s">
        <v>92</v>
      </c>
      <c r="G63" s="239" t="s">
        <v>92</v>
      </c>
      <c r="H63" s="239" t="s">
        <v>92</v>
      </c>
      <c r="I63" s="239" t="s">
        <v>92</v>
      </c>
      <c r="J63" s="240" t="s">
        <v>92</v>
      </c>
      <c r="K63" s="240" t="s">
        <v>92</v>
      </c>
      <c r="L63" s="240"/>
      <c r="M63" s="240" t="s">
        <v>92</v>
      </c>
      <c r="N63" s="240"/>
      <c r="O63" s="232" t="s">
        <v>92</v>
      </c>
      <c r="P63" s="233" t="s">
        <v>92</v>
      </c>
      <c r="Q63" s="240"/>
      <c r="R63" s="240"/>
      <c r="S63" s="240" t="s">
        <v>92</v>
      </c>
      <c r="T63" s="240" t="s">
        <v>92</v>
      </c>
      <c r="U63" s="240" t="s">
        <v>92</v>
      </c>
      <c r="V63" s="241" t="s">
        <v>92</v>
      </c>
      <c r="W63" s="242" t="s">
        <v>92</v>
      </c>
      <c r="X63" s="240" t="s">
        <v>92</v>
      </c>
      <c r="Y63" s="240" t="s">
        <v>92</v>
      </c>
      <c r="Z63" s="240" t="s">
        <v>92</v>
      </c>
      <c r="AA63" s="240"/>
      <c r="AB63" s="240" t="s">
        <v>92</v>
      </c>
      <c r="AC63" s="240" t="s">
        <v>92</v>
      </c>
      <c r="AD63" s="240" t="s">
        <v>92</v>
      </c>
      <c r="AE63" s="240"/>
      <c r="AF63" s="240"/>
      <c r="AG63" s="240"/>
      <c r="AH63" s="240"/>
      <c r="AI63" s="243"/>
      <c r="AJ63" s="241"/>
      <c r="AK63" s="242"/>
      <c r="AL63" s="243"/>
      <c r="AM63" s="243"/>
      <c r="AN63" s="243"/>
      <c r="AO63" s="234"/>
    </row>
    <row r="64" spans="1:91" ht="15" customHeight="1" thickBot="1">
      <c r="A64" s="11" t="s">
        <v>17</v>
      </c>
      <c r="H64" s="1"/>
      <c r="O64" s="1"/>
      <c r="P64" s="109"/>
      <c r="Q64" s="109"/>
      <c r="R64" s="109"/>
      <c r="V64" s="1"/>
      <c r="X64" s="5"/>
      <c r="Y64" s="5"/>
      <c r="Z64" s="5"/>
      <c r="AA64" s="5"/>
      <c r="AC64" s="1"/>
      <c r="AJ64" s="1"/>
    </row>
    <row r="65" spans="1:42" ht="12" customHeight="1">
      <c r="A65" s="190" t="s">
        <v>18</v>
      </c>
      <c r="B65" s="25"/>
      <c r="C65" s="26"/>
      <c r="D65" s="26"/>
      <c r="E65" s="26"/>
      <c r="F65" s="26"/>
      <c r="G65" s="26"/>
      <c r="H65" s="27"/>
      <c r="I65" s="25"/>
      <c r="J65" s="26"/>
      <c r="K65" s="26"/>
      <c r="L65" s="26"/>
      <c r="M65" s="26"/>
      <c r="N65" s="26"/>
      <c r="O65" s="27"/>
      <c r="P65" s="25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7"/>
      <c r="AD65" s="25"/>
      <c r="AE65" s="26"/>
      <c r="AF65" s="26"/>
      <c r="AG65" s="26"/>
      <c r="AH65" s="26"/>
      <c r="AI65" s="26"/>
      <c r="AJ65" s="27"/>
      <c r="AK65" s="25"/>
      <c r="AL65" s="26"/>
      <c r="AM65" s="26"/>
      <c r="AN65" s="26"/>
      <c r="AO65" s="28"/>
    </row>
    <row r="66" spans="1:42" ht="12" customHeight="1">
      <c r="A66" s="191" t="s">
        <v>19</v>
      </c>
      <c r="B66" s="48"/>
      <c r="C66" s="49"/>
      <c r="D66" s="49"/>
      <c r="E66" s="49"/>
      <c r="F66" s="49"/>
      <c r="G66" s="49"/>
      <c r="H66" s="50"/>
      <c r="I66" s="48"/>
      <c r="J66" s="49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49"/>
      <c r="AC66" s="50"/>
      <c r="AD66" s="48"/>
      <c r="AE66" s="49"/>
      <c r="AF66" s="49"/>
      <c r="AG66" s="49"/>
      <c r="AH66" s="49"/>
      <c r="AI66" s="49"/>
      <c r="AJ66" s="50"/>
      <c r="AK66" s="48"/>
      <c r="AL66" s="49"/>
      <c r="AM66" s="49"/>
      <c r="AN66" s="49"/>
      <c r="AO66" s="51"/>
    </row>
    <row r="67" spans="1:42" ht="12" customHeight="1">
      <c r="A67" s="7" t="s">
        <v>20</v>
      </c>
      <c r="B67" s="29"/>
      <c r="C67" s="30"/>
      <c r="D67" s="30"/>
      <c r="E67" s="30"/>
      <c r="F67" s="53"/>
      <c r="G67" s="53"/>
      <c r="H67" s="31"/>
      <c r="I67" s="29"/>
      <c r="J67" s="30"/>
      <c r="K67" s="30"/>
      <c r="L67" s="53"/>
      <c r="M67" s="30"/>
      <c r="N67" s="30"/>
      <c r="O67" s="50"/>
      <c r="P67" s="48"/>
      <c r="Q67" s="30"/>
      <c r="R67" s="30"/>
      <c r="S67" s="30"/>
      <c r="T67" s="30"/>
      <c r="U67" s="30"/>
      <c r="V67" s="31"/>
      <c r="W67" s="29"/>
      <c r="X67" s="30"/>
      <c r="Y67" s="30"/>
      <c r="Z67" s="30"/>
      <c r="AA67" s="30"/>
      <c r="AB67" s="30"/>
      <c r="AC67" s="31"/>
      <c r="AD67" s="29"/>
      <c r="AE67" s="30"/>
      <c r="AF67" s="30"/>
      <c r="AG67" s="30"/>
      <c r="AH67" s="30"/>
      <c r="AI67" s="30"/>
      <c r="AJ67" s="31"/>
      <c r="AK67" s="29"/>
      <c r="AL67" s="30"/>
      <c r="AM67" s="30"/>
      <c r="AN67" s="53"/>
      <c r="AO67" s="32"/>
      <c r="AP67" s="38"/>
    </row>
    <row r="68" spans="1:42" ht="10.5">
      <c r="A68" s="7" t="s">
        <v>21</v>
      </c>
      <c r="B68" s="161">
        <v>1</v>
      </c>
      <c r="C68" s="162">
        <v>2</v>
      </c>
      <c r="D68" s="162">
        <v>3</v>
      </c>
      <c r="E68" s="162">
        <v>4</v>
      </c>
      <c r="F68" s="162">
        <v>5</v>
      </c>
      <c r="G68" s="162">
        <v>6</v>
      </c>
      <c r="H68" s="163">
        <v>7</v>
      </c>
      <c r="I68" s="161">
        <v>8</v>
      </c>
      <c r="J68" s="162">
        <v>9</v>
      </c>
      <c r="K68" s="162">
        <v>10</v>
      </c>
      <c r="L68" s="162">
        <v>11</v>
      </c>
      <c r="M68" s="162">
        <v>12</v>
      </c>
      <c r="N68" s="162">
        <v>13</v>
      </c>
      <c r="O68" s="163">
        <v>14</v>
      </c>
      <c r="P68" s="161">
        <v>15</v>
      </c>
      <c r="Q68" s="162">
        <v>16</v>
      </c>
      <c r="R68" s="162">
        <v>17</v>
      </c>
      <c r="S68" s="162">
        <v>18</v>
      </c>
      <c r="T68" s="162">
        <v>19</v>
      </c>
      <c r="U68" s="162">
        <v>20</v>
      </c>
      <c r="V68" s="163">
        <v>21</v>
      </c>
      <c r="W68" s="161">
        <v>22</v>
      </c>
      <c r="X68" s="200">
        <v>23</v>
      </c>
      <c r="Y68" s="200">
        <v>24</v>
      </c>
      <c r="Z68" s="200">
        <v>25</v>
      </c>
      <c r="AA68" s="162">
        <v>26</v>
      </c>
      <c r="AB68" s="162">
        <v>27</v>
      </c>
      <c r="AC68" s="163">
        <v>28</v>
      </c>
      <c r="AD68" s="161">
        <v>29</v>
      </c>
      <c r="AE68" s="162">
        <v>30</v>
      </c>
      <c r="AF68" s="162">
        <v>31</v>
      </c>
      <c r="AG68" s="162">
        <v>32</v>
      </c>
      <c r="AH68" s="162">
        <v>33</v>
      </c>
      <c r="AI68" s="162">
        <v>34</v>
      </c>
      <c r="AJ68" s="163">
        <v>35</v>
      </c>
      <c r="AK68" s="161">
        <v>36</v>
      </c>
      <c r="AL68" s="162">
        <v>37</v>
      </c>
      <c r="AM68" s="162">
        <v>38</v>
      </c>
      <c r="AN68" s="162">
        <v>39</v>
      </c>
      <c r="AO68" s="164">
        <v>40</v>
      </c>
    </row>
    <row r="69" spans="1:42" ht="14.25" thickBot="1">
      <c r="A69" s="8" t="s">
        <v>22</v>
      </c>
      <c r="B69" s="244"/>
      <c r="C69" s="245"/>
      <c r="D69" s="245" t="s">
        <v>110</v>
      </c>
      <c r="E69" s="246"/>
      <c r="F69" s="246"/>
      <c r="G69" s="246"/>
      <c r="H69" s="247"/>
      <c r="I69" s="248" t="s">
        <v>110</v>
      </c>
      <c r="J69" s="248"/>
      <c r="K69" s="245"/>
      <c r="L69" s="246" t="s">
        <v>110</v>
      </c>
      <c r="M69" s="246"/>
      <c r="N69" s="246"/>
      <c r="O69" s="247"/>
      <c r="P69" s="248" t="s">
        <v>110</v>
      </c>
      <c r="Q69" s="246"/>
      <c r="R69" s="246"/>
      <c r="S69" s="246"/>
      <c r="T69" s="246" t="s">
        <v>110</v>
      </c>
      <c r="U69" s="246"/>
      <c r="V69" s="247"/>
      <c r="W69" s="248"/>
      <c r="X69" s="246"/>
      <c r="Y69" s="246"/>
      <c r="Z69" s="246"/>
      <c r="AA69" s="246"/>
      <c r="AB69" s="246"/>
      <c r="AC69" s="247"/>
      <c r="AD69" s="248"/>
      <c r="AE69" s="246"/>
      <c r="AF69" s="246"/>
      <c r="AG69" s="246"/>
      <c r="AH69" s="246"/>
      <c r="AI69" s="245"/>
      <c r="AJ69" s="246"/>
      <c r="AK69" s="244"/>
      <c r="AL69" s="245"/>
      <c r="AM69" s="245"/>
      <c r="AN69" s="245"/>
      <c r="AO69" s="249"/>
      <c r="AP69" s="52"/>
    </row>
    <row r="70" spans="1:42" ht="12.75">
      <c r="A70" s="5" t="s">
        <v>121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2" ht="12.75">
      <c r="A71" s="5" t="s">
        <v>63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31</v>
      </c>
      <c r="L71" s="5"/>
      <c r="M71" s="5"/>
      <c r="N71" s="279" t="s">
        <v>146</v>
      </c>
      <c r="O71" s="279"/>
      <c r="P71" s="279"/>
      <c r="Q71" s="160"/>
      <c r="R71" s="5"/>
      <c r="S71" s="5" t="s">
        <v>50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0"/>
      <c r="AN71" s="280"/>
      <c r="AO71" s="280"/>
    </row>
    <row r="72" spans="1:42" ht="12.75">
      <c r="A72" s="5" t="s">
        <v>29</v>
      </c>
      <c r="B72" s="5"/>
      <c r="C72" s="5"/>
      <c r="D72" s="5"/>
      <c r="E72" s="5"/>
      <c r="F72" s="5"/>
      <c r="G72" s="5"/>
      <c r="H72" s="5"/>
      <c r="I72" s="5"/>
      <c r="J72" s="5"/>
      <c r="K72" s="124"/>
      <c r="L72" s="5"/>
      <c r="M72" s="5" t="s">
        <v>23</v>
      </c>
      <c r="N72" s="5"/>
      <c r="O72" s="5"/>
      <c r="P72" s="5"/>
      <c r="Q72" s="160"/>
      <c r="R72" s="5"/>
      <c r="S72" s="5" t="s">
        <v>51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1"/>
      <c r="AN72" s="281"/>
      <c r="AO72" s="281"/>
    </row>
    <row r="73" spans="1:42" ht="12.75">
      <c r="A73" s="5" t="s">
        <v>33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60"/>
      <c r="R73" s="5"/>
      <c r="S73" s="5" t="s">
        <v>24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2"/>
      <c r="AN73" s="282"/>
      <c r="AO73" s="282"/>
    </row>
    <row r="74" spans="1:42" ht="12.75">
      <c r="A74" s="5" t="s">
        <v>34</v>
      </c>
      <c r="B74" s="5"/>
      <c r="C74" s="274" t="s">
        <v>49</v>
      </c>
      <c r="D74" s="283"/>
      <c r="E74" s="199">
        <v>21</v>
      </c>
      <c r="F74" s="257" t="s">
        <v>35</v>
      </c>
      <c r="G74" s="162">
        <v>20</v>
      </c>
      <c r="H74" s="5"/>
      <c r="I74" s="5"/>
      <c r="J74" s="5"/>
      <c r="K74" s="5"/>
      <c r="L74" s="5"/>
      <c r="M74" s="5"/>
      <c r="N74" s="284"/>
      <c r="O74" s="284"/>
      <c r="P74" s="284"/>
      <c r="Q74" s="160"/>
      <c r="R74" s="5"/>
      <c r="S74" s="5" t="s">
        <v>30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5"/>
      <c r="AN74" s="285"/>
      <c r="AO74" s="285"/>
    </row>
    <row r="75" spans="1:42" ht="12.75">
      <c r="A75" s="5" t="s">
        <v>32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86"/>
      <c r="O75" s="286"/>
      <c r="P75" s="286"/>
      <c r="Q75" s="160"/>
      <c r="R75" s="5"/>
      <c r="S75" s="5" t="s">
        <v>36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201">
        <v>6</v>
      </c>
      <c r="AF75" s="257" t="s">
        <v>35</v>
      </c>
      <c r="AG75" s="162">
        <v>12</v>
      </c>
      <c r="AH75" s="5" t="s">
        <v>37</v>
      </c>
      <c r="AI75" s="5"/>
      <c r="AJ75" s="5"/>
      <c r="AK75" s="5"/>
      <c r="AL75" s="5"/>
      <c r="AM75" s="287"/>
      <c r="AN75" s="287"/>
      <c r="AO75" s="287"/>
    </row>
    <row r="76" spans="1:42" ht="12.75">
      <c r="A76" s="5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85"/>
      <c r="O76" s="285"/>
      <c r="P76" s="285"/>
      <c r="Q76" s="160"/>
      <c r="R76" s="5"/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24"/>
      <c r="AL76" s="5"/>
      <c r="AM76" s="288"/>
      <c r="AN76" s="288"/>
      <c r="AO76" s="288"/>
    </row>
    <row r="77" spans="1:42" ht="12.75">
      <c r="A77" s="5" t="s">
        <v>26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87"/>
      <c r="O77" s="287"/>
      <c r="P77" s="287"/>
      <c r="Q77" s="160"/>
      <c r="R77" s="5"/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124"/>
      <c r="AD77" s="5"/>
      <c r="AE77" s="5"/>
      <c r="AF77" s="5"/>
      <c r="AG77" s="5"/>
      <c r="AH77" s="5"/>
      <c r="AI77" s="5"/>
      <c r="AJ77" s="1"/>
      <c r="AK77" s="274" t="s">
        <v>116</v>
      </c>
      <c r="AL77" s="274"/>
      <c r="AM77" s="274"/>
      <c r="AN77" s="274"/>
      <c r="AO77" s="274"/>
      <c r="AP77" s="56"/>
    </row>
    <row r="78" spans="1:42" ht="12.75">
      <c r="A78" s="5" t="s">
        <v>12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75"/>
      <c r="O78" s="275"/>
      <c r="P78" s="275"/>
      <c r="Q78" s="186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187"/>
      <c r="AK79" s="5"/>
      <c r="AL79" s="5"/>
      <c r="AM79" s="5"/>
      <c r="AN79" s="5"/>
      <c r="AO79" s="5"/>
    </row>
    <row r="80" spans="1:42" ht="12" customHeight="1">
      <c r="A80" s="273" t="s">
        <v>118</v>
      </c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</row>
    <row r="81" spans="1:41" ht="12" customHeight="1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</row>
    <row r="82" spans="1:41" ht="15.75" customHeight="1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</row>
    <row r="83" spans="1:41" ht="12.75" customHeight="1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</row>
    <row r="84" spans="1:41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</row>
    <row r="85" spans="1:41">
      <c r="H85" s="1"/>
      <c r="O85" s="1"/>
      <c r="V85" s="1"/>
      <c r="AC85" s="1"/>
      <c r="AJ85" s="1"/>
    </row>
    <row r="86" spans="1:41" ht="13.5">
      <c r="A86" s="12"/>
      <c r="H86" s="1"/>
      <c r="O86" s="1"/>
      <c r="V86" s="1"/>
      <c r="AC86" s="1"/>
      <c r="AJ86" s="1"/>
    </row>
    <row r="87" spans="1:41">
      <c r="A87" s="13"/>
      <c r="H87" s="1"/>
      <c r="O87" s="1"/>
      <c r="V87" s="1"/>
      <c r="AC87" s="1"/>
      <c r="AJ87" s="1"/>
    </row>
    <row r="88" spans="1:41">
      <c r="A88" s="14"/>
      <c r="H88" s="1"/>
      <c r="O88" s="1"/>
      <c r="V88" s="1"/>
      <c r="AC88" s="1"/>
      <c r="AJ88" s="1"/>
    </row>
    <row r="89" spans="1:41">
      <c r="H89" s="1"/>
      <c r="O89" s="1"/>
      <c r="V89" s="1"/>
      <c r="AC89" s="1"/>
      <c r="AJ89" s="1"/>
    </row>
    <row r="90" spans="1:41">
      <c r="H90" s="1"/>
      <c r="O90" s="1"/>
      <c r="V90" s="1"/>
      <c r="AC90" s="1"/>
      <c r="AJ90" s="1"/>
    </row>
    <row r="91" spans="1:41">
      <c r="H91" s="1"/>
      <c r="O91" s="1"/>
      <c r="V91" s="1"/>
      <c r="AC91" s="1"/>
      <c r="AJ91" s="1"/>
    </row>
    <row r="92" spans="1:41">
      <c r="H92" s="1"/>
      <c r="O92" s="1"/>
      <c r="V92" s="1"/>
      <c r="AC92" s="1"/>
      <c r="AJ92" s="1"/>
    </row>
    <row r="93" spans="1:41">
      <c r="H93" s="1"/>
      <c r="O93" s="1"/>
      <c r="V93" s="1"/>
      <c r="AC93" s="1"/>
      <c r="AJ93" s="1"/>
    </row>
    <row r="94" spans="1:41">
      <c r="H94" s="1"/>
      <c r="O94" s="1"/>
      <c r="V94" s="1"/>
      <c r="AC94" s="1"/>
      <c r="AJ94" s="1"/>
    </row>
    <row r="95" spans="1:41">
      <c r="H95" s="1"/>
      <c r="O95" s="1"/>
      <c r="V95" s="1"/>
      <c r="AC95" s="1"/>
      <c r="AJ95" s="1"/>
    </row>
    <row r="96" spans="1:41">
      <c r="H96" s="1"/>
      <c r="O96" s="1"/>
      <c r="V96" s="1"/>
      <c r="AC96" s="1"/>
      <c r="AJ96" s="1"/>
    </row>
    <row r="97" spans="50:91" s="1" customFormat="1">
      <c r="AX97" s="251"/>
      <c r="AY97" s="251"/>
      <c r="AZ97" s="251"/>
      <c r="BA97" s="251"/>
      <c r="BB97" s="251"/>
      <c r="BC97" s="251"/>
      <c r="BD97" s="251"/>
      <c r="BE97" s="251"/>
      <c r="BF97" s="251"/>
      <c r="BG97" s="251"/>
      <c r="BH97" s="251"/>
      <c r="BI97" s="251"/>
      <c r="BJ97" s="251"/>
      <c r="BK97" s="251"/>
      <c r="BL97" s="251"/>
      <c r="BM97" s="251"/>
      <c r="BN97" s="251"/>
      <c r="BO97" s="251"/>
      <c r="BP97" s="251"/>
      <c r="BQ97" s="251"/>
      <c r="BR97" s="251"/>
      <c r="BS97" s="251"/>
      <c r="BT97" s="251"/>
      <c r="BU97" s="251"/>
      <c r="BV97" s="251"/>
      <c r="BW97" s="251"/>
      <c r="BX97" s="251"/>
      <c r="BY97" s="251"/>
      <c r="BZ97" s="251"/>
      <c r="CA97" s="251"/>
      <c r="CB97" s="251"/>
      <c r="CC97" s="251"/>
      <c r="CD97" s="251"/>
      <c r="CE97" s="251"/>
      <c r="CF97" s="251"/>
      <c r="CG97" s="251"/>
      <c r="CH97" s="251"/>
      <c r="CI97" s="251"/>
      <c r="CJ97" s="251"/>
      <c r="CK97" s="251"/>
      <c r="CL97" s="251"/>
      <c r="CM97" s="251"/>
    </row>
    <row r="98" spans="50:91" s="1" customFormat="1">
      <c r="AX98" s="251"/>
      <c r="AY98" s="251"/>
      <c r="AZ98" s="251"/>
      <c r="BA98" s="251"/>
      <c r="BB98" s="251"/>
      <c r="BC98" s="251"/>
      <c r="BD98" s="251"/>
      <c r="BE98" s="251"/>
      <c r="BF98" s="251"/>
      <c r="BG98" s="251"/>
      <c r="BH98" s="251"/>
      <c r="BI98" s="251"/>
      <c r="BJ98" s="251"/>
      <c r="BK98" s="251"/>
      <c r="BL98" s="251"/>
      <c r="BM98" s="251"/>
      <c r="BN98" s="251"/>
      <c r="BO98" s="251"/>
      <c r="BP98" s="251"/>
      <c r="BQ98" s="251"/>
      <c r="BR98" s="251"/>
      <c r="BS98" s="251"/>
      <c r="BT98" s="251"/>
      <c r="BU98" s="251"/>
      <c r="BV98" s="251"/>
      <c r="BW98" s="251"/>
      <c r="BX98" s="251"/>
      <c r="BY98" s="251"/>
      <c r="BZ98" s="251"/>
      <c r="CA98" s="251"/>
      <c r="CB98" s="251"/>
      <c r="CC98" s="251"/>
      <c r="CD98" s="251"/>
      <c r="CE98" s="251"/>
      <c r="CF98" s="251"/>
      <c r="CG98" s="251"/>
      <c r="CH98" s="251"/>
      <c r="CI98" s="251"/>
      <c r="CJ98" s="251"/>
      <c r="CK98" s="251"/>
      <c r="CL98" s="251"/>
      <c r="CM98" s="251"/>
    </row>
    <row r="99" spans="50:91" s="1" customFormat="1">
      <c r="AX99" s="251"/>
      <c r="AY99" s="251"/>
      <c r="AZ99" s="251"/>
      <c r="BA99" s="251"/>
      <c r="BB99" s="251"/>
      <c r="BC99" s="251"/>
      <c r="BD99" s="251"/>
      <c r="BE99" s="251"/>
      <c r="BF99" s="251"/>
      <c r="BG99" s="251"/>
      <c r="BH99" s="251"/>
      <c r="BI99" s="251"/>
      <c r="BJ99" s="251"/>
      <c r="BK99" s="251"/>
      <c r="BL99" s="251"/>
      <c r="BM99" s="251"/>
      <c r="BN99" s="251"/>
      <c r="BO99" s="251"/>
      <c r="BP99" s="251"/>
      <c r="BQ99" s="251"/>
      <c r="BR99" s="251"/>
      <c r="BS99" s="251"/>
      <c r="BT99" s="251"/>
      <c r="BU99" s="251"/>
      <c r="BV99" s="251"/>
      <c r="BW99" s="251"/>
      <c r="BX99" s="251"/>
      <c r="BY99" s="251"/>
      <c r="BZ99" s="251"/>
      <c r="CA99" s="251"/>
      <c r="CB99" s="251"/>
      <c r="CC99" s="251"/>
      <c r="CD99" s="251"/>
      <c r="CE99" s="251"/>
      <c r="CF99" s="251"/>
      <c r="CG99" s="251"/>
      <c r="CH99" s="251"/>
      <c r="CI99" s="251"/>
      <c r="CJ99" s="251"/>
      <c r="CK99" s="251"/>
      <c r="CL99" s="251"/>
      <c r="CM99" s="251"/>
    </row>
    <row r="100" spans="50:91" s="1" customFormat="1"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  <c r="CJ100" s="251"/>
      <c r="CK100" s="251"/>
      <c r="CL100" s="251"/>
      <c r="CM100" s="251"/>
    </row>
    <row r="101" spans="50:91" s="1" customFormat="1"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  <c r="CJ101" s="251"/>
      <c r="CK101" s="251"/>
      <c r="CL101" s="251"/>
      <c r="CM101" s="251"/>
    </row>
    <row r="102" spans="50:91" s="1" customFormat="1"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  <c r="CJ102" s="251"/>
      <c r="CK102" s="251"/>
      <c r="CL102" s="251"/>
      <c r="CM102" s="251"/>
    </row>
    <row r="103" spans="50:91" s="1" customFormat="1"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  <c r="CJ103" s="251"/>
      <c r="CK103" s="251"/>
      <c r="CL103" s="251"/>
      <c r="CM103" s="251"/>
    </row>
    <row r="104" spans="50:91" s="1" customFormat="1"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  <c r="CJ104" s="251"/>
      <c r="CK104" s="251"/>
      <c r="CL104" s="251"/>
      <c r="CM104" s="251"/>
    </row>
    <row r="105" spans="50:91" s="1" customFormat="1"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  <c r="CJ105" s="251"/>
      <c r="CK105" s="251"/>
      <c r="CL105" s="251"/>
      <c r="CM105" s="251"/>
    </row>
    <row r="106" spans="50:91" s="1" customFormat="1"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  <c r="CJ106" s="251"/>
      <c r="CK106" s="251"/>
      <c r="CL106" s="251"/>
      <c r="CM106" s="251"/>
    </row>
    <row r="107" spans="50:91" s="1" customFormat="1"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  <c r="CJ107" s="251"/>
      <c r="CK107" s="251"/>
      <c r="CL107" s="251"/>
      <c r="CM107" s="251"/>
    </row>
    <row r="108" spans="50:91" s="1" customFormat="1">
      <c r="AX108" s="251"/>
      <c r="AY108" s="251"/>
      <c r="AZ108" s="251"/>
      <c r="BA108" s="251"/>
      <c r="BB108" s="251"/>
      <c r="BC108" s="251"/>
      <c r="BD108" s="251"/>
      <c r="BE108" s="251"/>
      <c r="BF108" s="251"/>
      <c r="BG108" s="251"/>
      <c r="BH108" s="251"/>
      <c r="BI108" s="251"/>
      <c r="BJ108" s="251"/>
      <c r="BK108" s="251"/>
      <c r="BL108" s="251"/>
      <c r="BM108" s="251"/>
      <c r="BN108" s="251"/>
      <c r="BO108" s="251"/>
      <c r="BP108" s="251"/>
      <c r="BQ108" s="251"/>
      <c r="BR108" s="251"/>
      <c r="BS108" s="251"/>
      <c r="BT108" s="251"/>
      <c r="BU108" s="251"/>
      <c r="BV108" s="251"/>
      <c r="BW108" s="251"/>
      <c r="BX108" s="251"/>
      <c r="BY108" s="251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  <c r="CJ108" s="251"/>
      <c r="CK108" s="251"/>
      <c r="CL108" s="251"/>
      <c r="CM108" s="251"/>
    </row>
    <row r="109" spans="50:91" s="1" customFormat="1">
      <c r="AX109" s="251"/>
      <c r="AY109" s="251"/>
      <c r="AZ109" s="251"/>
      <c r="BA109" s="251"/>
      <c r="BB109" s="251"/>
      <c r="BC109" s="251"/>
      <c r="BD109" s="251"/>
      <c r="BE109" s="251"/>
      <c r="BF109" s="251"/>
      <c r="BG109" s="251"/>
      <c r="BH109" s="251"/>
      <c r="BI109" s="251"/>
      <c r="BJ109" s="251"/>
      <c r="BK109" s="251"/>
      <c r="BL109" s="251"/>
      <c r="BM109" s="251"/>
      <c r="BN109" s="251"/>
      <c r="BO109" s="251"/>
      <c r="BP109" s="251"/>
      <c r="BQ109" s="251"/>
      <c r="BR109" s="251"/>
      <c r="BS109" s="251"/>
      <c r="BT109" s="251"/>
      <c r="BU109" s="251"/>
      <c r="BV109" s="251"/>
      <c r="BW109" s="251"/>
      <c r="BX109" s="251"/>
      <c r="BY109" s="251"/>
      <c r="BZ109" s="251"/>
      <c r="CA109" s="251"/>
      <c r="CB109" s="251"/>
      <c r="CC109" s="251"/>
      <c r="CD109" s="251"/>
      <c r="CE109" s="251"/>
      <c r="CF109" s="251"/>
      <c r="CG109" s="251"/>
      <c r="CH109" s="251"/>
      <c r="CI109" s="251"/>
      <c r="CJ109" s="251"/>
      <c r="CK109" s="251"/>
      <c r="CL109" s="251"/>
      <c r="CM109" s="251"/>
    </row>
    <row r="110" spans="50:91" s="1" customFormat="1">
      <c r="AX110" s="251"/>
      <c r="AY110" s="251"/>
      <c r="AZ110" s="251"/>
      <c r="BA110" s="251"/>
      <c r="BB110" s="251"/>
      <c r="BC110" s="251"/>
      <c r="BD110" s="251"/>
      <c r="BE110" s="251"/>
      <c r="BF110" s="251"/>
      <c r="BG110" s="251"/>
      <c r="BH110" s="251"/>
      <c r="BI110" s="251"/>
      <c r="BJ110" s="251"/>
      <c r="BK110" s="251"/>
      <c r="BL110" s="251"/>
      <c r="BM110" s="251"/>
      <c r="BN110" s="251"/>
      <c r="BO110" s="251"/>
      <c r="BP110" s="251"/>
      <c r="BQ110" s="251"/>
      <c r="BR110" s="251"/>
      <c r="BS110" s="251"/>
      <c r="BT110" s="251"/>
      <c r="BU110" s="251"/>
      <c r="BV110" s="251"/>
      <c r="BW110" s="251"/>
      <c r="BX110" s="251"/>
      <c r="BY110" s="251"/>
      <c r="BZ110" s="251"/>
      <c r="CA110" s="251"/>
      <c r="CB110" s="251"/>
      <c r="CC110" s="251"/>
      <c r="CD110" s="251"/>
      <c r="CE110" s="251"/>
      <c r="CF110" s="251"/>
      <c r="CG110" s="251"/>
      <c r="CH110" s="251"/>
      <c r="CI110" s="251"/>
      <c r="CJ110" s="251"/>
      <c r="CK110" s="251"/>
      <c r="CL110" s="251"/>
      <c r="CM110" s="251"/>
    </row>
    <row r="111" spans="50:91" s="1" customFormat="1">
      <c r="AX111" s="251"/>
      <c r="AY111" s="251"/>
      <c r="AZ111" s="251"/>
      <c r="BA111" s="251"/>
      <c r="BB111" s="251"/>
      <c r="BC111" s="251"/>
      <c r="BD111" s="251"/>
      <c r="BE111" s="251"/>
      <c r="BF111" s="251"/>
      <c r="BG111" s="251"/>
      <c r="BH111" s="251"/>
      <c r="BI111" s="251"/>
      <c r="BJ111" s="251"/>
      <c r="BK111" s="251"/>
      <c r="BL111" s="251"/>
      <c r="BM111" s="251"/>
      <c r="BN111" s="251"/>
      <c r="BO111" s="251"/>
      <c r="BP111" s="251"/>
      <c r="BQ111" s="251"/>
      <c r="BR111" s="251"/>
      <c r="BS111" s="251"/>
      <c r="BT111" s="251"/>
      <c r="BU111" s="251"/>
      <c r="BV111" s="251"/>
      <c r="BW111" s="251"/>
      <c r="BX111" s="251"/>
      <c r="BY111" s="251"/>
      <c r="BZ111" s="251"/>
      <c r="CA111" s="251"/>
      <c r="CB111" s="251"/>
      <c r="CC111" s="251"/>
      <c r="CD111" s="251"/>
      <c r="CE111" s="251"/>
      <c r="CF111" s="251"/>
      <c r="CG111" s="251"/>
      <c r="CH111" s="251"/>
      <c r="CI111" s="251"/>
      <c r="CJ111" s="251"/>
      <c r="CK111" s="251"/>
      <c r="CL111" s="251"/>
      <c r="CM111" s="251"/>
    </row>
    <row r="112" spans="50:91" s="1" customFormat="1">
      <c r="AX112" s="251"/>
      <c r="AY112" s="251"/>
      <c r="AZ112" s="251"/>
      <c r="BA112" s="251"/>
      <c r="BB112" s="251"/>
      <c r="BC112" s="251"/>
      <c r="BD112" s="251"/>
      <c r="BE112" s="251"/>
      <c r="BF112" s="251"/>
      <c r="BG112" s="251"/>
      <c r="BH112" s="251"/>
      <c r="BI112" s="251"/>
      <c r="BJ112" s="251"/>
      <c r="BK112" s="251"/>
      <c r="BL112" s="251"/>
      <c r="BM112" s="251"/>
      <c r="BN112" s="251"/>
      <c r="BO112" s="251"/>
      <c r="BP112" s="251"/>
      <c r="BQ112" s="251"/>
      <c r="BR112" s="251"/>
      <c r="BS112" s="251"/>
      <c r="BT112" s="251"/>
      <c r="BU112" s="251"/>
      <c r="BV112" s="251"/>
      <c r="BW112" s="251"/>
      <c r="BX112" s="251"/>
      <c r="BY112" s="251"/>
      <c r="BZ112" s="251"/>
      <c r="CA112" s="251"/>
      <c r="CB112" s="251"/>
      <c r="CC112" s="251"/>
      <c r="CD112" s="251"/>
      <c r="CE112" s="251"/>
      <c r="CF112" s="251"/>
      <c r="CG112" s="251"/>
      <c r="CH112" s="251"/>
      <c r="CI112" s="251"/>
      <c r="CJ112" s="251"/>
      <c r="CK112" s="251"/>
      <c r="CL112" s="251"/>
      <c r="CM112" s="251"/>
    </row>
    <row r="113" spans="50:91" s="1" customFormat="1">
      <c r="AX113" s="251"/>
      <c r="AY113" s="251"/>
      <c r="AZ113" s="251"/>
      <c r="BA113" s="251"/>
      <c r="BB113" s="251"/>
      <c r="BC113" s="251"/>
      <c r="BD113" s="251"/>
      <c r="BE113" s="251"/>
      <c r="BF113" s="251"/>
      <c r="BG113" s="251"/>
      <c r="BH113" s="251"/>
      <c r="BI113" s="251"/>
      <c r="BJ113" s="251"/>
      <c r="BK113" s="251"/>
      <c r="BL113" s="251"/>
      <c r="BM113" s="251"/>
      <c r="BN113" s="251"/>
      <c r="BO113" s="251"/>
      <c r="BP113" s="251"/>
      <c r="BQ113" s="251"/>
      <c r="BR113" s="251"/>
      <c r="BS113" s="251"/>
      <c r="BT113" s="251"/>
      <c r="BU113" s="251"/>
      <c r="BV113" s="251"/>
      <c r="BW113" s="251"/>
      <c r="BX113" s="251"/>
      <c r="BY113" s="251"/>
      <c r="BZ113" s="251"/>
      <c r="CA113" s="251"/>
      <c r="CB113" s="251"/>
      <c r="CC113" s="251"/>
      <c r="CD113" s="251"/>
      <c r="CE113" s="251"/>
      <c r="CF113" s="251"/>
      <c r="CG113" s="251"/>
      <c r="CH113" s="251"/>
      <c r="CI113" s="251"/>
      <c r="CJ113" s="251"/>
      <c r="CK113" s="251"/>
      <c r="CL113" s="251"/>
      <c r="CM113" s="251"/>
    </row>
    <row r="114" spans="50:91" s="1" customFormat="1"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  <c r="CJ114" s="251"/>
      <c r="CK114" s="251"/>
      <c r="CL114" s="251"/>
      <c r="CM114" s="251"/>
    </row>
    <row r="115" spans="50:91" s="1" customFormat="1"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  <c r="CJ115" s="251"/>
      <c r="CK115" s="251"/>
      <c r="CL115" s="251"/>
      <c r="CM115" s="251"/>
    </row>
    <row r="116" spans="50:91" s="1" customFormat="1"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  <c r="CJ116" s="251"/>
      <c r="CK116" s="251"/>
      <c r="CL116" s="251"/>
      <c r="CM116" s="251"/>
    </row>
    <row r="117" spans="50:91" s="1" customFormat="1"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  <c r="CJ117" s="251"/>
      <c r="CK117" s="251"/>
      <c r="CL117" s="251"/>
      <c r="CM117" s="251"/>
    </row>
    <row r="118" spans="50:91" s="1" customFormat="1"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  <c r="CJ118" s="251"/>
      <c r="CK118" s="251"/>
      <c r="CL118" s="251"/>
      <c r="CM118" s="251"/>
    </row>
    <row r="119" spans="50:91" s="1" customFormat="1"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  <c r="CJ119" s="251"/>
      <c r="CK119" s="251"/>
      <c r="CL119" s="251"/>
      <c r="CM119" s="251"/>
    </row>
    <row r="120" spans="50:91" s="1" customFormat="1"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  <c r="CJ120" s="251"/>
      <c r="CK120" s="251"/>
      <c r="CL120" s="251"/>
      <c r="CM120" s="251"/>
    </row>
    <row r="121" spans="50:91" s="1" customFormat="1"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  <c r="CJ121" s="251"/>
      <c r="CK121" s="251"/>
      <c r="CL121" s="251"/>
      <c r="CM121" s="251"/>
    </row>
    <row r="122" spans="50:91" s="1" customFormat="1"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  <c r="CJ122" s="251"/>
      <c r="CK122" s="251"/>
      <c r="CL122" s="251"/>
      <c r="CM122" s="251"/>
    </row>
    <row r="123" spans="50:91" s="1" customFormat="1"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  <c r="CJ123" s="251"/>
      <c r="CK123" s="251"/>
      <c r="CL123" s="251"/>
      <c r="CM123" s="251"/>
    </row>
    <row r="124" spans="50:91" s="1" customFormat="1"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  <c r="CJ124" s="251"/>
      <c r="CK124" s="251"/>
      <c r="CL124" s="251"/>
      <c r="CM124" s="251"/>
    </row>
    <row r="125" spans="50:91" s="1" customFormat="1"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  <c r="CJ125" s="251"/>
      <c r="CK125" s="251"/>
      <c r="CL125" s="251"/>
      <c r="CM125" s="251"/>
    </row>
    <row r="126" spans="50:91" s="1" customFormat="1"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  <c r="CJ126" s="251"/>
      <c r="CK126" s="251"/>
      <c r="CL126" s="251"/>
      <c r="CM126" s="251"/>
    </row>
    <row r="127" spans="50:91" s="1" customFormat="1"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  <c r="CJ127" s="251"/>
      <c r="CK127" s="251"/>
      <c r="CL127" s="251"/>
      <c r="CM127" s="251"/>
    </row>
    <row r="128" spans="50:91" s="1" customFormat="1"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  <c r="CJ128" s="251"/>
      <c r="CK128" s="251"/>
      <c r="CL128" s="251"/>
      <c r="CM128" s="251"/>
    </row>
    <row r="129" spans="50:91" s="1" customFormat="1"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  <c r="CJ129" s="251"/>
      <c r="CK129" s="251"/>
      <c r="CL129" s="251"/>
      <c r="CM129" s="251"/>
    </row>
    <row r="130" spans="50:91" s="1" customFormat="1"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/>
    </row>
    <row r="131" spans="50:91" s="1" customFormat="1"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  <c r="CJ131" s="251"/>
      <c r="CK131" s="251"/>
      <c r="CL131" s="251"/>
      <c r="CM131" s="251"/>
    </row>
    <row r="132" spans="50:91" s="1" customFormat="1"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  <c r="CJ132" s="251"/>
      <c r="CK132" s="251"/>
      <c r="CL132" s="251"/>
      <c r="CM132" s="251"/>
    </row>
    <row r="133" spans="50:91" s="1" customFormat="1"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  <c r="CJ133" s="251"/>
      <c r="CK133" s="251"/>
      <c r="CL133" s="251"/>
      <c r="CM133" s="251"/>
    </row>
    <row r="134" spans="50:91" s="1" customFormat="1"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  <c r="CJ134" s="251"/>
      <c r="CK134" s="251"/>
      <c r="CL134" s="251"/>
      <c r="CM134" s="251"/>
    </row>
    <row r="135" spans="50:91" s="1" customFormat="1"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  <c r="CJ135" s="251"/>
      <c r="CK135" s="251"/>
      <c r="CL135" s="251"/>
      <c r="CM135" s="251"/>
    </row>
    <row r="136" spans="50:91" s="1" customFormat="1"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  <c r="CJ136" s="251"/>
      <c r="CK136" s="251"/>
      <c r="CL136" s="251"/>
      <c r="CM136" s="251"/>
    </row>
    <row r="137" spans="50:91" s="1" customFormat="1"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  <c r="CJ137" s="251"/>
      <c r="CK137" s="251"/>
      <c r="CL137" s="251"/>
      <c r="CM137" s="251"/>
    </row>
    <row r="138" spans="50:91" s="1" customFormat="1"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  <c r="CJ138" s="251"/>
      <c r="CK138" s="251"/>
      <c r="CL138" s="251"/>
      <c r="CM138" s="251"/>
    </row>
    <row r="139" spans="50:91" s="1" customFormat="1"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  <c r="CJ139" s="251"/>
      <c r="CK139" s="251"/>
      <c r="CL139" s="251"/>
      <c r="CM139" s="251"/>
    </row>
    <row r="140" spans="50:91" s="1" customFormat="1"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  <c r="CJ140" s="251"/>
      <c r="CK140" s="251"/>
      <c r="CL140" s="251"/>
      <c r="CM140" s="251"/>
    </row>
    <row r="141" spans="50:91" s="1" customFormat="1"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  <c r="CJ141" s="251"/>
      <c r="CK141" s="251"/>
      <c r="CL141" s="251"/>
      <c r="CM141" s="251"/>
    </row>
    <row r="142" spans="50:91" s="1" customFormat="1"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  <c r="CJ142" s="251"/>
      <c r="CK142" s="251"/>
      <c r="CL142" s="251"/>
      <c r="CM142" s="251"/>
    </row>
    <row r="143" spans="50:91" s="1" customFormat="1"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  <c r="CJ143" s="251"/>
      <c r="CK143" s="251"/>
      <c r="CL143" s="251"/>
      <c r="CM143" s="251"/>
    </row>
    <row r="144" spans="50:91" s="1" customFormat="1"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  <c r="CJ144" s="251"/>
      <c r="CK144" s="251"/>
      <c r="CL144" s="251"/>
      <c r="CM144" s="251"/>
    </row>
    <row r="145" spans="50:91" s="1" customFormat="1"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  <c r="CJ145" s="251"/>
      <c r="CK145" s="251"/>
      <c r="CL145" s="251"/>
      <c r="CM145" s="251"/>
    </row>
  </sheetData>
  <sheetProtection selectLockedCells="1" selectUnlockedCells="1"/>
  <mergeCells count="22">
    <mergeCell ref="N78:P78"/>
    <mergeCell ref="A80:AO84"/>
    <mergeCell ref="N75:P75"/>
    <mergeCell ref="AM75:AO75"/>
    <mergeCell ref="N76:P76"/>
    <mergeCell ref="AM76:AO76"/>
    <mergeCell ref="N77:P77"/>
    <mergeCell ref="AK77:AO77"/>
    <mergeCell ref="C74:D74"/>
    <mergeCell ref="N74:P74"/>
    <mergeCell ref="AM74:AO74"/>
    <mergeCell ref="A36:AO36"/>
    <mergeCell ref="B38:H38"/>
    <mergeCell ref="I38:O38"/>
    <mergeCell ref="P38:V38"/>
    <mergeCell ref="W38:AC38"/>
    <mergeCell ref="AD38:AO38"/>
    <mergeCell ref="A61:A63"/>
    <mergeCell ref="N71:P71"/>
    <mergeCell ref="AM71:AO71"/>
    <mergeCell ref="AM72:AO72"/>
    <mergeCell ref="AM73:AO73"/>
  </mergeCells>
  <dataValidations count="14">
    <dataValidation type="list" allowBlank="1" showInputMessage="1" sqref="B41:AO55" xr:uid="{00000000-0002-0000-0700-000000000000}">
      <formula1>$BM$45:$BM$47</formula1>
    </dataValidation>
    <dataValidation type="list" allowBlank="1" showInputMessage="1" showErrorMessage="1" sqref="B65:AO67" xr:uid="{00000000-0002-0000-0700-000001000000}">
      <formula1>$BM$45:$BM$47</formula1>
    </dataValidation>
    <dataValidation type="list" allowBlank="1" showInputMessage="1" sqref="B56:AO56" xr:uid="{00000000-0002-0000-0700-000002000000}">
      <formula1>$BN$45:$BN$50</formula1>
    </dataValidation>
    <dataValidation type="list" allowBlank="1" showInputMessage="1" sqref="AK77" xr:uid="{00000000-0002-0000-0700-000003000000}">
      <formula1>$BM$28:$BM$30</formula1>
    </dataValidation>
    <dataValidation type="list" allowBlank="1" showInputMessage="1" sqref="AM76:AO76" xr:uid="{00000000-0002-0000-0700-000004000000}">
      <formula1>$BM$2:$BM$12</formula1>
    </dataValidation>
    <dataValidation type="list" allowBlank="1" showInputMessage="1" sqref="N74:P78 AM71:AO75" xr:uid="{00000000-0002-0000-0700-000005000000}">
      <formula1>$AQ$2:$AQ$41</formula1>
    </dataValidation>
    <dataValidation type="list" allowBlank="1" sqref="B38:AC38" xr:uid="{00000000-0002-0000-0700-000006000000}">
      <formula1>$BM$15:$BM$27</formula1>
    </dataValidation>
    <dataValidation type="list" allowBlank="1" showInputMessage="1" showErrorMessage="1" sqref="B60:AO60" xr:uid="{00000000-0002-0000-0700-000007000000}">
      <formula1>$BL$45:$BL$47</formula1>
    </dataValidation>
    <dataValidation type="list" allowBlank="1" showInputMessage="1" showErrorMessage="1" sqref="AD38:AO38" xr:uid="{00000000-0002-0000-0700-000008000000}">
      <formula1>$BM$15:$BM$26+$BM$15:$BM$27</formula1>
    </dataValidation>
    <dataValidation type="list" allowBlank="1" showInputMessage="1" sqref="B61:AO63" xr:uid="{00000000-0002-0000-0700-000009000000}">
      <formula1>$BK$45:$BK$48</formula1>
    </dataValidation>
    <dataValidation type="list" allowBlank="1" showInputMessage="1" showErrorMessage="1" sqref="B69:AO69" xr:uid="{00000000-0002-0000-0700-00000A000000}">
      <formula1>$BO$45:$BO$46</formula1>
    </dataValidation>
    <dataValidation type="list" allowBlank="1" showInputMessage="1" showErrorMessage="1" sqref="AT2:AT41" xr:uid="{00000000-0002-0000-0700-00000B000000}">
      <formula1>$AW$1:$AW$11</formula1>
    </dataValidation>
    <dataValidation type="list" allowBlank="1" showInputMessage="1" showErrorMessage="1" sqref="AR2:AR41" xr:uid="{00000000-0002-0000-0700-00000C000000}">
      <formula1>$BO$2:$BO$33</formula1>
    </dataValidation>
    <dataValidation type="list" allowBlank="1" showInputMessage="1" showErrorMessage="1" sqref="AS2:AS41" xr:uid="{00000000-0002-0000-0700-00000D000000}">
      <formula1>$BP$2:$BP$32</formula1>
    </dataValidation>
  </dataValidations>
  <printOptions horizontalCentered="1"/>
  <pageMargins left="0.11805555555555555" right="0" top="0.39374999999999999" bottom="0" header="0.51180555555555551" footer="0.51180555555555551"/>
  <pageSetup paperSize="9" scale="23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Карта 1</vt:lpstr>
      <vt:lpstr>Карта 2</vt:lpstr>
      <vt:lpstr>Лист1</vt:lpstr>
      <vt:lpstr>Карта 3</vt:lpstr>
      <vt:lpstr>Карта 4</vt:lpstr>
      <vt:lpstr>Карта 5</vt:lpstr>
      <vt:lpstr>Карта 6</vt:lpstr>
      <vt:lpstr>Карта 7</vt:lpstr>
      <vt:lpstr>Карта 8</vt:lpstr>
      <vt:lpstr>Карта 9</vt:lpstr>
      <vt:lpstr>Карта 10</vt:lpstr>
      <vt:lpstr>Карта 11</vt:lpstr>
      <vt:lpstr>Карта 12</vt:lpstr>
      <vt:lpstr>Карта 1!Область_печати</vt:lpstr>
      <vt:lpstr>Карта 10!Область_печати</vt:lpstr>
      <vt:lpstr>Карта 11!Область_печати</vt:lpstr>
      <vt:lpstr>Карта 12!Область_печати</vt:lpstr>
      <vt:lpstr>Карта 2!Область_печати</vt:lpstr>
      <vt:lpstr>Карта 3!Область_печати</vt:lpstr>
      <vt:lpstr>Карта 4!Область_печати</vt:lpstr>
      <vt:lpstr>Карта 5!Область_печати</vt:lpstr>
      <vt:lpstr>Карта 6!Область_печати</vt:lpstr>
      <vt:lpstr>Карта 7!Область_печати</vt:lpstr>
      <vt:lpstr>Карта 8!Область_печати</vt:lpstr>
      <vt:lpstr>Карта 9!Область_печати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Nazarov</dc:creator>
  <cp:lastModifiedBy>счастье</cp:lastModifiedBy>
  <cp:lastPrinted>2016-04-19T12:43:53Z</cp:lastPrinted>
  <dcterms:created xsi:type="dcterms:W3CDTF">2014-03-22T12:13:19Z</dcterms:created>
  <dcterms:modified xsi:type="dcterms:W3CDTF">2025-01-10T23:19:20Z</dcterms:modified>
</cp:coreProperties>
</file>