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saville/Documents/Lab/Orbitrap/2401 tests/"/>
    </mc:Choice>
  </mc:AlternateContent>
  <xr:revisionPtr revIDLastSave="0" documentId="13_ncr:1_{98F1AFEC-6A89-9F4C-BC23-FEA91E56D964}" xr6:coauthVersionLast="47" xr6:coauthVersionMax="47" xr10:uidLastSave="{00000000-0000-0000-0000-000000000000}"/>
  <bookViews>
    <workbookView xWindow="780" yWindow="760" windowWidth="27640" windowHeight="15880" xr2:uid="{90F8ED79-F1DF-4C49-B0DD-9D7371D6F5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L3" i="1"/>
  <c r="F3" i="1"/>
  <c r="G3" i="1"/>
  <c r="K3" i="1"/>
  <c r="E3" i="1"/>
</calcChain>
</file>

<file path=xl/sharedStrings.xml><?xml version="1.0" encoding="utf-8"?>
<sst xmlns="http://schemas.openxmlformats.org/spreadsheetml/2006/main" count="22" uniqueCount="22">
  <si>
    <t>USGS34</t>
  </si>
  <si>
    <t>USGS35</t>
  </si>
  <si>
    <t>USGS32</t>
  </si>
  <si>
    <t>NICO1</t>
  </si>
  <si>
    <t>NICO2</t>
  </si>
  <si>
    <t>NICO3</t>
  </si>
  <si>
    <t>NICO4</t>
  </si>
  <si>
    <t>NICO5</t>
  </si>
  <si>
    <t>NICO6</t>
  </si>
  <si>
    <t>mean_d15N</t>
  </si>
  <si>
    <t>mean_d17O</t>
  </si>
  <si>
    <t>mean_d18O</t>
  </si>
  <si>
    <t>err_d15N</t>
  </si>
  <si>
    <t>err_d17O</t>
  </si>
  <si>
    <t>err_d18O</t>
  </si>
  <si>
    <t>sample_name</t>
  </si>
  <si>
    <t>mean_d15N18O</t>
  </si>
  <si>
    <t>mean_d17O18O</t>
  </si>
  <si>
    <t>mean_d18O18O</t>
  </si>
  <si>
    <t>err_d17O18O</t>
  </si>
  <si>
    <t>err_d18O18O</t>
  </si>
  <si>
    <t>err_d15N18O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</si>
</sst>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B4891-00C2-C246-95BF-C212447929C6}">
  <dimension ref="A1:M10"/>
  <sheetViews>
    <sheetView tabSelected="1" workbookViewId="0">
      <selection activeCell="K1" sqref="K1"/>
    </sheetView>
  </sheetViews>
  <sheetFormatPr baseColWidth="10" defaultRowHeight="16" x14ac:dyDescent="0.2"/>
  <cols>
    <col min="1" max="1" width="12.83203125" bestFit="1" customWidth="1"/>
    <col min="2" max="4" width="11.1640625" bestFit="1" customWidth="1"/>
    <col min="5" max="7" width="11.83203125" bestFit="1" customWidth="1"/>
    <col min="8" max="10" width="8.83203125" bestFit="1" customWidth="1"/>
  </cols>
  <sheetData>
    <row r="1" spans="1:13" x14ac:dyDescent="0.2">
      <c r="A1" t="s">
        <v>15</v>
      </c>
      <c r="B1" t="s">
        <v>9</v>
      </c>
      <c r="C1" t="s">
        <v>10</v>
      </c>
      <c r="D1" t="s">
        <v>11</v>
      </c>
      <c r="E1" t="s">
        <v>16</v>
      </c>
      <c r="F1" t="s">
        <v>17</v>
      </c>
      <c r="G1" t="s">
        <v>18</v>
      </c>
      <c r="H1" t="s">
        <v>12</v>
      </c>
      <c r="I1" t="s">
        <v>13</v>
      </c>
      <c r="J1" t="s">
        <v>14</v>
      </c>
      <c r="K1" t="s">
        <v>21</v>
      </c>
      <c r="L1" t="s">
        <v>19</v>
      </c>
      <c r="M1" t="s">
        <v>20</v>
      </c>
    </row>
    <row r="2" spans="1:13" x14ac:dyDescent="0.2">
      <c r="A2" t="s">
        <v>0</v>
      </c>
      <c r="B2" s="1">
        <v>-1.8</v>
      </c>
      <c r="C2" s="1">
        <v>-14.8</v>
      </c>
      <c r="D2" s="1">
        <v>-27.9</v>
      </c>
      <c r="H2" s="1">
        <v>0.3</v>
      </c>
      <c r="I2" s="1">
        <v>0.3</v>
      </c>
      <c r="J2" s="1">
        <v>0.3</v>
      </c>
    </row>
    <row r="3" spans="1:13" x14ac:dyDescent="0.2">
      <c r="A3" t="s">
        <v>1</v>
      </c>
      <c r="B3" s="1">
        <v>2.7</v>
      </c>
      <c r="C3" s="1">
        <v>51.5</v>
      </c>
      <c r="D3" s="1">
        <v>57.5</v>
      </c>
      <c r="E3" s="2">
        <f>1000*((1+B3/1000)*(1+D3/1000)-1)</f>
        <v>60.35524999999997</v>
      </c>
      <c r="F3" s="2">
        <f>1000*((1+C3/1000)*(1+(2/3)*D3/1000)-1)</f>
        <v>91.807500000000047</v>
      </c>
      <c r="G3" s="2">
        <f>1000*((1+D3/1000)*(1+(2/3)*D3/1000)-1)</f>
        <v>98.037499999999994</v>
      </c>
      <c r="H3" s="1">
        <v>0.3</v>
      </c>
      <c r="I3" s="1">
        <v>0.3</v>
      </c>
      <c r="J3" s="1">
        <v>0.3</v>
      </c>
      <c r="K3" s="2">
        <f>SQRT(H3^2+J3^2)</f>
        <v>0.42426406871192851</v>
      </c>
      <c r="L3" s="2">
        <f>SQRT(I3^2+((2/3)*J3)^2)</f>
        <v>0.36055512754639896</v>
      </c>
      <c r="M3" s="2">
        <f>SQRT(J3^2+((2/3)*J3)^2)</f>
        <v>0.36055512754639896</v>
      </c>
    </row>
    <row r="4" spans="1:13" x14ac:dyDescent="0.2">
      <c r="A4" t="s">
        <v>2</v>
      </c>
      <c r="B4" s="1">
        <v>180</v>
      </c>
      <c r="C4" s="1"/>
      <c r="D4" s="1">
        <v>25.7</v>
      </c>
      <c r="H4" s="1">
        <v>0.3</v>
      </c>
      <c r="I4" s="1"/>
      <c r="J4" s="1">
        <v>0.3</v>
      </c>
    </row>
    <row r="5" spans="1:13" x14ac:dyDescent="0.2">
      <c r="A5" t="s">
        <v>3</v>
      </c>
      <c r="B5" s="1">
        <v>-9.6999999999999993</v>
      </c>
      <c r="C5" s="1"/>
      <c r="D5" s="1">
        <v>22.9</v>
      </c>
      <c r="H5" s="1">
        <v>0.3</v>
      </c>
      <c r="I5" s="1"/>
      <c r="J5" s="1">
        <v>0.3</v>
      </c>
    </row>
    <row r="6" spans="1:13" x14ac:dyDescent="0.2">
      <c r="A6" t="s">
        <v>4</v>
      </c>
      <c r="B6" s="1">
        <v>33.659999999999997</v>
      </c>
      <c r="C6" s="1"/>
      <c r="D6" s="1">
        <v>33</v>
      </c>
      <c r="H6" s="1">
        <v>0.3</v>
      </c>
      <c r="I6" s="1"/>
      <c r="J6" s="1">
        <v>0.3</v>
      </c>
    </row>
    <row r="7" spans="1:13" x14ac:dyDescent="0.2">
      <c r="A7" t="s">
        <v>5</v>
      </c>
      <c r="B7" s="1">
        <v>-2.79</v>
      </c>
      <c r="C7" s="1"/>
      <c r="D7" s="1">
        <v>-6.9</v>
      </c>
      <c r="H7" s="1">
        <v>0.3</v>
      </c>
      <c r="I7" s="1"/>
      <c r="J7" s="1">
        <v>0.3</v>
      </c>
    </row>
    <row r="8" spans="1:13" x14ac:dyDescent="0.2">
      <c r="A8" t="s">
        <v>6</v>
      </c>
      <c r="B8" s="1">
        <v>-1.8</v>
      </c>
      <c r="C8" s="1"/>
      <c r="D8" s="1">
        <v>52.4</v>
      </c>
      <c r="H8" s="1">
        <v>0.3</v>
      </c>
      <c r="I8" s="1"/>
      <c r="J8" s="1">
        <v>0.3</v>
      </c>
    </row>
    <row r="9" spans="1:13" x14ac:dyDescent="0.2">
      <c r="A9" t="s">
        <v>7</v>
      </c>
      <c r="B9" s="1">
        <v>1.1299999999999999</v>
      </c>
      <c r="C9" s="1"/>
      <c r="D9" s="1">
        <v>3.13</v>
      </c>
      <c r="H9" s="1">
        <v>0.3</v>
      </c>
      <c r="I9" s="1"/>
      <c r="J9" s="1">
        <v>0.3</v>
      </c>
    </row>
    <row r="10" spans="1:13" x14ac:dyDescent="0.2">
      <c r="A10" t="s">
        <v>8</v>
      </c>
      <c r="B10" s="1">
        <v>33.700000000000003</v>
      </c>
      <c r="C10" s="1"/>
      <c r="D10" s="1">
        <v>32.869999999999997</v>
      </c>
      <c r="H10" s="1">
        <v>0.3</v>
      </c>
      <c r="I10" s="1"/>
      <c r="J10" s="1">
        <v>0.3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SAVILLE</dc:creator>
  <cp:lastModifiedBy>JACK SAVILLE</cp:lastModifiedBy>
  <dcterms:created xsi:type="dcterms:W3CDTF">2024-01-27T09:20:37Z</dcterms:created>
  <dcterms:modified xsi:type="dcterms:W3CDTF">2024-02-23T16:59:09Z</dcterms:modified>
</cp:coreProperties>
</file>