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27" authorId="0">
      <text>
        <r>
          <rPr>
            <b val="true"/>
            <sz val="8"/>
            <color rgb="FF000000"/>
            <rFont val="Tahoma"/>
            <family val="2"/>
          </rPr>
          <t xml:space="preserve">windows:
</t>
        </r>
        <r>
          <rPr>
            <sz val="8"/>
            <color rgb="FF000000"/>
            <rFont val="Tahoma"/>
            <family val="2"/>
          </rPr>
          <t xml:space="preserve">ditanggung pak eddy n pak memet 
</t>
        </r>
      </text>
    </comment>
    <comment ref="B174" authorId="0">
      <text>
        <r>
          <rPr>
            <b val="true"/>
            <sz val="8"/>
            <color rgb="FF000000"/>
            <rFont val="Tahoma"/>
            <family val="2"/>
          </rPr>
          <t xml:space="preserve">windows:
</t>
        </r>
      </text>
    </comment>
    <comment ref="B254" authorId="0">
      <text>
        <r>
          <rPr>
            <b val="true"/>
            <sz val="8"/>
            <color rgb="FF000000"/>
            <rFont val="Tahoma"/>
            <family val="2"/>
          </rPr>
          <t xml:space="preserve">windows:
</t>
        </r>
        <r>
          <rPr>
            <sz val="8"/>
            <color rgb="FF000000"/>
            <rFont val="Tahoma"/>
            <family val="2"/>
          </rPr>
          <t xml:space="preserve">+</t>
        </r>
      </text>
    </comment>
    <comment ref="B1031" authorId="0">
      <text>
        <r>
          <rPr>
            <b val="true"/>
            <sz val="8"/>
            <color rgb="FF000000"/>
            <rFont val="Tahoma"/>
            <family val="2"/>
          </rPr>
          <t xml:space="preserve">windows:
</t>
        </r>
        <r>
          <rPr>
            <sz val="8"/>
            <color rgb="FF000000"/>
            <rFont val="Tahoma"/>
            <family val="2"/>
          </rPr>
          <t xml:space="preserve">berkas dibawa pak ardian
</t>
        </r>
      </text>
    </comment>
  </commentList>
</comments>
</file>

<file path=xl/sharedStrings.xml><?xml version="1.0" encoding="utf-8"?>
<sst xmlns="http://schemas.openxmlformats.org/spreadsheetml/2006/main" count="3181" uniqueCount="2538">
  <si>
    <t xml:space="preserve">no</t>
  </si>
  <si>
    <t xml:space="preserve">nama</t>
  </si>
  <si>
    <t xml:space="preserve">no_rm</t>
  </si>
  <si>
    <t xml:space="preserve">alamat</t>
  </si>
  <si>
    <t xml:space="preserve">asli_daerah</t>
  </si>
  <si>
    <t xml:space="preserve">tgl_masuk</t>
  </si>
  <si>
    <t xml:space="preserve">tgl_keluar</t>
  </si>
  <si>
    <t xml:space="preserve">zaal</t>
  </si>
  <si>
    <t xml:space="preserve">adm</t>
  </si>
  <si>
    <t xml:space="preserve">akom</t>
  </si>
  <si>
    <t xml:space="preserve">js</t>
  </si>
  <si>
    <t xml:space="preserve">pen</t>
  </si>
  <si>
    <t xml:space="preserve">ob</t>
  </si>
  <si>
    <t xml:space="preserve">jss</t>
  </si>
  <si>
    <t xml:space="preserve">total</t>
  </si>
  <si>
    <t xml:space="preserve">cicilan</t>
  </si>
  <si>
    <t xml:space="preserve">sisa</t>
  </si>
  <si>
    <t xml:space="preserve">ket</t>
  </si>
  <si>
    <t xml:space="preserve">Warniti</t>
  </si>
  <si>
    <t xml:space="preserve">Ketawangrejo, Grabag</t>
  </si>
  <si>
    <t xml:space="preserve">Gladiol</t>
  </si>
  <si>
    <t xml:space="preserve">Agustinus Wahyono</t>
  </si>
  <si>
    <t xml:space="preserve">Doplang, Purworejo</t>
  </si>
  <si>
    <t xml:space="preserve">Aster</t>
  </si>
  <si>
    <t xml:space="preserve">Romyani</t>
  </si>
  <si>
    <t xml:space="preserve">Wonosari, Ngombol</t>
  </si>
  <si>
    <t xml:space="preserve">Marlina</t>
  </si>
  <si>
    <t xml:space="preserve">Nampurejo, Purwodadi</t>
  </si>
  <si>
    <t xml:space="preserve">By. Ny. Marlina</t>
  </si>
  <si>
    <t xml:space="preserve">Yoga Lambang Permana</t>
  </si>
  <si>
    <t xml:space="preserve">Bragolan, Purwodadi</t>
  </si>
  <si>
    <t xml:space="preserve">Listianah</t>
  </si>
  <si>
    <t xml:space="preserve">Kaliwungu, Bruno</t>
  </si>
  <si>
    <t xml:space="preserve">Melati Kartika Sari</t>
  </si>
  <si>
    <t xml:space="preserve">Popongan, Banyuurip</t>
  </si>
  <si>
    <t xml:space="preserve">Ifatun</t>
  </si>
  <si>
    <t xml:space="preserve">Brunosari, Bruno</t>
  </si>
  <si>
    <t xml:space="preserve">Musonifah</t>
  </si>
  <si>
    <t xml:space="preserve">089884</t>
  </si>
  <si>
    <t xml:space="preserve">Cangkrep Lor, Purworejo</t>
  </si>
  <si>
    <t xml:space="preserve">Urip</t>
  </si>
  <si>
    <t xml:space="preserve">Tegeswetan, Kepil</t>
  </si>
  <si>
    <t xml:space="preserve">By. Ny. Ratnawati</t>
  </si>
  <si>
    <t xml:space="preserve">Tambakrejo, Purworejo</t>
  </si>
  <si>
    <t xml:space="preserve">Perinatologi</t>
  </si>
  <si>
    <t xml:space="preserve">Murtiono</t>
  </si>
  <si>
    <t xml:space="preserve">Tasikmadu, Pituruh</t>
  </si>
  <si>
    <t xml:space="preserve">Watimah</t>
  </si>
  <si>
    <t xml:space="preserve">Hardimulyo, Kaligesing</t>
  </si>
  <si>
    <t xml:space="preserve">Yaik Wastiningsih</t>
  </si>
  <si>
    <t xml:space="preserve">Bragolan 2/2 Purwodadi</t>
  </si>
  <si>
    <t xml:space="preserve">G</t>
  </si>
  <si>
    <t xml:space="preserve">Cholisul Amri A</t>
  </si>
  <si>
    <t xml:space="preserve">Baledono 1/4 Purworejo</t>
  </si>
  <si>
    <t xml:space="preserve">B</t>
  </si>
  <si>
    <t xml:space="preserve">Bayi Kuroisah</t>
  </si>
  <si>
    <t xml:space="preserve">Pucangagung Bayan</t>
  </si>
  <si>
    <t xml:space="preserve">Picu/Nicu</t>
  </si>
  <si>
    <t xml:space="preserve">Hestra Mulya Adekusuma</t>
  </si>
  <si>
    <t xml:space="preserve">Lugosobo 01/01 Gebang</t>
  </si>
  <si>
    <t xml:space="preserve">Cempaka</t>
  </si>
  <si>
    <t xml:space="preserve">Tri Hartati</t>
  </si>
  <si>
    <t xml:space="preserve">Wironatan 04/01 Butuh</t>
  </si>
  <si>
    <t xml:space="preserve">By Ny Tri Hartati</t>
  </si>
  <si>
    <t xml:space="preserve">Peristi</t>
  </si>
  <si>
    <t xml:space="preserve">Fernando Gilang Firmansyah</t>
  </si>
  <si>
    <t xml:space="preserve">Wirun 01/08 Kutoarjo</t>
  </si>
  <si>
    <t xml:space="preserve">Bougenvile</t>
  </si>
  <si>
    <t xml:space="preserve">Yari Suprihatin</t>
  </si>
  <si>
    <t xml:space="preserve">Tegal Arum 01/18 Purworejo</t>
  </si>
  <si>
    <t xml:space="preserve">Lukman Hakim</t>
  </si>
  <si>
    <t xml:space="preserve">Paduroso 3/1 Purworejo</t>
  </si>
  <si>
    <t xml:space="preserve">Dahlia</t>
  </si>
  <si>
    <t xml:space="preserve">Waginah</t>
  </si>
  <si>
    <t xml:space="preserve">Seborokrapyak Banyuurip</t>
  </si>
  <si>
    <t xml:space="preserve">Rofingatun</t>
  </si>
  <si>
    <t xml:space="preserve">Kedungkamal 2/1 Grabag</t>
  </si>
  <si>
    <t xml:space="preserve">ICU</t>
  </si>
  <si>
    <t xml:space="preserve">Almira Rahmadani</t>
  </si>
  <si>
    <t xml:space="preserve">Suren 3/3 Kutoarjo</t>
  </si>
  <si>
    <t xml:space="preserve">Bayi Dewi Rumana II</t>
  </si>
  <si>
    <t xml:space="preserve">Wonosido 2/1 Pituruh</t>
  </si>
  <si>
    <t xml:space="preserve">Picu</t>
  </si>
  <si>
    <t xml:space="preserve">Bayi Dewi Rumana I</t>
  </si>
  <si>
    <t xml:space="preserve">Suripah</t>
  </si>
  <si>
    <t xml:space="preserve">Seren 2/6 Gebang</t>
  </si>
  <si>
    <t xml:space="preserve">A</t>
  </si>
  <si>
    <t xml:space="preserve">Hamid Muhammad</t>
  </si>
  <si>
    <t xml:space="preserve">Winong Kidul 1/2 Gebang</t>
  </si>
  <si>
    <t xml:space="preserve">Bayi Achadiyah</t>
  </si>
  <si>
    <t xml:space="preserve">Karangnongko 3/5 bagelen</t>
  </si>
  <si>
    <t xml:space="preserve">Picu/Peri</t>
  </si>
  <si>
    <t xml:space="preserve">Bayi Shella Majid</t>
  </si>
  <si>
    <t xml:space="preserve">Perum Argopeni Kutoarjo </t>
  </si>
  <si>
    <t xml:space="preserve">Punta</t>
  </si>
  <si>
    <t xml:space="preserve">Bayi Suyatiningsih / Tito</t>
  </si>
  <si>
    <t xml:space="preserve">Kedungpucang Kaliurip</t>
  </si>
  <si>
    <t xml:space="preserve">Ngadiyem</t>
  </si>
  <si>
    <t xml:space="preserve">Binangun Butuh</t>
  </si>
  <si>
    <t xml:space="preserve">Raffiudin</t>
  </si>
  <si>
    <t xml:space="preserve">Bayi Sucahyo</t>
  </si>
  <si>
    <t xml:space="preserve">Bencorejo 1/3 Banyuurip</t>
  </si>
  <si>
    <t xml:space="preserve">Bayi Ayu Ramdhani</t>
  </si>
  <si>
    <t xml:space="preserve">Tegalaren 01/01 Purwodadi</t>
  </si>
  <si>
    <t xml:space="preserve">Bayi Sriyani</t>
  </si>
  <si>
    <t xml:space="preserve">Ketawangrejo 1/1 Grabag</t>
  </si>
  <si>
    <t xml:space="preserve">Peri</t>
  </si>
  <si>
    <t xml:space="preserve">Nur Anisa Febriana</t>
  </si>
  <si>
    <t xml:space="preserve">Sutoragan 2/1 Kemiri</t>
  </si>
  <si>
    <t xml:space="preserve">Farhan Raffi Dananto</t>
  </si>
  <si>
    <t xml:space="preserve">Bulus 1/2 Gebang</t>
  </si>
  <si>
    <t xml:space="preserve">Isnaeni</t>
  </si>
  <si>
    <t xml:space="preserve">Tanjunganom 3/3 BU</t>
  </si>
  <si>
    <t xml:space="preserve">Afisca Rifky S</t>
  </si>
  <si>
    <t xml:space="preserve">Baledono 4/4 Purworejo</t>
  </si>
  <si>
    <t xml:space="preserve">Bayi Budi Handayani</t>
  </si>
  <si>
    <t xml:space="preserve">Bugel 1/4 Bagelen</t>
  </si>
  <si>
    <t xml:space="preserve">Y Latuheru</t>
  </si>
  <si>
    <t xml:space="preserve">Semawungdaleman 2/8 KTA</t>
  </si>
  <si>
    <t xml:space="preserve">Desi Purnamasari</t>
  </si>
  <si>
    <t xml:space="preserve">Asmil 412 BTC</t>
  </si>
  <si>
    <t xml:space="preserve">C</t>
  </si>
  <si>
    <t xml:space="preserve">Sanipah</t>
  </si>
  <si>
    <t xml:space="preserve">Seren Gebang</t>
  </si>
  <si>
    <t xml:space="preserve">Mita Puji Astuti</t>
  </si>
  <si>
    <t xml:space="preserve">Grabag</t>
  </si>
  <si>
    <t xml:space="preserve">Bayi Mita Puji Astuti</t>
  </si>
  <si>
    <t xml:space="preserve">Siti Nur Khofidhoh</t>
  </si>
  <si>
    <t xml:space="preserve">Kledungkradenan Banyuurip</t>
  </si>
  <si>
    <t xml:space="preserve">Koko</t>
  </si>
  <si>
    <t xml:space="preserve">D</t>
  </si>
  <si>
    <t xml:space="preserve">Jumilah</t>
  </si>
  <si>
    <t xml:space="preserve">Tambakrejo 2/1 Purworejo</t>
  </si>
  <si>
    <t xml:space="preserve">Ritno</t>
  </si>
  <si>
    <t xml:space="preserve">Cepedak 3/4 Bruno</t>
  </si>
  <si>
    <t xml:space="preserve">Ade setyowardani</t>
  </si>
  <si>
    <t xml:space="preserve">Tlogorejo Kutoarjo</t>
  </si>
  <si>
    <t xml:space="preserve">Cantika Rahmadani</t>
  </si>
  <si>
    <t xml:space="preserve">Turiman</t>
  </si>
  <si>
    <t xml:space="preserve">Bayi Margisih</t>
  </si>
  <si>
    <t xml:space="preserve">Pagak Ngombol</t>
  </si>
  <si>
    <t xml:space="preserve">Pi/Ni</t>
  </si>
  <si>
    <t xml:space="preserve">Risdiyanti</t>
  </si>
  <si>
    <t xml:space="preserve">Kalimiru 1/3 Bayan</t>
  </si>
  <si>
    <t xml:space="preserve">Tulip</t>
  </si>
  <si>
    <t xml:space="preserve">Mulyono</t>
  </si>
  <si>
    <t xml:space="preserve">Sucenjurutengah Bayan</t>
  </si>
  <si>
    <t xml:space="preserve">Agus Subroto</t>
  </si>
  <si>
    <t xml:space="preserve">Roworejo Grabag</t>
  </si>
  <si>
    <t xml:space="preserve">Bayi Supenti</t>
  </si>
  <si>
    <t xml:space="preserve">Candingasinan 3/3 Banyuurip</t>
  </si>
  <si>
    <t xml:space="preserve">Supenti</t>
  </si>
  <si>
    <t xml:space="preserve">Rafan Khairil Pasha</t>
  </si>
  <si>
    <t xml:space="preserve">Lugosobo 5/3 Gebang</t>
  </si>
  <si>
    <t xml:space="preserve">Joko Amriyanto</t>
  </si>
  <si>
    <t xml:space="preserve">Suren 5/4 Kutoarjo</t>
  </si>
  <si>
    <t xml:space="preserve">Mundarsih</t>
  </si>
  <si>
    <t xml:space="preserve">Jono 3/1 Bayan</t>
  </si>
  <si>
    <t xml:space="preserve">Bayi Tri Nur Chasanah</t>
  </si>
  <si>
    <t xml:space="preserve">Kedunggubah Kaligesing</t>
  </si>
  <si>
    <t xml:space="preserve">Nicu</t>
  </si>
  <si>
    <t xml:space="preserve">Bayi Restu Windayani</t>
  </si>
  <si>
    <t xml:space="preserve">Somongari Kaligesing</t>
  </si>
  <si>
    <t xml:space="preserve">P</t>
  </si>
  <si>
    <t xml:space="preserve">Jemino</t>
  </si>
  <si>
    <t xml:space="preserve">Kaliwungu 1/1 Bruno</t>
  </si>
  <si>
    <t xml:space="preserve">Bayi Anis Khoirotunnisa</t>
  </si>
  <si>
    <t xml:space="preserve">Kemejing 2/4 Loano</t>
  </si>
  <si>
    <t xml:space="preserve">Pinarwiyadi</t>
  </si>
  <si>
    <t xml:space="preserve">Bayi Siti Nurjanah</t>
  </si>
  <si>
    <t xml:space="preserve">Winong 1/2 Kemiri</t>
  </si>
  <si>
    <t xml:space="preserve">Nur Setiani</t>
  </si>
  <si>
    <t xml:space="preserve">Kembang Kuning 2/1 Ngombol</t>
  </si>
  <si>
    <t xml:space="preserve">M</t>
  </si>
  <si>
    <t xml:space="preserve">Sunarto</t>
  </si>
  <si>
    <t xml:space="preserve">Kedungpucang 4/4 Bener</t>
  </si>
  <si>
    <t xml:space="preserve">K. Suryono</t>
  </si>
  <si>
    <t xml:space="preserve">Kledungkarangdalem 1/3 BU</t>
  </si>
  <si>
    <t xml:space="preserve">Nur Roniyah</t>
  </si>
  <si>
    <t xml:space="preserve">Sucenjurutengah 8/1 Bayan</t>
  </si>
  <si>
    <t xml:space="preserve">Ayesha Alaika</t>
  </si>
  <si>
    <t xml:space="preserve">Sumbersari 6/10 Banyuurip</t>
  </si>
  <si>
    <t xml:space="preserve">T</t>
  </si>
  <si>
    <t xml:space="preserve">Bayi I Gusti Agung</t>
  </si>
  <si>
    <t xml:space="preserve">Semawungdaleman 3/6 KTA</t>
  </si>
  <si>
    <t xml:space="preserve">Fairus Hasna Hafizh</t>
  </si>
  <si>
    <t xml:space="preserve">Kaligono 2/2 Kaligesing</t>
  </si>
  <si>
    <t xml:space="preserve">PICU</t>
  </si>
  <si>
    <t xml:space="preserve">Sekartaji Bayi</t>
  </si>
  <si>
    <t xml:space="preserve">Pejaten 1/1 Kemiri</t>
  </si>
  <si>
    <t xml:space="preserve">PERINA</t>
  </si>
  <si>
    <t xml:space="preserve">Dina Dwi</t>
  </si>
  <si>
    <t xml:space="preserve">Brengkelan 1/1 Purworejo</t>
  </si>
  <si>
    <t xml:space="preserve">Ermawati</t>
  </si>
  <si>
    <t xml:space="preserve">Jatiwangsan 1/1 Kemiri</t>
  </si>
  <si>
    <t xml:space="preserve">Anna Yovita Mainah</t>
  </si>
  <si>
    <t xml:space="preserve">Cangkrep Lor 3/1 Kemiri</t>
  </si>
  <si>
    <t xml:space="preserve">Kp</t>
  </si>
  <si>
    <t xml:space="preserve">Sutopo</t>
  </si>
  <si>
    <t xml:space="preserve">Kaliwungu 4/5 Bruno</t>
  </si>
  <si>
    <t xml:space="preserve">Rizka Mutmainah BAYI </t>
  </si>
  <si>
    <t xml:space="preserve">Sindurjan 4/1 Purworejo</t>
  </si>
  <si>
    <t xml:space="preserve">Amir Soeyoedi</t>
  </si>
  <si>
    <t xml:space="preserve">Gunungrejo 2/1 Pituruh</t>
  </si>
  <si>
    <t xml:space="preserve">Supriyadi</t>
  </si>
  <si>
    <t xml:space="preserve">Legetan 1/1 Bener</t>
  </si>
  <si>
    <t xml:space="preserve">Rizqi Tamamil Huda</t>
  </si>
  <si>
    <t xml:space="preserve">Katerban 1/8 Kutoarjo</t>
  </si>
  <si>
    <t xml:space="preserve">Nurul Hidayah BAYI 1</t>
  </si>
  <si>
    <t xml:space="preserve">Karanganyar 2/1 Purwodadi</t>
  </si>
  <si>
    <t xml:space="preserve">Rahmawan Sri Pamungkas</t>
  </si>
  <si>
    <t xml:space="preserve">Sruwoh 1/1 Ngombol</t>
  </si>
  <si>
    <t xml:space="preserve">Aris Manto</t>
  </si>
  <si>
    <t xml:space="preserve">Sidodadi 2/1 Kemiri</t>
  </si>
  <si>
    <t xml:space="preserve">Tri Sulistyanti</t>
  </si>
  <si>
    <t xml:space="preserve">Cangkrep Kidul 3/3 Pwr</t>
  </si>
  <si>
    <t xml:space="preserve">Fika Choi Runnasiah BAYI</t>
  </si>
  <si>
    <t xml:space="preserve">Banyuasin Separe 3/1 Loano</t>
  </si>
  <si>
    <t xml:space="preserve">Damawiyah BAYI</t>
  </si>
  <si>
    <t xml:space="preserve">Brunosari 3/3 Bruno</t>
  </si>
  <si>
    <t xml:space="preserve">Ratri Widyawati</t>
  </si>
  <si>
    <t xml:space="preserve">Wirun 1/8 Kutoarjo</t>
  </si>
  <si>
    <t xml:space="preserve">Sagiman</t>
  </si>
  <si>
    <t xml:space="preserve">Bedono Karangduwur 2/3 Kemiri</t>
  </si>
  <si>
    <t xml:space="preserve">Triyanto</t>
  </si>
  <si>
    <t xml:space="preserve">Brenggong 1/5 Purworejo</t>
  </si>
  <si>
    <t xml:space="preserve">Syallum Fahrisya Aulia</t>
  </si>
  <si>
    <t xml:space="preserve">Cengkawakrejo 4/2 </t>
  </si>
  <si>
    <t xml:space="preserve">Cengkawakrejo 4/2 Banyuurip</t>
  </si>
  <si>
    <t xml:space="preserve">Amat Taim</t>
  </si>
  <si>
    <t xml:space="preserve">Cacaban Lor</t>
  </si>
  <si>
    <t xml:space="preserve">HCU</t>
  </si>
  <si>
    <t xml:space="preserve">Munsuron</t>
  </si>
  <si>
    <t xml:space="preserve">Sutoragan 8/4 Kemiri</t>
  </si>
  <si>
    <t xml:space="preserve">Agus Ramdan</t>
  </si>
  <si>
    <t xml:space="preserve">Kledung Kradenan 1/2 Banyuurip</t>
  </si>
  <si>
    <t xml:space="preserve">Kurniawan</t>
  </si>
  <si>
    <t xml:space="preserve">Kedungsari 3/2 Purworejo</t>
  </si>
  <si>
    <t xml:space="preserve">Haryadi</t>
  </si>
  <si>
    <t xml:space="preserve">Gang Tegal 2/11 Kutoarjo</t>
  </si>
  <si>
    <t xml:space="preserve">PV</t>
  </si>
  <si>
    <t xml:space="preserve">Suwandi</t>
  </si>
  <si>
    <t xml:space="preserve">Lugosobo1/1 Gebang</t>
  </si>
  <si>
    <t xml:space="preserve">Risky Adi Pangestu</t>
  </si>
  <si>
    <t xml:space="preserve">Tegalrejo 2/2, Banyuurip</t>
  </si>
  <si>
    <t xml:space="preserve">Ja yusman</t>
  </si>
  <si>
    <t xml:space="preserve">Lubang Indangan 2/2 Butuh</t>
  </si>
  <si>
    <t xml:space="preserve">KP</t>
  </si>
  <si>
    <t xml:space="preserve">PAV</t>
  </si>
  <si>
    <t xml:space="preserve">Parmo Tiyono</t>
  </si>
  <si>
    <t xml:space="preserve">Donorati 3/1 Kaligesing</t>
  </si>
  <si>
    <t xml:space="preserve">Sutrisno</t>
  </si>
  <si>
    <t xml:space="preserve">Girigondo, Pituruh</t>
  </si>
  <si>
    <t xml:space="preserve">Ruswandi</t>
  </si>
  <si>
    <t xml:space="preserve">Bojong, Ngombol</t>
  </si>
  <si>
    <t xml:space="preserve">Shelma Resmi bayi</t>
  </si>
  <si>
    <t xml:space="preserve">Wero 1/1 Ngombol, Pwr</t>
  </si>
  <si>
    <t xml:space="preserve">Picu/ Nicu</t>
  </si>
  <si>
    <t xml:space="preserve">Sriyanti Hamdayani</t>
  </si>
  <si>
    <t xml:space="preserve">Donorejo 5/3 Kaligesing,Pwr</t>
  </si>
  <si>
    <t xml:space="preserve">Siti Kasiyatun</t>
  </si>
  <si>
    <t xml:space="preserve">Karanggetas 5/2 Pituruh, Pwr</t>
  </si>
  <si>
    <t xml:space="preserve">KK</t>
  </si>
  <si>
    <t xml:space="preserve">Siti Kasiyatun BAYI</t>
  </si>
  <si>
    <t xml:space="preserve">Dwi Juni Suswanti</t>
  </si>
  <si>
    <t xml:space="preserve">Pangenrejo 2/4 Purworejo</t>
  </si>
  <si>
    <t xml:space="preserve">Woro Setianingsih</t>
  </si>
  <si>
    <t xml:space="preserve">Bedono Kluwung 1/4 Kemiri</t>
  </si>
  <si>
    <t xml:space="preserve">Amat Riyadi</t>
  </si>
  <si>
    <t xml:space="preserve">Kebongunung 2/3 Loano</t>
  </si>
  <si>
    <t xml:space="preserve">Pav</t>
  </si>
  <si>
    <t xml:space="preserve">Minem</t>
  </si>
  <si>
    <t xml:space="preserve">Cepedak</t>
  </si>
  <si>
    <t xml:space="preserve">Logosobo</t>
  </si>
  <si>
    <t xml:space="preserve">Abu Hazan Zazili</t>
  </si>
  <si>
    <t xml:space="preserve">Wareng 1/3, Butuh, Pwr</t>
  </si>
  <si>
    <t xml:space="preserve">Yopi Dewantara</t>
  </si>
  <si>
    <t xml:space="preserve">Dewi 1/2 Bayan, Pwr</t>
  </si>
  <si>
    <t xml:space="preserve">Antonius Slamet Parnomo</t>
  </si>
  <si>
    <t xml:space="preserve">Kaligono 3/9 Kaligesing</t>
  </si>
  <si>
    <t xml:space="preserve">IGD</t>
  </si>
  <si>
    <t xml:space="preserve">Saniyah</t>
  </si>
  <si>
    <t xml:space="preserve">Kaliurip 4/1 Bener, Pwr</t>
  </si>
  <si>
    <t xml:space="preserve">Lasminah</t>
  </si>
  <si>
    <t xml:space="preserve">Dlangu 1/1, Butuh, Purworejo</t>
  </si>
  <si>
    <t xml:space="preserve">Joko Susilo</t>
  </si>
  <si>
    <t xml:space="preserve">sidarum 3/1, Kutoarjo</t>
  </si>
  <si>
    <t xml:space="preserve">Djoko Sudarmanto</t>
  </si>
  <si>
    <t xml:space="preserve">Lugosobo Gebang</t>
  </si>
  <si>
    <t xml:space="preserve">Suciningsih</t>
  </si>
  <si>
    <t xml:space="preserve">Jatikontal</t>
  </si>
  <si>
    <t xml:space="preserve">Sukro/Ari</t>
  </si>
  <si>
    <t xml:space="preserve">SemawungKembaran</t>
  </si>
  <si>
    <t xml:space="preserve">Kpd</t>
  </si>
  <si>
    <t xml:space="preserve">Yuka Putra Islam</t>
  </si>
  <si>
    <t xml:space="preserve">Condongsari BU</t>
  </si>
  <si>
    <t xml:space="preserve">Nur Ainny Zizah Qurotin</t>
  </si>
  <si>
    <t xml:space="preserve">Plandi Purwodadi</t>
  </si>
  <si>
    <t xml:space="preserve">Nuri</t>
  </si>
  <si>
    <t xml:space="preserve">Bagus Maulana Wibowo</t>
  </si>
  <si>
    <t xml:space="preserve">Brondongrejo Purwodadi</t>
  </si>
  <si>
    <t xml:space="preserve">M. Alwi Assegaf</t>
  </si>
  <si>
    <t xml:space="preserve">Purworejo</t>
  </si>
  <si>
    <t xml:space="preserve">Eli Susanti</t>
  </si>
  <si>
    <t xml:space="preserve">Pamriyan Pituruh</t>
  </si>
  <si>
    <t xml:space="preserve">Poniyem By</t>
  </si>
  <si>
    <t xml:space="preserve">Pakem,Gebang,Purworejo</t>
  </si>
  <si>
    <t xml:space="preserve">Poniyem</t>
  </si>
  <si>
    <t xml:space="preserve">Miftahudin</t>
  </si>
  <si>
    <t xml:space="preserve">Kalijambe Bener</t>
  </si>
  <si>
    <t xml:space="preserve">NR</t>
  </si>
  <si>
    <t xml:space="preserve">Lilik Surhayati</t>
  </si>
  <si>
    <t xml:space="preserve">Baledono Pwr</t>
  </si>
  <si>
    <t xml:space="preserve">Prasojo</t>
  </si>
  <si>
    <t xml:space="preserve">Dadirejo Bagelen</t>
  </si>
  <si>
    <t xml:space="preserve">Dian Sekar Sari</t>
  </si>
  <si>
    <t xml:space="preserve">051896</t>
  </si>
  <si>
    <t xml:space="preserve">Sindurjan Pwr</t>
  </si>
  <si>
    <t xml:space="preserve">N</t>
  </si>
  <si>
    <t xml:space="preserve">Karyati</t>
  </si>
  <si>
    <t xml:space="preserve">Perum Banyuurip Asri</t>
  </si>
  <si>
    <t xml:space="preserve">Ktl</t>
  </si>
  <si>
    <t xml:space="preserve">Radono Hadi S</t>
  </si>
  <si>
    <t xml:space="preserve">Klepu Butuh</t>
  </si>
  <si>
    <t xml:space="preserve">12/17/15</t>
  </si>
  <si>
    <t xml:space="preserve">12/29/15</t>
  </si>
  <si>
    <t xml:space="preserve">Muhammad Nur Setiaji</t>
  </si>
  <si>
    <t xml:space="preserve">Sindurjan Purworejo</t>
  </si>
  <si>
    <t xml:space="preserve">12/26/15</t>
  </si>
  <si>
    <t xml:space="preserve">12/28/15</t>
  </si>
  <si>
    <t xml:space="preserve">Siti Arwati</t>
  </si>
  <si>
    <t xml:space="preserve">Sidarum Kutoarjo</t>
  </si>
  <si>
    <t xml:space="preserve">12/08/15</t>
  </si>
  <si>
    <t xml:space="preserve">12/15/15</t>
  </si>
  <si>
    <t xml:space="preserve">Suciati</t>
  </si>
  <si>
    <t xml:space="preserve">Jatikontal Purwodadi </t>
  </si>
  <si>
    <t xml:space="preserve">12/01/15</t>
  </si>
  <si>
    <t xml:space="preserve">12/03/15</t>
  </si>
  <si>
    <t xml:space="preserve">Mrp</t>
  </si>
  <si>
    <t xml:space="preserve">Yeni Fitria</t>
  </si>
  <si>
    <t xml:space="preserve">Guyangan Loano</t>
  </si>
  <si>
    <t xml:space="preserve">11/20/15</t>
  </si>
  <si>
    <t xml:space="preserve">11/22/15</t>
  </si>
  <si>
    <t xml:space="preserve">K</t>
  </si>
  <si>
    <t xml:space="preserve">Muhtadi</t>
  </si>
  <si>
    <t xml:space="preserve">Kedungmulyo Butuh</t>
  </si>
  <si>
    <t xml:space="preserve">10/17/15</t>
  </si>
  <si>
    <t xml:space="preserve">10/22/15</t>
  </si>
  <si>
    <t xml:space="preserve">Sipon</t>
  </si>
  <si>
    <t xml:space="preserve">Sawangan Pituruh</t>
  </si>
  <si>
    <t xml:space="preserve">09/24/15</t>
  </si>
  <si>
    <t xml:space="preserve">10/05/15</t>
  </si>
  <si>
    <t xml:space="preserve">Ardhina Hapsari</t>
  </si>
  <si>
    <t xml:space="preserve">Sambeng Bayan</t>
  </si>
  <si>
    <t xml:space="preserve">09/14/15</t>
  </si>
  <si>
    <t xml:space="preserve">09/19/15</t>
  </si>
  <si>
    <t xml:space="preserve">Netty Subirastuti</t>
  </si>
  <si>
    <t xml:space="preserve">Bugel Bagelen</t>
  </si>
  <si>
    <t xml:space="preserve">09/12/15</t>
  </si>
  <si>
    <t xml:space="preserve">09/17/15</t>
  </si>
  <si>
    <t xml:space="preserve">Sri Ujiani</t>
  </si>
  <si>
    <t xml:space="preserve">027731</t>
  </si>
  <si>
    <t xml:space="preserve">Kutoarjo</t>
  </si>
  <si>
    <t xml:space="preserve">08/13/15</t>
  </si>
  <si>
    <t xml:space="preserve">08/19/15</t>
  </si>
  <si>
    <t xml:space="preserve">Rodiyah</t>
  </si>
  <si>
    <t xml:space="preserve">Baledono Purworejo</t>
  </si>
  <si>
    <t xml:space="preserve">06/23/15</t>
  </si>
  <si>
    <t xml:space="preserve">07/02/15</t>
  </si>
  <si>
    <t xml:space="preserve">Sofingah</t>
  </si>
  <si>
    <t xml:space="preserve">Karangsari Bener</t>
  </si>
  <si>
    <t xml:space="preserve">06/21/15</t>
  </si>
  <si>
    <t xml:space="preserve">Bayi Maryatun</t>
  </si>
  <si>
    <t xml:space="preserve">033838</t>
  </si>
  <si>
    <t xml:space="preserve">Gowong Bruno</t>
  </si>
  <si>
    <t xml:space="preserve">06/06/15</t>
  </si>
  <si>
    <t xml:space="preserve">Yuli Eka Sari</t>
  </si>
  <si>
    <t xml:space="preserve">Jl. Mayjen Sutoyo Pangen jurutengah</t>
  </si>
  <si>
    <t xml:space="preserve">05/26/16</t>
  </si>
  <si>
    <t xml:space="preserve">05/27/15</t>
  </si>
  <si>
    <t xml:space="preserve">Nr</t>
  </si>
  <si>
    <t xml:space="preserve">Sindu Wardoyo</t>
  </si>
  <si>
    <t xml:space="preserve">082983</t>
  </si>
  <si>
    <t xml:space="preserve">Malang Ngombol</t>
  </si>
  <si>
    <t xml:space="preserve">05/11/16</t>
  </si>
  <si>
    <t xml:space="preserve">05/12/15</t>
  </si>
  <si>
    <t xml:space="preserve">MR</t>
  </si>
  <si>
    <t xml:space="preserve">Umi Badriyah</t>
  </si>
  <si>
    <t xml:space="preserve">Jln. Kolonel Sugiyono</t>
  </si>
  <si>
    <t xml:space="preserve">04/06/15</t>
  </si>
  <si>
    <t xml:space="preserve">05/09/15</t>
  </si>
  <si>
    <t xml:space="preserve">Triyani</t>
  </si>
  <si>
    <t xml:space="preserve">Senepo Kutoarjo</t>
  </si>
  <si>
    <t xml:space="preserve">05/07/15</t>
  </si>
  <si>
    <t xml:space="preserve">Bayi Triyani</t>
  </si>
  <si>
    <t xml:space="preserve">Hitler Sinaga</t>
  </si>
  <si>
    <t xml:space="preserve">Ngombol</t>
  </si>
  <si>
    <t xml:space="preserve">04/27/15</t>
  </si>
  <si>
    <t xml:space="preserve">ICU/A</t>
  </si>
  <si>
    <t xml:space="preserve">Samirah</t>
  </si>
  <si>
    <t xml:space="preserve">Kutoarjo Purworejo</t>
  </si>
  <si>
    <t xml:space="preserve">04/30/16</t>
  </si>
  <si>
    <t xml:space="preserve">05/03/15</t>
  </si>
  <si>
    <t xml:space="preserve">Kurniawati</t>
  </si>
  <si>
    <t xml:space="preserve">Doplang Purworejo</t>
  </si>
  <si>
    <t xml:space="preserve">04/11/15</t>
  </si>
  <si>
    <t xml:space="preserve">04/13/15</t>
  </si>
  <si>
    <t xml:space="preserve">Nowo Ksvara</t>
  </si>
  <si>
    <t xml:space="preserve">Perum Pamela Pwr</t>
  </si>
  <si>
    <t xml:space="preserve">04/04/15</t>
  </si>
  <si>
    <t xml:space="preserve">04/08/15</t>
  </si>
  <si>
    <t xml:space="preserve">KM/B</t>
  </si>
  <si>
    <t xml:space="preserve">Supinah</t>
  </si>
  <si>
    <t xml:space="preserve">03/12/15</t>
  </si>
  <si>
    <t xml:space="preserve">03/16/15</t>
  </si>
  <si>
    <t xml:space="preserve">Titik Haryani</t>
  </si>
  <si>
    <t xml:space="preserve">016411</t>
  </si>
  <si>
    <t xml:space="preserve">Bandung Kutoarjo</t>
  </si>
  <si>
    <t xml:space="preserve">02/16/15</t>
  </si>
  <si>
    <t xml:space="preserve">02/18/15</t>
  </si>
  <si>
    <t xml:space="preserve">Tri Rahmawati</t>
  </si>
  <si>
    <t xml:space="preserve">099486</t>
  </si>
  <si>
    <t xml:space="preserve">Perum Pamela Tambakrejo</t>
  </si>
  <si>
    <t xml:space="preserve">11/03/14</t>
  </si>
  <si>
    <t xml:space="preserve">11/04/14</t>
  </si>
  <si>
    <t xml:space="preserve">Ayu Adira</t>
  </si>
  <si>
    <t xml:space="preserve">Loano Pwr</t>
  </si>
  <si>
    <t xml:space="preserve">10/02/14</t>
  </si>
  <si>
    <t xml:space="preserve">Sarwandi</t>
  </si>
  <si>
    <t xml:space="preserve">Gedangan Purwodadi</t>
  </si>
  <si>
    <t xml:space="preserve">09/12/14</t>
  </si>
  <si>
    <t xml:space="preserve">Misdar</t>
  </si>
  <si>
    <t xml:space="preserve">04978</t>
  </si>
  <si>
    <t xml:space="preserve">Banyuurip Pwr</t>
  </si>
  <si>
    <t xml:space="preserve">08/28/14</t>
  </si>
  <si>
    <t xml:space="preserve">08/29/14</t>
  </si>
  <si>
    <t xml:space="preserve">Paimah</t>
  </si>
  <si>
    <t xml:space="preserve">Bajangrejo BU</t>
  </si>
  <si>
    <t xml:space="preserve">06/11/14</t>
  </si>
  <si>
    <t xml:space="preserve">06/16/14</t>
  </si>
  <si>
    <t xml:space="preserve">Novi Yulianto</t>
  </si>
  <si>
    <t xml:space="preserve">Redin Gebang</t>
  </si>
  <si>
    <t xml:space="preserve">06/06/14</t>
  </si>
  <si>
    <t xml:space="preserve">Queena Zaafarani</t>
  </si>
  <si>
    <t xml:space="preserve">Sumbersari BU</t>
  </si>
  <si>
    <t xml:space="preserve">05/30/14</t>
  </si>
  <si>
    <t xml:space="preserve">06/01/14</t>
  </si>
  <si>
    <t xml:space="preserve">Mira Susanti</t>
  </si>
  <si>
    <t xml:space="preserve">Tepus Wetan KTA</t>
  </si>
  <si>
    <t xml:space="preserve">05/25/14</t>
  </si>
  <si>
    <t xml:space="preserve">05/29/14</t>
  </si>
  <si>
    <t xml:space="preserve">Kolifah</t>
  </si>
  <si>
    <t xml:space="preserve">Besole Bayan</t>
  </si>
  <si>
    <t xml:space="preserve">03/12/14</t>
  </si>
  <si>
    <t xml:space="preserve">03/17/14</t>
  </si>
  <si>
    <t xml:space="preserve">Anggit Saputra</t>
  </si>
  <si>
    <t xml:space="preserve">Semono Bagelen</t>
  </si>
  <si>
    <t xml:space="preserve">02/12/14</t>
  </si>
  <si>
    <t xml:space="preserve">02/14/14</t>
  </si>
  <si>
    <t xml:space="preserve">Surahman</t>
  </si>
  <si>
    <t xml:space="preserve">Jl. MT Haryono</t>
  </si>
  <si>
    <t xml:space="preserve">02/05/14</t>
  </si>
  <si>
    <t xml:space="preserve">02/07/14</t>
  </si>
  <si>
    <t xml:space="preserve">Katerban Kutoarjo</t>
  </si>
  <si>
    <t xml:space="preserve">01/16/14</t>
  </si>
  <si>
    <t xml:space="preserve">01/21/14</t>
  </si>
  <si>
    <t xml:space="preserve">Mw</t>
  </si>
  <si>
    <t xml:space="preserve">Paino</t>
  </si>
  <si>
    <t xml:space="preserve">Pringgowijayan KTA</t>
  </si>
  <si>
    <t xml:space="preserve">12/31/13</t>
  </si>
  <si>
    <t xml:space="preserve">01/17/14</t>
  </si>
  <si>
    <t xml:space="preserve">Priyanti</t>
  </si>
  <si>
    <t xml:space="preserve">Candisari Banyuurip</t>
  </si>
  <si>
    <t xml:space="preserve">12/27/13</t>
  </si>
  <si>
    <t xml:space="preserve">01/08/14</t>
  </si>
  <si>
    <t xml:space="preserve">Ngatinem</t>
  </si>
  <si>
    <t xml:space="preserve">Jenarlor Purwodadi</t>
  </si>
  <si>
    <t xml:space="preserve">Anang Hidayat</t>
  </si>
  <si>
    <t xml:space="preserve">Brengkelan Pwr</t>
  </si>
  <si>
    <t xml:space="preserve">Idham Kholik</t>
  </si>
  <si>
    <t xml:space="preserve">Brunorejo Bruno</t>
  </si>
  <si>
    <t xml:space="preserve">Rafly Nugraha</t>
  </si>
  <si>
    <t xml:space="preserve">Bandungrejo Bayan</t>
  </si>
  <si>
    <t xml:space="preserve">Muhammad Risky</t>
  </si>
  <si>
    <t xml:space="preserve">Diah Retno Sari</t>
  </si>
  <si>
    <t xml:space="preserve">Doplang Pwr</t>
  </si>
  <si>
    <t xml:space="preserve">Gunadi</t>
  </si>
  <si>
    <t xml:space="preserve">Mudal Pwr</t>
  </si>
  <si>
    <t xml:space="preserve">Welson Winata</t>
  </si>
  <si>
    <t xml:space="preserve">Kutoarjo PWR</t>
  </si>
  <si>
    <t xml:space="preserve">Tuminah</t>
  </si>
  <si>
    <t xml:space="preserve">Kalitengkek Gebang</t>
  </si>
  <si>
    <t xml:space="preserve">Suparti</t>
  </si>
  <si>
    <t xml:space="preserve">Lukman Balada</t>
  </si>
  <si>
    <t xml:space="preserve">Bubutan Purwodadi</t>
  </si>
  <si>
    <t xml:space="preserve">Bunga Saraswati</t>
  </si>
  <si>
    <t xml:space="preserve">Seboropasar Ngombol</t>
  </si>
  <si>
    <t xml:space="preserve">Wahyuningsih</t>
  </si>
  <si>
    <t xml:space="preserve">Gondangsari Bruno</t>
  </si>
  <si>
    <t xml:space="preserve">Darman</t>
  </si>
  <si>
    <t xml:space="preserve">Surorejo Banyuurip</t>
  </si>
  <si>
    <t xml:space="preserve">Mansur</t>
  </si>
  <si>
    <t xml:space="preserve">Penungkulan Gebang</t>
  </si>
  <si>
    <t xml:space="preserve">Suwito Tumijo</t>
  </si>
  <si>
    <t xml:space="preserve">11/09/13</t>
  </si>
  <si>
    <t xml:space="preserve">11/10/13</t>
  </si>
  <si>
    <t xml:space="preserve">Ari Wijaya</t>
  </si>
  <si>
    <t xml:space="preserve">Pangenrejo Pwr</t>
  </si>
  <si>
    <t xml:space="preserve">11/02/13</t>
  </si>
  <si>
    <t xml:space="preserve">11/08/13</t>
  </si>
  <si>
    <t xml:space="preserve">Maryanto</t>
  </si>
  <si>
    <t xml:space="preserve">Perum Pepabri BU</t>
  </si>
  <si>
    <t xml:space="preserve">10/28/13</t>
  </si>
  <si>
    <t xml:space="preserve">Dwi Hartono</t>
  </si>
  <si>
    <t xml:space="preserve">10/22/13</t>
  </si>
  <si>
    <t xml:space="preserve">10/23/13</t>
  </si>
  <si>
    <t xml:space="preserve">Sarijak</t>
  </si>
  <si>
    <t xml:space="preserve">Kledungkarangdalem BU</t>
  </si>
  <si>
    <t xml:space="preserve">10/19/13</t>
  </si>
  <si>
    <t xml:space="preserve">10/21/13</t>
  </si>
  <si>
    <t xml:space="preserve">Muntamah</t>
  </si>
  <si>
    <t xml:space="preserve">10/12/13</t>
  </si>
  <si>
    <t xml:space="preserve">10/14/13</t>
  </si>
  <si>
    <t xml:space="preserve">Icu</t>
  </si>
  <si>
    <t xml:space="preserve">08/17/13</t>
  </si>
  <si>
    <t xml:space="preserve">08/19/13</t>
  </si>
  <si>
    <t xml:space="preserve">Joni Tukijan</t>
  </si>
  <si>
    <t xml:space="preserve">Sidomulyo Pwr</t>
  </si>
  <si>
    <t xml:space="preserve">08/10/13</t>
  </si>
  <si>
    <t xml:space="preserve">Badawi Rudiwi</t>
  </si>
  <si>
    <t xml:space="preserve">08/11/13</t>
  </si>
  <si>
    <t xml:space="preserve">Aditya Putra</t>
  </si>
  <si>
    <t xml:space="preserve">Borokulon BU</t>
  </si>
  <si>
    <t xml:space="preserve">06/19/13</t>
  </si>
  <si>
    <t xml:space="preserve">06/25/13</t>
  </si>
  <si>
    <t xml:space="preserve">Eni Rohaniah</t>
  </si>
  <si>
    <t xml:space="preserve">Ngeposan Purworejo</t>
  </si>
  <si>
    <t xml:space="preserve">06/17/13</t>
  </si>
  <si>
    <t xml:space="preserve">Sumitro</t>
  </si>
  <si>
    <t xml:space="preserve">Botorejo Bayan</t>
  </si>
  <si>
    <t xml:space="preserve">05/13/13</t>
  </si>
  <si>
    <t xml:space="preserve">05/14/13</t>
  </si>
  <si>
    <t xml:space="preserve">Rubini</t>
  </si>
  <si>
    <t xml:space="preserve">081573</t>
  </si>
  <si>
    <t xml:space="preserve">04/18/13</t>
  </si>
  <si>
    <t xml:space="preserve">05/10/13</t>
  </si>
  <si>
    <t xml:space="preserve">Eni Taruno</t>
  </si>
  <si>
    <t xml:space="preserve">Samping Kemiri</t>
  </si>
  <si>
    <t xml:space="preserve">03/27/13</t>
  </si>
  <si>
    <t xml:space="preserve">04/04/13</t>
  </si>
  <si>
    <t xml:space="preserve">Isrondi</t>
  </si>
  <si>
    <t xml:space="preserve">Karanganyar Pituruh</t>
  </si>
  <si>
    <t xml:space="preserve">Andi Lukmantoro</t>
  </si>
  <si>
    <t xml:space="preserve">02/16/13</t>
  </si>
  <si>
    <t xml:space="preserve">02/19/13</t>
  </si>
  <si>
    <t xml:space="preserve">Yuliati</t>
  </si>
  <si>
    <t xml:space="preserve">Bandungkidul Bayan</t>
  </si>
  <si>
    <t xml:space="preserve">02/25/13</t>
  </si>
  <si>
    <t xml:space="preserve">02/18/13</t>
  </si>
  <si>
    <t xml:space="preserve">Amin</t>
  </si>
  <si>
    <t xml:space="preserve">Sidomukti Bener</t>
  </si>
  <si>
    <t xml:space="preserve">01/15/13</t>
  </si>
  <si>
    <t xml:space="preserve">01/27/13</t>
  </si>
  <si>
    <t xml:space="preserve">Suparman</t>
  </si>
  <si>
    <t xml:space="preserve">039061</t>
  </si>
  <si>
    <t xml:space="preserve">01/18/13</t>
  </si>
  <si>
    <t xml:space="preserve">01/21/13</t>
  </si>
  <si>
    <t xml:space="preserve">E</t>
  </si>
  <si>
    <t xml:space="preserve">Teguh Widiyanoto</t>
  </si>
  <si>
    <t xml:space="preserve">Kliwonan BU</t>
  </si>
  <si>
    <t xml:space="preserve">01/01/13</t>
  </si>
  <si>
    <t xml:space="preserve">Bayi Ela Rohani</t>
  </si>
  <si>
    <t xml:space="preserve">Kaligintung Pituruh</t>
  </si>
  <si>
    <t xml:space="preserve">12/26/13</t>
  </si>
  <si>
    <t xml:space="preserve">01/09/13</t>
  </si>
  <si>
    <t xml:space="preserve">Muh Yusuf A</t>
  </si>
  <si>
    <t xml:space="preserve">Mudalrejo Loano</t>
  </si>
  <si>
    <t xml:space="preserve">Bajang</t>
  </si>
  <si>
    <t xml:space="preserve">025568</t>
  </si>
  <si>
    <t xml:space="preserve">Tuksongo Purworejo</t>
  </si>
  <si>
    <t xml:space="preserve">M. Ghofur</t>
  </si>
  <si>
    <t xml:space="preserve">Tugas Istianto</t>
  </si>
  <si>
    <t xml:space="preserve">Joso Ngombol</t>
  </si>
  <si>
    <t xml:space="preserve">Salam Nuryanto</t>
  </si>
  <si>
    <t xml:space="preserve">Surorejo BU</t>
  </si>
  <si>
    <t xml:space="preserve">Andini Ayu Azzahra</t>
  </si>
  <si>
    <t xml:space="preserve">Kerep kemiri</t>
  </si>
  <si>
    <t xml:space="preserve">Frendi</t>
  </si>
  <si>
    <t xml:space="preserve">Pangenjurutengah</t>
  </si>
  <si>
    <t xml:space="preserve">Yuswantoro</t>
  </si>
  <si>
    <t xml:space="preserve">Ketawangrejo-Grabag</t>
  </si>
  <si>
    <t xml:space="preserve">Siti Bareroh</t>
  </si>
  <si>
    <t xml:space="preserve">Paduroso Pwr</t>
  </si>
  <si>
    <t xml:space="preserve">Lina Anggraeni</t>
  </si>
  <si>
    <t xml:space="preserve">Kemiri Kidul Pwr</t>
  </si>
  <si>
    <t xml:space="preserve">Sabari</t>
  </si>
  <si>
    <t xml:space="preserve">Amalik Abdul hakim</t>
  </si>
  <si>
    <t xml:space="preserve">Sendangsari Bener</t>
  </si>
  <si>
    <t xml:space="preserve">Sri Wahyuni</t>
  </si>
  <si>
    <t xml:space="preserve">Sebomenggalan Pwr</t>
  </si>
  <si>
    <t xml:space="preserve">Woro</t>
  </si>
  <si>
    <t xml:space="preserve">Mranti Pwr</t>
  </si>
  <si>
    <t xml:space="preserve">Adrianus</t>
  </si>
  <si>
    <t xml:space="preserve">Kledungkradenan BU</t>
  </si>
  <si>
    <t xml:space="preserve">Novi Nuraini</t>
  </si>
  <si>
    <t xml:space="preserve">Bandung KTA</t>
  </si>
  <si>
    <t xml:space="preserve">Bayi Nanik Suryani</t>
  </si>
  <si>
    <t xml:space="preserve">Sendangsari Pwd</t>
  </si>
  <si>
    <t xml:space="preserve">Alfian Joko N</t>
  </si>
  <si>
    <t xml:space="preserve">Tukinem</t>
  </si>
  <si>
    <t xml:space="preserve">Ganggeng Pwr</t>
  </si>
  <si>
    <t xml:space="preserve">Ani Sudarti</t>
  </si>
  <si>
    <t xml:space="preserve">Tegalkuning Bu</t>
  </si>
  <si>
    <t xml:space="preserve">Ahmad Zainulmulah</t>
  </si>
  <si>
    <t xml:space="preserve">Sumberrejo Pwd</t>
  </si>
  <si>
    <t xml:space="preserve">Bambang HS</t>
  </si>
  <si>
    <t xml:space="preserve">Keduren Pwd</t>
  </si>
  <si>
    <t xml:space="preserve">Wiryo harjito</t>
  </si>
  <si>
    <t xml:space="preserve">040804</t>
  </si>
  <si>
    <t xml:space="preserve">Plaosan Pwr</t>
  </si>
  <si>
    <t xml:space="preserve">Purwono</t>
  </si>
  <si>
    <t xml:space="preserve">Sri Cahyo</t>
  </si>
  <si>
    <t xml:space="preserve">Jenarlor Pwd</t>
  </si>
  <si>
    <t xml:space="preserve">Wardiayati</t>
  </si>
  <si>
    <t xml:space="preserve">Pangenjurutengah PWR</t>
  </si>
  <si>
    <t xml:space="preserve">Bayi yeni susanti</t>
  </si>
  <si>
    <t xml:space="preserve">Wirun KTA</t>
  </si>
  <si>
    <t xml:space="preserve">Wariyanti</t>
  </si>
  <si>
    <t xml:space="preserve">Suronegaran Pwr</t>
  </si>
  <si>
    <t xml:space="preserve">Erlangga Galang</t>
  </si>
  <si>
    <t xml:space="preserve">Sopani</t>
  </si>
  <si>
    <t xml:space="preserve">Kdpomahan kulon Kemiri</t>
  </si>
  <si>
    <t xml:space="preserve">Bayi Nur Isnaeni</t>
  </si>
  <si>
    <t xml:space="preserve">Sucenjurutengah</t>
  </si>
  <si>
    <t xml:space="preserve">Paini</t>
  </si>
  <si>
    <t xml:space="preserve">Cangkreplor  Pwr</t>
  </si>
  <si>
    <t xml:space="preserve">Norah Feliskah</t>
  </si>
  <si>
    <t xml:space="preserve">Luwenglor Pituruh</t>
  </si>
  <si>
    <t xml:space="preserve">Suprapti</t>
  </si>
  <si>
    <t xml:space="preserve">Tlogoguwo Kaligesing</t>
  </si>
  <si>
    <t xml:space="preserve">Karangtalun Ngombol</t>
  </si>
  <si>
    <t xml:space="preserve">Eri Susilowati</t>
  </si>
  <si>
    <t xml:space="preserve">dilem Kemiri</t>
  </si>
  <si>
    <t xml:space="preserve">Didik Yuliyanto</t>
  </si>
  <si>
    <t xml:space="preserve">Ngemplak Gebang</t>
  </si>
  <si>
    <t xml:space="preserve">Heriyanto</t>
  </si>
  <si>
    <t xml:space="preserve">Irina Pramesti</t>
  </si>
  <si>
    <t xml:space="preserve">Perum Pepabri Borokulon</t>
  </si>
  <si>
    <t xml:space="preserve">Wahyu Tri N</t>
  </si>
  <si>
    <t xml:space="preserve">076871</t>
  </si>
  <si>
    <t xml:space="preserve">Sunarti</t>
  </si>
  <si>
    <t xml:space="preserve">035221</t>
  </si>
  <si>
    <t xml:space="preserve">Arif Hartono</t>
  </si>
  <si>
    <t xml:space="preserve">Doplang PWR</t>
  </si>
  <si>
    <t xml:space="preserve">Sutarti</t>
  </si>
  <si>
    <t xml:space="preserve">Gintungan Gebang</t>
  </si>
  <si>
    <t xml:space="preserve">Suharto</t>
  </si>
  <si>
    <t xml:space="preserve">Semawung Pwr</t>
  </si>
  <si>
    <t xml:space="preserve">Muh Asifudin</t>
  </si>
  <si>
    <t xml:space="preserve">Alif Syukur</t>
  </si>
  <si>
    <t xml:space="preserve">Wonoenggal Grabag</t>
  </si>
  <si>
    <t xml:space="preserve">Raihan Riski Putra</t>
  </si>
  <si>
    <t xml:space="preserve">Rista Yolanda</t>
  </si>
  <si>
    <t xml:space="preserve">Bayi Siwiati</t>
  </si>
  <si>
    <t xml:space="preserve">Jogoboyo Purwodadi</t>
  </si>
  <si>
    <t xml:space="preserve">Nurtanti</t>
  </si>
  <si>
    <t xml:space="preserve">Brengkelan Purworejo</t>
  </si>
  <si>
    <t xml:space="preserve">Bayi Nurtanti</t>
  </si>
  <si>
    <t xml:space="preserve">Didit</t>
  </si>
  <si>
    <t xml:space="preserve">Purwosari Purwodadi</t>
  </si>
  <si>
    <t xml:space="preserve">Ari Supriyanti</t>
  </si>
  <si>
    <t xml:space="preserve">Bayan Pwr</t>
  </si>
  <si>
    <t xml:space="preserve">Nurman</t>
  </si>
  <si>
    <t xml:space="preserve">Sejiwan Loano</t>
  </si>
  <si>
    <t xml:space="preserve">Teguh Watini</t>
  </si>
  <si>
    <t xml:space="preserve">kaliwungu Bruno</t>
  </si>
  <si>
    <t xml:space="preserve">Bayi Teguh Watini</t>
  </si>
  <si>
    <t xml:space="preserve">Mukriyatul</t>
  </si>
  <si>
    <t xml:space="preserve">Loning Kemiri</t>
  </si>
  <si>
    <t xml:space="preserve">Mahyastuti</t>
  </si>
  <si>
    <t xml:space="preserve">Jln. KH. Dahlan Pwr</t>
  </si>
  <si>
    <t xml:space="preserve">Samuel Widya </t>
  </si>
  <si>
    <t xml:space="preserve">Paduroso PWR</t>
  </si>
  <si>
    <t xml:space="preserve">Siti Khotijah</t>
  </si>
  <si>
    <t xml:space="preserve">Bedono Kluwung kemri</t>
  </si>
  <si>
    <t xml:space="preserve">Sugiyarti</t>
  </si>
  <si>
    <t xml:space="preserve">096661</t>
  </si>
  <si>
    <t xml:space="preserve">Happy Fitriyanti</t>
  </si>
  <si>
    <t xml:space="preserve">Wasiat Ngombol</t>
  </si>
  <si>
    <t xml:space="preserve">Sarifudin Rahmat</t>
  </si>
  <si>
    <t xml:space="preserve">Tealsari Bruno</t>
  </si>
  <si>
    <t xml:space="preserve">Bayi Ruhayati</t>
  </si>
  <si>
    <t xml:space="preserve">Kaliwungu Bener</t>
  </si>
  <si>
    <t xml:space="preserve">Ayu Setyorini</t>
  </si>
  <si>
    <t xml:space="preserve">Avanlar purworejo</t>
  </si>
  <si>
    <t xml:space="preserve">Muhtarom</t>
  </si>
  <si>
    <t xml:space="preserve">Kaliuurip Bener</t>
  </si>
  <si>
    <t xml:space="preserve">Aris </t>
  </si>
  <si>
    <t xml:space="preserve">Banyuuasin Loano</t>
  </si>
  <si>
    <t xml:space="preserve">Amat Aryadi</t>
  </si>
  <si>
    <t xml:space="preserve">Gesing Purwodadi</t>
  </si>
  <si>
    <t xml:space="preserve">Widayati</t>
  </si>
  <si>
    <t xml:space="preserve">Kebonsari Purwodadi</t>
  </si>
  <si>
    <t xml:space="preserve">Wunut Ngombol</t>
  </si>
  <si>
    <t xml:space="preserve">Chomsah Abdi Negara</t>
  </si>
  <si>
    <t xml:space="preserve">Agustina</t>
  </si>
  <si>
    <t xml:space="preserve">071446</t>
  </si>
  <si>
    <t xml:space="preserve">Baledono PWR</t>
  </si>
  <si>
    <t xml:space="preserve">Bayi Mistini</t>
  </si>
  <si>
    <t xml:space="preserve">Kaligesing Pwr</t>
  </si>
  <si>
    <t xml:space="preserve">Parsinem</t>
  </si>
  <si>
    <t xml:space="preserve">Semawungdaleman</t>
  </si>
  <si>
    <t xml:space="preserve">Eli Kurniati</t>
  </si>
  <si>
    <t xml:space="preserve">Bayi Dwi Oktiana</t>
  </si>
  <si>
    <t xml:space="preserve">Dwi Oktiana</t>
  </si>
  <si>
    <t xml:space="preserve">Marina Yuni</t>
  </si>
  <si>
    <t xml:space="preserve">Kasiyem</t>
  </si>
  <si>
    <t xml:space="preserve">Dukuhrejo Bayan</t>
  </si>
  <si>
    <t xml:space="preserve">Fardiansyah Ismantoro</t>
  </si>
  <si>
    <t xml:space="preserve">Sigit Saputra</t>
  </si>
  <si>
    <t xml:space="preserve">Setyaningsih</t>
  </si>
  <si>
    <t xml:space="preserve">Sumbersari Pituruh</t>
  </si>
  <si>
    <t xml:space="preserve">Eri Irianto</t>
  </si>
  <si>
    <t xml:space="preserve">By Ani Tuti Hernawati</t>
  </si>
  <si>
    <t xml:space="preserve">Ani Tuti Hernawati</t>
  </si>
  <si>
    <t xml:space="preserve">Muhtasor</t>
  </si>
  <si>
    <t xml:space="preserve">M. Irfan</t>
  </si>
  <si>
    <t xml:space="preserve">Kaliboto Bener</t>
  </si>
  <si>
    <t xml:space="preserve">Wuri nila sari</t>
  </si>
  <si>
    <t xml:space="preserve">Fendi Adi  Saputra</t>
  </si>
  <si>
    <t xml:space="preserve">Siti Warni</t>
  </si>
  <si>
    <t xml:space="preserve">Blimbing Bruno</t>
  </si>
  <si>
    <t xml:space="preserve">Retno Tri wahyuni</t>
  </si>
  <si>
    <t xml:space="preserve">Pangenrejo</t>
  </si>
  <si>
    <t xml:space="preserve">Bayi Retno Tri W</t>
  </si>
  <si>
    <t xml:space="preserve">Sukartiningsih</t>
  </si>
  <si>
    <t xml:space="preserve">Keduren Purwodadi</t>
  </si>
  <si>
    <t xml:space="preserve">Mujiyono</t>
  </si>
  <si>
    <t xml:space="preserve">Perum Borokulon</t>
  </si>
  <si>
    <t xml:space="preserve">Sukron Yahya</t>
  </si>
  <si>
    <t xml:space="preserve">081299</t>
  </si>
  <si>
    <t xml:space="preserve">Grantung Bayan</t>
  </si>
  <si>
    <t xml:space="preserve">Ernik</t>
  </si>
  <si>
    <t xml:space="preserve">Bayi Ernik</t>
  </si>
  <si>
    <t xml:space="preserve">Sugiyanto</t>
  </si>
  <si>
    <t xml:space="preserve">Joko saptono</t>
  </si>
  <si>
    <t xml:space="preserve">Tanjunganom BU</t>
  </si>
  <si>
    <t xml:space="preserve">Destri Kuntari</t>
  </si>
  <si>
    <t xml:space="preserve">032354</t>
  </si>
  <si>
    <t xml:space="preserve">Tumijah</t>
  </si>
  <si>
    <t xml:space="preserve">Puspo Bruno</t>
  </si>
  <si>
    <t xml:space="preserve">Bayi Ria Susanti</t>
  </si>
  <si>
    <t xml:space="preserve">Pacekelan Pwr</t>
  </si>
  <si>
    <t xml:space="preserve">Bayi Farida Aryani</t>
  </si>
  <si>
    <t xml:space="preserve">Kledungkarangdalem</t>
  </si>
  <si>
    <t xml:space="preserve">Yuni Supriyaningsih</t>
  </si>
  <si>
    <t xml:space="preserve">Nurhanah</t>
  </si>
  <si>
    <t xml:space="preserve">081298</t>
  </si>
  <si>
    <t xml:space="preserve">Supriyanti</t>
  </si>
  <si>
    <t xml:space="preserve">Bayi Supriyanti</t>
  </si>
  <si>
    <t xml:space="preserve">Bayi Kusmiyatiningsih</t>
  </si>
  <si>
    <t xml:space="preserve">Gebang Pwr</t>
  </si>
  <si>
    <t xml:space="preserve">Trusino Kutoarjo</t>
  </si>
  <si>
    <t xml:space="preserve">Dewi Haandayani</t>
  </si>
  <si>
    <t xml:space="preserve">Bayi Dewi Handayani</t>
  </si>
  <si>
    <t xml:space="preserve">Bayi Tri Murni</t>
  </si>
  <si>
    <t xml:space="preserve">Perum KBM No C 19</t>
  </si>
  <si>
    <t xml:space="preserve">Kuranto</t>
  </si>
  <si>
    <t xml:space="preserve">Segedo Bagelen</t>
  </si>
  <si>
    <t xml:space="preserve">Nasifah</t>
  </si>
  <si>
    <t xml:space="preserve">Katerban KTA</t>
  </si>
  <si>
    <t xml:space="preserve">Martini</t>
  </si>
  <si>
    <t xml:space="preserve">Kalinongko Loano</t>
  </si>
  <si>
    <t xml:space="preserve">Endang Sri H</t>
  </si>
  <si>
    <t xml:space="preserve">Bayi Painem Eryanti</t>
  </si>
  <si>
    <t xml:space="preserve">Semawung Daleman</t>
  </si>
  <si>
    <t xml:space="preserve">RR. Syaminem</t>
  </si>
  <si>
    <t xml:space="preserve">Pagak Indah Sumbersari</t>
  </si>
  <si>
    <t xml:space="preserve">Suharyono</t>
  </si>
  <si>
    <t xml:space="preserve">Kendalrejo Pituruh</t>
  </si>
  <si>
    <t xml:space="preserve">Maryati</t>
  </si>
  <si>
    <t xml:space="preserve">Bayi Maryati</t>
  </si>
  <si>
    <t xml:space="preserve">Krandi</t>
  </si>
  <si>
    <t xml:space="preserve">Hanan</t>
  </si>
  <si>
    <t xml:space="preserve">Gitayana</t>
  </si>
  <si>
    <t xml:space="preserve">Sri R0chayati</t>
  </si>
  <si>
    <t xml:space="preserve">Perum Doplang</t>
  </si>
  <si>
    <t xml:space="preserve">Dwi Wahyu Saputra</t>
  </si>
  <si>
    <t xml:space="preserve">Ruliyati</t>
  </si>
  <si>
    <t xml:space="preserve">Bleber Bener</t>
  </si>
  <si>
    <t xml:space="preserve">Eri Irwanto</t>
  </si>
  <si>
    <t xml:space="preserve">019883</t>
  </si>
  <si>
    <t xml:space="preserve">Kedung Poh Loano</t>
  </si>
  <si>
    <t xml:space="preserve"> Weni Apriliyastuti</t>
  </si>
  <si>
    <t xml:space="preserve">Weni Apriliyastuti</t>
  </si>
  <si>
    <t xml:space="preserve">Natalia</t>
  </si>
  <si>
    <t xml:space="preserve">Kaligono kaligesing</t>
  </si>
  <si>
    <t xml:space="preserve">Bayi Natalia</t>
  </si>
  <si>
    <t xml:space="preserve">Risky</t>
  </si>
  <si>
    <t xml:space="preserve">Achmat Aljaziz</t>
  </si>
  <si>
    <t xml:space="preserve">092554</t>
  </si>
  <si>
    <t xml:space="preserve">Sani Saputra</t>
  </si>
  <si>
    <t xml:space="preserve">Bayi Fatimah</t>
  </si>
  <si>
    <t xml:space="preserve">Susuk Ngombol Pwr</t>
  </si>
  <si>
    <t xml:space="preserve">Muji Riyandini</t>
  </si>
  <si>
    <t xml:space="preserve">Popongan BU PWR</t>
  </si>
  <si>
    <t xml:space="preserve">Atmo Jamil</t>
  </si>
  <si>
    <t xml:space="preserve">Muslimah</t>
  </si>
  <si>
    <t xml:space="preserve">Anang Subandi</t>
  </si>
  <si>
    <t xml:space="preserve">Sendangsari Purwodadi</t>
  </si>
  <si>
    <t xml:space="preserve">Alvindra Setiawan</t>
  </si>
  <si>
    <t xml:space="preserve">Kebongunung Loano</t>
  </si>
  <si>
    <t xml:space="preserve">Eni Rahmawati</t>
  </si>
  <si>
    <t xml:space="preserve">Bayi Eni Rahmawati I</t>
  </si>
  <si>
    <t xml:space="preserve">Bayi Eni Rahmawati II</t>
  </si>
  <si>
    <t xml:space="preserve">Misran</t>
  </si>
  <si>
    <t xml:space="preserve">Plipir Pwr</t>
  </si>
  <si>
    <t xml:space="preserve">Atik</t>
  </si>
  <si>
    <t xml:space="preserve">Sugeng Riyadi</t>
  </si>
  <si>
    <t xml:space="preserve">Endang Tri Murtiningsih</t>
  </si>
  <si>
    <t xml:space="preserve">Karyono</t>
  </si>
  <si>
    <t xml:space="preserve">Kaliwungu Bruno</t>
  </si>
  <si>
    <t xml:space="preserve">Soekartono</t>
  </si>
  <si>
    <t xml:space="preserve">Nanik Fatimah</t>
  </si>
  <si>
    <t xml:space="preserve">Sidoarum KTA</t>
  </si>
  <si>
    <t xml:space="preserve">Muhamad Abdusalam</t>
  </si>
  <si>
    <t xml:space="preserve">Atikah</t>
  </si>
  <si>
    <t xml:space="preserve">Titik Baeni</t>
  </si>
  <si>
    <t xml:space="preserve">Kaliwatukranggan Butuh</t>
  </si>
  <si>
    <t xml:space="preserve">Sefta Air Fortunado</t>
  </si>
  <si>
    <t xml:space="preserve">Kaliharjo Kaligesing</t>
  </si>
  <si>
    <t xml:space="preserve">Bayi Nur Fadilah</t>
  </si>
  <si>
    <t xml:space="preserve">Medono Bener</t>
  </si>
  <si>
    <t xml:space="preserve">Sri Kusmiyati</t>
  </si>
  <si>
    <t xml:space="preserve">Bayi I Puti Pujiati</t>
  </si>
  <si>
    <t xml:space="preserve">Wonodadi Butuh</t>
  </si>
  <si>
    <t xml:space="preserve">Tunjiyah</t>
  </si>
  <si>
    <t xml:space="preserve">Hardimulyo kaligesing</t>
  </si>
  <si>
    <t xml:space="preserve">Bayi Neti Ratnasari</t>
  </si>
  <si>
    <t xml:space="preserve">Widyastuti</t>
  </si>
  <si>
    <t xml:space="preserve">Perum Banyuurip Asri BU</t>
  </si>
  <si>
    <t xml:space="preserve">Sunyoto</t>
  </si>
  <si>
    <t xml:space="preserve">Sucen jurutengah Bayan</t>
  </si>
  <si>
    <t xml:space="preserve">Ngatijem</t>
  </si>
  <si>
    <t xml:space="preserve">Jatirejo Kaligesing</t>
  </si>
  <si>
    <t xml:space="preserve">Heri Hamid</t>
  </si>
  <si>
    <t xml:space="preserve">Pandekluwih Pwr</t>
  </si>
  <si>
    <t xml:space="preserve">Supadmi</t>
  </si>
  <si>
    <t xml:space="preserve">002437</t>
  </si>
  <si>
    <t xml:space="preserve">Kebondalen KTA</t>
  </si>
  <si>
    <t xml:space="preserve">Abdul Gofur</t>
  </si>
  <si>
    <t xml:space="preserve">Kesambi Loano</t>
  </si>
  <si>
    <t xml:space="preserve">Heri Susanto</t>
  </si>
  <si>
    <t xml:space="preserve">Suyatno</t>
  </si>
  <si>
    <t xml:space="preserve">Tri Joko</t>
  </si>
  <si>
    <t xml:space="preserve">Kroyo Gebang</t>
  </si>
  <si>
    <t xml:space="preserve">Rohman</t>
  </si>
  <si>
    <t xml:space="preserve">Seni Sulastri</t>
  </si>
  <si>
    <t xml:space="preserve">Sokoagung Bagelen</t>
  </si>
  <si>
    <t xml:space="preserve">Ririt Putnawati</t>
  </si>
  <si>
    <t xml:space="preserve">Bayi Ririt Putnawati</t>
  </si>
  <si>
    <t xml:space="preserve">Bayi sariyati</t>
  </si>
  <si>
    <t xml:space="preserve">Candisari BU</t>
  </si>
  <si>
    <t xml:space="preserve">Bayi Aling Lucida</t>
  </si>
  <si>
    <t xml:space="preserve">Megulungkidul Pituruh</t>
  </si>
  <si>
    <t xml:space="preserve">Aling Lucida</t>
  </si>
  <si>
    <t xml:space="preserve">Sutarmiyati</t>
  </si>
  <si>
    <t xml:space="preserve">Bragolan Purwodadi</t>
  </si>
  <si>
    <t xml:space="preserve">Joko Yulianto</t>
  </si>
  <si>
    <t xml:space="preserve">Bayi Sutrisni</t>
  </si>
  <si>
    <t xml:space="preserve">Jono bayan</t>
  </si>
  <si>
    <t xml:space="preserve">Sumbersaei BU</t>
  </si>
  <si>
    <t xml:space="preserve">Salmi</t>
  </si>
  <si>
    <t xml:space="preserve">Tambakrejo Pwr</t>
  </si>
  <si>
    <t xml:space="preserve">Fajar Manahan S</t>
  </si>
  <si>
    <t xml:space="preserve">050256</t>
  </si>
  <si>
    <t xml:space="preserve">Hesti Nurma Sari</t>
  </si>
  <si>
    <t xml:space="preserve">Kledung Karangdalem BU</t>
  </si>
  <si>
    <t xml:space="preserve">Adrian Faturahman</t>
  </si>
  <si>
    <t xml:space="preserve">Krandegan bayan</t>
  </si>
  <si>
    <t xml:space="preserve">Bayi Ngasinah</t>
  </si>
  <si>
    <t xml:space="preserve">Jrakah Bayan</t>
  </si>
  <si>
    <t xml:space="preserve">Hikmah Kurnia</t>
  </si>
  <si>
    <t xml:space="preserve">Dewa Ario saktiono</t>
  </si>
  <si>
    <t xml:space="preserve">058770</t>
  </si>
  <si>
    <t xml:space="preserve">Wigyo Sudarmo</t>
  </si>
  <si>
    <t xml:space="preserve">Kedungkamal Gebang</t>
  </si>
  <si>
    <t xml:space="preserve">Bayi Amalina</t>
  </si>
  <si>
    <t xml:space="preserve">Karanganyar Purwodadi</t>
  </si>
  <si>
    <t xml:space="preserve">Tata Pradista</t>
  </si>
  <si>
    <t xml:space="preserve">Ketiwijayan Bayan</t>
  </si>
  <si>
    <t xml:space="preserve">Warniningsih</t>
  </si>
  <si>
    <t xml:space="preserve">Ganggeng PWR</t>
  </si>
  <si>
    <t xml:space="preserve">Napsiyah</t>
  </si>
  <si>
    <t xml:space="preserve">Sumber Pituruh</t>
  </si>
  <si>
    <t xml:space="preserve">Supriyatiningsih</t>
  </si>
  <si>
    <t xml:space="preserve">Bayi Supriyatiningsih</t>
  </si>
  <si>
    <t xml:space="preserve">Eni Hendrawati</t>
  </si>
  <si>
    <t xml:space="preserve">Krendetan Bagelen</t>
  </si>
  <si>
    <t xml:space="preserve">Fitri Royanti</t>
  </si>
  <si>
    <t xml:space="preserve">Rubiyah</t>
  </si>
  <si>
    <t xml:space="preserve">013886</t>
  </si>
  <si>
    <t xml:space="preserve">Suren KTA</t>
  </si>
  <si>
    <t xml:space="preserve">Prihatin Handayani</t>
  </si>
  <si>
    <t xml:space="preserve">Nurul Samsiah</t>
  </si>
  <si>
    <t xml:space="preserve">Asriyah</t>
  </si>
  <si>
    <t xml:space="preserve">Wonotopo Gebang</t>
  </si>
  <si>
    <t xml:space="preserve">Rosminah</t>
  </si>
  <si>
    <t xml:space="preserve">Bendungan Pacekelan</t>
  </si>
  <si>
    <t xml:space="preserve">Sri Haryati</t>
  </si>
  <si>
    <t xml:space="preserve">056150</t>
  </si>
  <si>
    <t xml:space="preserve">Sindurjan PWR</t>
  </si>
  <si>
    <t xml:space="preserve">Ihwan Sanjaya Putra</t>
  </si>
  <si>
    <t xml:space="preserve">Kalimiru Bayan</t>
  </si>
  <si>
    <t xml:space="preserve">Dasuki</t>
  </si>
  <si>
    <t xml:space="preserve">Tuti Haryati</t>
  </si>
  <si>
    <t xml:space="preserve">Kaliglagah Kemiri</t>
  </si>
  <si>
    <t xml:space="preserve">Muhamad Nasrusudin</t>
  </si>
  <si>
    <t xml:space="preserve">Winongkidul Gebang</t>
  </si>
  <si>
    <t xml:space="preserve">Puput Kumala</t>
  </si>
  <si>
    <t xml:space="preserve">Nampurejo Purwodadi</t>
  </si>
  <si>
    <t xml:space="preserve">Tri Setyorini</t>
  </si>
  <si>
    <t xml:space="preserve">Bayi Tri Setyorini</t>
  </si>
  <si>
    <t xml:space="preserve">Bambang Aryadi</t>
  </si>
  <si>
    <t xml:space="preserve">Ketug Butuh</t>
  </si>
  <si>
    <t xml:space="preserve">Bakal Wododo</t>
  </si>
  <si>
    <t xml:space="preserve">Brengkelan PWR</t>
  </si>
  <si>
    <t xml:space="preserve">Djumari</t>
  </si>
  <si>
    <t xml:space="preserve">Lutfi Dwi Nanda</t>
  </si>
  <si>
    <t xml:space="preserve">Grantung bayan</t>
  </si>
  <si>
    <t xml:space="preserve">Suminah</t>
  </si>
  <si>
    <t xml:space="preserve">Keseneng PWr</t>
  </si>
  <si>
    <t xml:space="preserve">Bayi Suminah</t>
  </si>
  <si>
    <t xml:space="preserve">Dwi Mujiyono</t>
  </si>
  <si>
    <t xml:space="preserve">Sikambang Putuh</t>
  </si>
  <si>
    <t xml:space="preserve">Tati Sugianti</t>
  </si>
  <si>
    <t xml:space="preserve">Kaliangkep Guntur Bener</t>
  </si>
  <si>
    <t xml:space="preserve">Harun</t>
  </si>
  <si>
    <t xml:space="preserve">080717</t>
  </si>
  <si>
    <t xml:space="preserve">Joko Wisnu Suryadi</t>
  </si>
  <si>
    <t xml:space="preserve">070104</t>
  </si>
  <si>
    <t xml:space="preserve">Senepo barat KTA</t>
  </si>
  <si>
    <t xml:space="preserve">Kristian Hartanto</t>
  </si>
  <si>
    <t xml:space="preserve">Bayi Sunariyah</t>
  </si>
  <si>
    <t xml:space="preserve">Muh.Bumi Pradito</t>
  </si>
  <si>
    <t xml:space="preserve">Cokroyasan Ngombol</t>
  </si>
  <si>
    <t xml:space="preserve">Bayi Wiwit Oktaviana</t>
  </si>
  <si>
    <t xml:space="preserve">Semawungdaleman KTA</t>
  </si>
  <si>
    <t xml:space="preserve">Parmi</t>
  </si>
  <si>
    <t xml:space="preserve">Muryanto</t>
  </si>
  <si>
    <t xml:space="preserve">Geparang PWR</t>
  </si>
  <si>
    <t xml:space="preserve">Rini Widiastuti</t>
  </si>
  <si>
    <t xml:space="preserve">Rini Widiastuti, By</t>
  </si>
  <si>
    <t xml:space="preserve">Eti</t>
  </si>
  <si>
    <t xml:space="preserve">Heri Setiawan</t>
  </si>
  <si>
    <t xml:space="preserve">Bener PWR</t>
  </si>
  <si>
    <t xml:space="preserve">Wagiyah</t>
  </si>
  <si>
    <t xml:space="preserve">Kauman KTA </t>
  </si>
  <si>
    <t xml:space="preserve">Wantinah, By</t>
  </si>
  <si>
    <t xml:space="preserve">Dilem Kemiri</t>
  </si>
  <si>
    <t xml:space="preserve">Iin Suryani</t>
  </si>
  <si>
    <t xml:space="preserve">Hanifah Sri Utami</t>
  </si>
  <si>
    <t xml:space="preserve">Arofah</t>
  </si>
  <si>
    <t xml:space="preserve">Kroyo Gebang PWR</t>
  </si>
  <si>
    <t xml:space="preserve">Fransiska Dimas A</t>
  </si>
  <si>
    <t xml:space="preserve">Tri Rapi Pangestuti</t>
  </si>
  <si>
    <t xml:space="preserve">055525</t>
  </si>
  <si>
    <t xml:space="preserve">Kertojayan Grabag PWR</t>
  </si>
  <si>
    <t xml:space="preserve">Kholil Asngari</t>
  </si>
  <si>
    <t xml:space="preserve">Wareng Butuh PWR</t>
  </si>
  <si>
    <t xml:space="preserve">Mugiyarti</t>
  </si>
  <si>
    <t xml:space="preserve">Banjarejo, Bayan PWR</t>
  </si>
  <si>
    <t xml:space="preserve">Maryorejo</t>
  </si>
  <si>
    <t xml:space="preserve">Pituruh PWR</t>
  </si>
  <si>
    <t xml:space="preserve">Muhamad Toifur</t>
  </si>
  <si>
    <t xml:space="preserve">035955</t>
  </si>
  <si>
    <t xml:space="preserve">Brunorejo, Bruno PWR</t>
  </si>
  <si>
    <t xml:space="preserve">Bariyem</t>
  </si>
  <si>
    <t xml:space="preserve">Ruyami</t>
  </si>
  <si>
    <t xml:space="preserve">Jenarwetan, PWD</t>
  </si>
  <si>
    <t xml:space="preserve">Bayi Ruyami</t>
  </si>
  <si>
    <t xml:space="preserve">Sidik Yunanto</t>
  </si>
  <si>
    <t xml:space="preserve">Kembangkuning Ngombol </t>
  </si>
  <si>
    <t xml:space="preserve">Bayi Nurjanah</t>
  </si>
  <si>
    <t xml:space="preserve">Suhatri</t>
  </si>
  <si>
    <t xml:space="preserve">Plaosan Baledono PWR</t>
  </si>
  <si>
    <t xml:space="preserve">Nur Sadrinah</t>
  </si>
  <si>
    <t xml:space="preserve">Sapurah</t>
  </si>
  <si>
    <t xml:space="preserve">Tepus Kulon Kutoarjo</t>
  </si>
  <si>
    <t xml:space="preserve">Mulyati</t>
  </si>
  <si>
    <t xml:space="preserve">Bayi Mulyati</t>
  </si>
  <si>
    <t xml:space="preserve">Niko Prasetyo</t>
  </si>
  <si>
    <t xml:space="preserve">Tegalsari Bruno PWR</t>
  </si>
  <si>
    <t xml:space="preserve">Rifka Setiani</t>
  </si>
  <si>
    <t xml:space="preserve">Somorejo Bagelen PWR</t>
  </si>
  <si>
    <t xml:space="preserve">Martinah Rusminingsih</t>
  </si>
  <si>
    <t xml:space="preserve">069271</t>
  </si>
  <si>
    <t xml:space="preserve">Soko Bagelen</t>
  </si>
  <si>
    <t xml:space="preserve">Marsiyah</t>
  </si>
  <si>
    <t xml:space="preserve">Ngatrimah</t>
  </si>
  <si>
    <t xml:space="preserve">Wingkosanggrahan Ngombol</t>
  </si>
  <si>
    <t xml:space="preserve">Purwati</t>
  </si>
  <si>
    <t xml:space="preserve">By, Purwati</t>
  </si>
  <si>
    <t xml:space="preserve">Mufadhol</t>
  </si>
  <si>
    <t xml:space="preserve">Adin Nugroho</t>
  </si>
  <si>
    <t xml:space="preserve">Rokhaniah</t>
  </si>
  <si>
    <t xml:space="preserve">Sidolokas Kaligesing</t>
  </si>
  <si>
    <t xml:space="preserve">Evan Rajendra Zaki</t>
  </si>
  <si>
    <t xml:space="preserve">Nurvia Atmita</t>
  </si>
  <si>
    <t xml:space="preserve">Gunawan</t>
  </si>
  <si>
    <t xml:space="preserve">Borowetan BU</t>
  </si>
  <si>
    <t xml:space="preserve">Jim Tumondo</t>
  </si>
  <si>
    <t xml:space="preserve">Mranti PWR</t>
  </si>
  <si>
    <t xml:space="preserve">Rudiyono</t>
  </si>
  <si>
    <t xml:space="preserve">Pucangagung  Bayan PWR</t>
  </si>
  <si>
    <t xml:space="preserve">FX. Hary Untung</t>
  </si>
  <si>
    <t xml:space="preserve">Nila</t>
  </si>
  <si>
    <t xml:space="preserve">Tambakrejo PWR</t>
  </si>
  <si>
    <t xml:space="preserve">Maslukha</t>
  </si>
  <si>
    <t xml:space="preserve">Malangrejo Banyuurip PWR</t>
  </si>
  <si>
    <t xml:space="preserve">Eti Supriyanti</t>
  </si>
  <si>
    <t xml:space="preserve">Krandegan Bayan PWR</t>
  </si>
  <si>
    <t xml:space="preserve">Binarti</t>
  </si>
  <si>
    <t xml:space="preserve">Murniati, By</t>
  </si>
  <si>
    <t xml:space="preserve">Kiangkongrejo Kutoarjo</t>
  </si>
  <si>
    <t xml:space="preserve">Agung Nugroho</t>
  </si>
  <si>
    <t xml:space="preserve">096281</t>
  </si>
  <si>
    <t xml:space="preserve">Plipiran Bruno</t>
  </si>
  <si>
    <t xml:space="preserve">Ranu Swito</t>
  </si>
  <si>
    <t xml:space="preserve">Rendeng Gebang PWR</t>
  </si>
  <si>
    <t xml:space="preserve">Istinganah</t>
  </si>
  <si>
    <t xml:space="preserve">Kembangan Bruno PWR</t>
  </si>
  <si>
    <t xml:space="preserve">Sofiatun</t>
  </si>
  <si>
    <t xml:space="preserve">Bubutan Purwodadi PWR</t>
  </si>
  <si>
    <t xml:space="preserve">Serli Agustin</t>
  </si>
  <si>
    <t xml:space="preserve">Bayan PWR</t>
  </si>
  <si>
    <t xml:space="preserve">Bayi Dina Sunarya</t>
  </si>
  <si>
    <t xml:space="preserve">Kembangarum KTA PWR</t>
  </si>
  <si>
    <t xml:space="preserve">Dina Sunarya</t>
  </si>
  <si>
    <t xml:space="preserve">Sartinah</t>
  </si>
  <si>
    <t xml:space="preserve">Girirejo, KTA</t>
  </si>
  <si>
    <t xml:space="preserve">bayi sartinah</t>
  </si>
  <si>
    <t xml:space="preserve">Kurnia Setya Arif</t>
  </si>
  <si>
    <t xml:space="preserve">Tegalkuning Banyuurip PWR</t>
  </si>
  <si>
    <t xml:space="preserve">Legimin</t>
  </si>
  <si>
    <t xml:space="preserve">Lugosobo Gebang PWR</t>
  </si>
  <si>
    <t xml:space="preserve">Riki Tiofilus</t>
  </si>
  <si>
    <t xml:space="preserve">Budi Nugroho</t>
  </si>
  <si>
    <t xml:space="preserve">Bagelen PWR</t>
  </si>
  <si>
    <t xml:space="preserve">Binar simatupang</t>
  </si>
  <si>
    <t xml:space="preserve">Tegalsari PWR</t>
  </si>
  <si>
    <t xml:space="preserve">Ismanu Janu K</t>
  </si>
  <si>
    <t xml:space="preserve">047874</t>
  </si>
  <si>
    <t xml:space="preserve">Wasiat, Ngombol PWR</t>
  </si>
  <si>
    <t xml:space="preserve">Bayi Fera Puspitasari</t>
  </si>
  <si>
    <t xml:space="preserve">Wonotulus PWR</t>
  </si>
  <si>
    <t xml:space="preserve">Sariman</t>
  </si>
  <si>
    <t xml:space="preserve">Perum Boro Mukti BU Pwr</t>
  </si>
  <si>
    <t xml:space="preserve">Darwin</t>
  </si>
  <si>
    <t xml:space="preserve">Sukirman</t>
  </si>
  <si>
    <t xml:space="preserve">Loani PWR</t>
  </si>
  <si>
    <t xml:space="preserve">Pardiyah</t>
  </si>
  <si>
    <t xml:space="preserve">Kiyangkongrejo KTA PWR</t>
  </si>
  <si>
    <t xml:space="preserve">Bayi Pardiyah I</t>
  </si>
  <si>
    <t xml:space="preserve">Bayi Pardiyah II</t>
  </si>
  <si>
    <t xml:space="preserve">Rusinah</t>
  </si>
  <si>
    <t xml:space="preserve">Bayi Rusinah</t>
  </si>
  <si>
    <t xml:space="preserve">Sri Yani</t>
  </si>
  <si>
    <t xml:space="preserve">Raihan Kiki S</t>
  </si>
  <si>
    <t xml:space="preserve">Cesilia Fransiska R</t>
  </si>
  <si>
    <t xml:space="preserve">Dukuh Kulon Banyuurip</t>
  </si>
  <si>
    <t xml:space="preserve">Dena Rejeki P</t>
  </si>
  <si>
    <t xml:space="preserve">011301</t>
  </si>
  <si>
    <t xml:space="preserve">Ela Nuraeni</t>
  </si>
  <si>
    <t xml:space="preserve">Sidomulyo PWR</t>
  </si>
  <si>
    <t xml:space="preserve">Ernawati</t>
  </si>
  <si>
    <t xml:space="preserve">Rejowinangun Kemiri</t>
  </si>
  <si>
    <t xml:space="preserve">By Ernawati</t>
  </si>
  <si>
    <t xml:space="preserve">Endik Sunarsih</t>
  </si>
  <si>
    <t xml:space="preserve">Sumberagung Grabag Pwr</t>
  </si>
  <si>
    <t xml:space="preserve">Bayi endik Sunarsih</t>
  </si>
  <si>
    <t xml:space="preserve">Sarwoko</t>
  </si>
  <si>
    <t xml:space="preserve">Seren Gebang PWR</t>
  </si>
  <si>
    <t xml:space="preserve">Sumarsono</t>
  </si>
  <si>
    <t xml:space="preserve">026397</t>
  </si>
  <si>
    <t xml:space="preserve">Sokowaten BU PWR</t>
  </si>
  <si>
    <t xml:space="preserve">Sri Ahyati</t>
  </si>
  <si>
    <t xml:space="preserve">By Sri Ahyati</t>
  </si>
  <si>
    <t xml:space="preserve">Windi Dwi Astuti</t>
  </si>
  <si>
    <t xml:space="preserve">Baledono, Pwr</t>
  </si>
  <si>
    <t xml:space="preserve">Bayi Windi Dwi Astuti</t>
  </si>
  <si>
    <t xml:space="preserve">By Wahyu Setianingsih</t>
  </si>
  <si>
    <t xml:space="preserve">Megulung Kidul Pituruh</t>
  </si>
  <si>
    <t xml:space="preserve">Agung Riski</t>
  </si>
  <si>
    <t xml:space="preserve">Sudi Utomo</t>
  </si>
  <si>
    <t xml:space="preserve">Purwosari Purwodadi PWR</t>
  </si>
  <si>
    <t xml:space="preserve">Fitri Wisnu W</t>
  </si>
  <si>
    <t xml:space="preserve">Mudal PWR</t>
  </si>
  <si>
    <t xml:space="preserve">Bayi Fitri Wisnu</t>
  </si>
  <si>
    <t xml:space="preserve">Tri Murni</t>
  </si>
  <si>
    <t xml:space="preserve">Wonoroto PWR</t>
  </si>
  <si>
    <t xml:space="preserve">Tukiyah</t>
  </si>
  <si>
    <t xml:space="preserve">Kuwurejo KTA PWR</t>
  </si>
  <si>
    <t xml:space="preserve">R. Tasmujo</t>
  </si>
  <si>
    <t xml:space="preserve">Ariska Restri</t>
  </si>
  <si>
    <t xml:space="preserve">Adminah</t>
  </si>
  <si>
    <t xml:space="preserve">Pacor KTA PWR</t>
  </si>
  <si>
    <t xml:space="preserve">By Adminah</t>
  </si>
  <si>
    <t xml:space="preserve">Budi Pramono</t>
  </si>
  <si>
    <t xml:space="preserve">Trias Candra</t>
  </si>
  <si>
    <t xml:space="preserve">Candisari BU PWR</t>
  </si>
  <si>
    <t xml:space="preserve">Yuli Setiawati</t>
  </si>
  <si>
    <t xml:space="preserve">Tegalarum PWR</t>
  </si>
  <si>
    <t xml:space="preserve">Sri Yuliyanti</t>
  </si>
  <si>
    <t xml:space="preserve">Keseneng PWR</t>
  </si>
  <si>
    <t xml:space="preserve">Bayi Sri Yuliyanti</t>
  </si>
  <si>
    <t xml:space="preserve">Tusimah</t>
  </si>
  <si>
    <t xml:space="preserve">Kedungsari PWR</t>
  </si>
  <si>
    <t xml:space="preserve">024737</t>
  </si>
  <si>
    <t xml:space="preserve">Lubangkidul Butuh</t>
  </si>
  <si>
    <t xml:space="preserve">By,Waginah</t>
  </si>
  <si>
    <t xml:space="preserve">Zuhriah</t>
  </si>
  <si>
    <t xml:space="preserve">By, Zuhriah</t>
  </si>
  <si>
    <t xml:space="preserve">Cahya Aprilia</t>
  </si>
  <si>
    <t xml:space="preserve">By,Cahya Aprilia</t>
  </si>
  <si>
    <t xml:space="preserve">Eni Suliandari</t>
  </si>
  <si>
    <t xml:space="preserve">Surorejo, BU</t>
  </si>
  <si>
    <t xml:space="preserve">Bayi Eni Suliandari</t>
  </si>
  <si>
    <t xml:space="preserve">Legiman Suwito</t>
  </si>
  <si>
    <t xml:space="preserve">Bagelen Pwr</t>
  </si>
  <si>
    <t xml:space="preserve">Sumarni</t>
  </si>
  <si>
    <t xml:space="preserve">Sidodadi Kemiri</t>
  </si>
  <si>
    <t xml:space="preserve">Bayi Sumarni</t>
  </si>
  <si>
    <t xml:space="preserve">Hepi Fitrianti</t>
  </si>
  <si>
    <t xml:space="preserve">Supriyatin</t>
  </si>
  <si>
    <t xml:space="preserve">Kemirikidul Kemiri</t>
  </si>
  <si>
    <t xml:space="preserve">Bayi Supriyatin</t>
  </si>
  <si>
    <t xml:space="preserve">Yusfiandra Julian</t>
  </si>
  <si>
    <t xml:space="preserve">Muryono</t>
  </si>
  <si>
    <t xml:space="preserve">Jln Dewio Sartika 17 Pwr</t>
  </si>
  <si>
    <t xml:space="preserve">Junaedi</t>
  </si>
  <si>
    <t xml:space="preserve">Ngadis</t>
  </si>
  <si>
    <t xml:space="preserve">005731</t>
  </si>
  <si>
    <t xml:space="preserve">Sutarmi</t>
  </si>
  <si>
    <t xml:space="preserve">Sumiyati</t>
  </si>
  <si>
    <t xml:space="preserve">092211</t>
  </si>
  <si>
    <t xml:space="preserve">Riyati</t>
  </si>
  <si>
    <t xml:space="preserve">105241</t>
  </si>
  <si>
    <t xml:space="preserve">Jatiwangsan, Kemiri</t>
  </si>
  <si>
    <t xml:space="preserve">Imam W</t>
  </si>
  <si>
    <t xml:space="preserve">105242</t>
  </si>
  <si>
    <t xml:space="preserve">Nining Setyaningsih</t>
  </si>
  <si>
    <t xml:space="preserve">104609</t>
  </si>
  <si>
    <t xml:space="preserve">Wasiyat, Ngombol PWR</t>
  </si>
  <si>
    <t xml:space="preserve">By Nining Setyaningsih</t>
  </si>
  <si>
    <t xml:space="preserve">104683</t>
  </si>
  <si>
    <t xml:space="preserve">Cahyo Agung</t>
  </si>
  <si>
    <t xml:space="preserve">Sucenjurutengah PWR</t>
  </si>
  <si>
    <t xml:space="preserve">Mujiyah</t>
  </si>
  <si>
    <t xml:space="preserve">103571</t>
  </si>
  <si>
    <t xml:space="preserve">Tarminah</t>
  </si>
  <si>
    <t xml:space="preserve">042544</t>
  </si>
  <si>
    <t xml:space="preserve">Mranti, PWR</t>
  </si>
  <si>
    <t xml:space="preserve">By. Mujiyah</t>
  </si>
  <si>
    <t xml:space="preserve">103834</t>
  </si>
  <si>
    <t xml:space="preserve">Sis Suranto</t>
  </si>
  <si>
    <t xml:space="preserve">080540</t>
  </si>
  <si>
    <t xml:space="preserve">Pangenjurutengah Pwr</t>
  </si>
  <si>
    <t xml:space="preserve">Murniasih</t>
  </si>
  <si>
    <t xml:space="preserve">100235</t>
  </si>
  <si>
    <t xml:space="preserve">Semawung Daleman KTA</t>
  </si>
  <si>
    <t xml:space="preserve">By.Murniasih</t>
  </si>
  <si>
    <t xml:space="preserve">100240</t>
  </si>
  <si>
    <t xml:space="preserve">Sri Sakti S</t>
  </si>
  <si>
    <t xml:space="preserve">099960</t>
  </si>
  <si>
    <t xml:space="preserve">Pituruh, Pwr</t>
  </si>
  <si>
    <t xml:space="preserve">Mursi</t>
  </si>
  <si>
    <t xml:space="preserve">085140</t>
  </si>
  <si>
    <t xml:space="preserve">Jatirejo, Kaligesing</t>
  </si>
  <si>
    <t xml:space="preserve">Khotib</t>
  </si>
  <si>
    <t xml:space="preserve">096083</t>
  </si>
  <si>
    <t xml:space="preserve">Winong Kidul, Gebang</t>
  </si>
  <si>
    <t xml:space="preserve">Eni</t>
  </si>
  <si>
    <t xml:space="preserve">096021</t>
  </si>
  <si>
    <t xml:space="preserve">Soetini</t>
  </si>
  <si>
    <t xml:space="preserve">003142</t>
  </si>
  <si>
    <t xml:space="preserve">Syafrudin</t>
  </si>
  <si>
    <t xml:space="preserve">001889</t>
  </si>
  <si>
    <t xml:space="preserve">Prapag kidul Pituruh</t>
  </si>
  <si>
    <t xml:space="preserve">Lavio</t>
  </si>
  <si>
    <t xml:space="preserve">096793</t>
  </si>
  <si>
    <t xml:space="preserve">Setro Dimejo</t>
  </si>
  <si>
    <t xml:space="preserve">074213</t>
  </si>
  <si>
    <t xml:space="preserve">Genting, Durensari, Bagelen</t>
  </si>
  <si>
    <t xml:space="preserve">Armiyati</t>
  </si>
  <si>
    <t xml:space="preserve">092207</t>
  </si>
  <si>
    <t xml:space="preserve">Jati Bener</t>
  </si>
  <si>
    <t xml:space="preserve">Hariyani</t>
  </si>
  <si>
    <t xml:space="preserve">091747</t>
  </si>
  <si>
    <t xml:space="preserve">Dwi Priyono</t>
  </si>
  <si>
    <t xml:space="preserve">090898</t>
  </si>
  <si>
    <t xml:space="preserve">Murni</t>
  </si>
  <si>
    <t xml:space="preserve">090804</t>
  </si>
  <si>
    <t xml:space="preserve">Kalirejo Grabag</t>
  </si>
  <si>
    <t xml:space="preserve">By. Murni</t>
  </si>
  <si>
    <t xml:space="preserve">090874</t>
  </si>
  <si>
    <t xml:space="preserve">Indri Sofiyani</t>
  </si>
  <si>
    <t xml:space="preserve">091080</t>
  </si>
  <si>
    <t xml:space="preserve">Sukinah</t>
  </si>
  <si>
    <t xml:space="preserve">084780</t>
  </si>
  <si>
    <t xml:space="preserve">Bakurejo Grabag</t>
  </si>
  <si>
    <t xml:space="preserve">By. Siliyana</t>
  </si>
  <si>
    <t xml:space="preserve">090847</t>
  </si>
  <si>
    <t xml:space="preserve">Ususiyah</t>
  </si>
  <si>
    <t xml:space="preserve">090393</t>
  </si>
  <si>
    <t xml:space="preserve">Tegalsari Bruno</t>
  </si>
  <si>
    <t xml:space="preserve">Dety Duvita N</t>
  </si>
  <si>
    <t xml:space="preserve">088423</t>
  </si>
  <si>
    <t xml:space="preserve">Tambakrejo Purworejo</t>
  </si>
  <si>
    <t xml:space="preserve">Saidah</t>
  </si>
  <si>
    <t xml:space="preserve">090203</t>
  </si>
  <si>
    <t xml:space="preserve">Snepo Barat Kta</t>
  </si>
  <si>
    <t xml:space="preserve">Sri Windratmi</t>
  </si>
  <si>
    <t xml:space="preserve">054262</t>
  </si>
  <si>
    <t xml:space="preserve">Bayi Sri Windratmi</t>
  </si>
  <si>
    <t xml:space="preserve">087794</t>
  </si>
  <si>
    <t xml:space="preserve">Siti Rohma</t>
  </si>
  <si>
    <t xml:space="preserve">087894</t>
  </si>
  <si>
    <t xml:space="preserve">Nani Fitriana</t>
  </si>
  <si>
    <t xml:space="preserve">078829</t>
  </si>
  <si>
    <t xml:space="preserve">By. Nani Fitriana</t>
  </si>
  <si>
    <t xml:space="preserve">087251</t>
  </si>
  <si>
    <t xml:space="preserve">Imsa Kurohmah</t>
  </si>
  <si>
    <t xml:space="preserve">086229</t>
  </si>
  <si>
    <t xml:space="preserve">Maron Loano</t>
  </si>
  <si>
    <t xml:space="preserve">Bayi Imsa Kurohmah</t>
  </si>
  <si>
    <t xml:space="preserve">086233</t>
  </si>
  <si>
    <t xml:space="preserve">Parwiti</t>
  </si>
  <si>
    <t xml:space="preserve">086667</t>
  </si>
  <si>
    <t xml:space="preserve">Kauman Kutoarjo</t>
  </si>
  <si>
    <t xml:space="preserve">Wikan</t>
  </si>
  <si>
    <t xml:space="preserve">086335</t>
  </si>
  <si>
    <t xml:space="preserve">Sugiyono</t>
  </si>
  <si>
    <t xml:space="preserve">085671</t>
  </si>
  <si>
    <t xml:space="preserve">Pekutan Bayan</t>
  </si>
  <si>
    <t xml:space="preserve">Hari Hartawati</t>
  </si>
  <si>
    <t xml:space="preserve">085844</t>
  </si>
  <si>
    <t xml:space="preserve">Yudiono</t>
  </si>
  <si>
    <t xml:space="preserve">085239</t>
  </si>
  <si>
    <t xml:space="preserve">Kawit S.</t>
  </si>
  <si>
    <t xml:space="preserve">085415</t>
  </si>
  <si>
    <t xml:space="preserve">Tuksongo Pwr</t>
  </si>
  <si>
    <t xml:space="preserve">Ani Lestari</t>
  </si>
  <si>
    <t xml:space="preserve">085323</t>
  </si>
  <si>
    <t xml:space="preserve">Denny P</t>
  </si>
  <si>
    <t xml:space="preserve">084341</t>
  </si>
  <si>
    <t xml:space="preserve">Semawung Purworejo</t>
  </si>
  <si>
    <t xml:space="preserve">Diah Soca</t>
  </si>
  <si>
    <t xml:space="preserve">054388</t>
  </si>
  <si>
    <t xml:space="preserve">Paitan Kemiri</t>
  </si>
  <si>
    <t xml:space="preserve">Istinah</t>
  </si>
  <si>
    <t xml:space="preserve">084796</t>
  </si>
  <si>
    <t xml:space="preserve">Jogotamu Loano Purworejo</t>
  </si>
  <si>
    <t xml:space="preserve">Bayi Mujiani</t>
  </si>
  <si>
    <t xml:space="preserve">084263</t>
  </si>
  <si>
    <t xml:space="preserve">Paduroso, Purworejo</t>
  </si>
  <si>
    <t xml:space="preserve">Sri Daryanti</t>
  </si>
  <si>
    <t xml:space="preserve">016817</t>
  </si>
  <si>
    <t xml:space="preserve">Kaligesing purworejo</t>
  </si>
  <si>
    <t xml:space="preserve">Vera Novena</t>
  </si>
  <si>
    <t xml:space="preserve">083327</t>
  </si>
  <si>
    <t xml:space="preserve">Tegalsari Purworejo</t>
  </si>
  <si>
    <t xml:space="preserve">Wardiyem </t>
  </si>
  <si>
    <t xml:space="preserve">083172</t>
  </si>
  <si>
    <t xml:space="preserve">Tanjunganom Banyuurip</t>
  </si>
  <si>
    <t xml:space="preserve">Fifelia Nur R</t>
  </si>
  <si>
    <t xml:space="preserve">053333</t>
  </si>
  <si>
    <t xml:space="preserve">Rita Sumilah</t>
  </si>
  <si>
    <t xml:space="preserve">082042</t>
  </si>
  <si>
    <t xml:space="preserve">Yayat</t>
  </si>
  <si>
    <t xml:space="preserve">082138</t>
  </si>
  <si>
    <t xml:space="preserve">Jetis Loano</t>
  </si>
  <si>
    <t xml:space="preserve">Nur Azizah</t>
  </si>
  <si>
    <t xml:space="preserve">081681</t>
  </si>
  <si>
    <t xml:space="preserve">Bapangsari Bagelen</t>
  </si>
  <si>
    <t xml:space="preserve">Kasinah</t>
  </si>
  <si>
    <t xml:space="preserve">021810</t>
  </si>
  <si>
    <t xml:space="preserve">Triwarno BU</t>
  </si>
  <si>
    <t xml:space="preserve">081458</t>
  </si>
  <si>
    <t xml:space="preserve">Butuh Pwr</t>
  </si>
  <si>
    <t xml:space="preserve">Tukimin</t>
  </si>
  <si>
    <t xml:space="preserve">043365</t>
  </si>
  <si>
    <t xml:space="preserve">Parisem</t>
  </si>
  <si>
    <t xml:space="preserve">057322</t>
  </si>
  <si>
    <t xml:space="preserve">Karangrejo Loano</t>
  </si>
  <si>
    <t xml:space="preserve">Amat Jaenuri</t>
  </si>
  <si>
    <t xml:space="preserve">080643</t>
  </si>
  <si>
    <t xml:space="preserve">Borokulon Banyuurip</t>
  </si>
  <si>
    <t xml:space="preserve">Suratno</t>
  </si>
  <si>
    <t xml:space="preserve">078733</t>
  </si>
  <si>
    <t xml:space="preserve">Siti Kharimah</t>
  </si>
  <si>
    <t xml:space="preserve">Brunosari Bruno</t>
  </si>
  <si>
    <t xml:space="preserve">Kusuma</t>
  </si>
  <si>
    <t xml:space="preserve">Griya Tambak Indah Pwr</t>
  </si>
  <si>
    <t xml:space="preserve">077775</t>
  </si>
  <si>
    <t xml:space="preserve">Pacor Kutoarjo</t>
  </si>
  <si>
    <t xml:space="preserve">Senen</t>
  </si>
  <si>
    <t xml:space="preserve">077736</t>
  </si>
  <si>
    <t xml:space="preserve">Sigit Wibowo</t>
  </si>
  <si>
    <t xml:space="preserve">Tumenggungan Ngombol</t>
  </si>
  <si>
    <t xml:space="preserve">Samsudin</t>
  </si>
  <si>
    <t xml:space="preserve">076865</t>
  </si>
  <si>
    <t xml:space="preserve">Tunjungseto Pituruh</t>
  </si>
  <si>
    <t xml:space="preserve">Umi Istiazah</t>
  </si>
  <si>
    <t xml:space="preserve">Bulus Gebang</t>
  </si>
  <si>
    <t xml:space="preserve">Andung Romlah</t>
  </si>
  <si>
    <t xml:space="preserve">Riyadi</t>
  </si>
  <si>
    <t xml:space="preserve">Ngadino</t>
  </si>
  <si>
    <t xml:space="preserve">074673</t>
  </si>
  <si>
    <t xml:space="preserve">Tlepok kulon Grabag</t>
  </si>
  <si>
    <t xml:space="preserve">Sigit Saryanto</t>
  </si>
  <si>
    <t xml:space="preserve">Ngatirah</t>
  </si>
  <si>
    <t xml:space="preserve">Kaliglagah Kemiri Pwr</t>
  </si>
  <si>
    <t xml:space="preserve">Primastuti W</t>
  </si>
  <si>
    <t xml:space="preserve">073737</t>
  </si>
  <si>
    <t xml:space="preserve">Sastro Diwiryo</t>
  </si>
  <si>
    <t xml:space="preserve">Rasukan Ngombol</t>
  </si>
  <si>
    <t xml:space="preserve">Indri Alamsari</t>
  </si>
  <si>
    <t xml:space="preserve">Indri Alamsari,By</t>
  </si>
  <si>
    <t xml:space="preserve">Tan Kim Djiang</t>
  </si>
  <si>
    <t xml:space="preserve">Jl.A.Yani 22 Pwr</t>
  </si>
  <si>
    <t xml:space="preserve">Yulia Muntiyani</t>
  </si>
  <si>
    <t xml:space="preserve">072692</t>
  </si>
  <si>
    <t xml:space="preserve">Jatimalang Purwodadi PWR</t>
  </si>
  <si>
    <t xml:space="preserve">Pujiati</t>
  </si>
  <si>
    <t xml:space="preserve">Pujiati,By</t>
  </si>
  <si>
    <t xml:space="preserve">Rizal Huda A</t>
  </si>
  <si>
    <t xml:space="preserve">Perum Boro Pwr</t>
  </si>
  <si>
    <t xml:space="preserve">Hartini Wahyuning P</t>
  </si>
  <si>
    <t xml:space="preserve">068261</t>
  </si>
  <si>
    <t xml:space="preserve">Warsini</t>
  </si>
  <si>
    <t xml:space="preserve">Perum Mranti Pwr</t>
  </si>
  <si>
    <t xml:space="preserve">Cahyo</t>
  </si>
  <si>
    <t xml:space="preserve">072256</t>
  </si>
  <si>
    <t xml:space="preserve">Amat Jafar</t>
  </si>
  <si>
    <t xml:space="preserve">071900</t>
  </si>
  <si>
    <t xml:space="preserve">Grantung Bayan PWR</t>
  </si>
  <si>
    <t xml:space="preserve">Endro P.</t>
  </si>
  <si>
    <t xml:space="preserve">Somorejo Bagelen</t>
  </si>
  <si>
    <t xml:space="preserve">Tri Utami</t>
  </si>
  <si>
    <t xml:space="preserve">Popongan BU</t>
  </si>
  <si>
    <t xml:space="preserve">Rukibah</t>
  </si>
  <si>
    <t xml:space="preserve">071276</t>
  </si>
  <si>
    <t xml:space="preserve">Taugid</t>
  </si>
  <si>
    <t xml:space="preserve">070465</t>
  </si>
  <si>
    <t xml:space="preserve">Kaliguwo Kemiri PWR</t>
  </si>
  <si>
    <t xml:space="preserve">Bayi Elisabeth HI</t>
  </si>
  <si>
    <t xml:space="preserve">Plaosan Purworejo</t>
  </si>
  <si>
    <t xml:space="preserve">Elisabeth H.I</t>
  </si>
  <si>
    <t xml:space="preserve">Sulistyowati</t>
  </si>
  <si>
    <t xml:space="preserve">Rudi Eko P</t>
  </si>
  <si>
    <t xml:space="preserve">055628</t>
  </si>
  <si>
    <t xml:space="preserve">Purbowono Kaligesing</t>
  </si>
  <si>
    <t xml:space="preserve">Maryono</t>
  </si>
  <si>
    <t xml:space="preserve">055468</t>
  </si>
  <si>
    <t xml:space="preserve">Brenggong PWR</t>
  </si>
  <si>
    <t xml:space="preserve">Ika Yeni S</t>
  </si>
  <si>
    <t xml:space="preserve">021133</t>
  </si>
  <si>
    <t xml:space="preserve">Malangrejo BU</t>
  </si>
  <si>
    <t xml:space="preserve">Bayi Siti Rohmah</t>
  </si>
  <si>
    <t xml:space="preserve">068516</t>
  </si>
  <si>
    <t xml:space="preserve">Seboro Krapyak,BU</t>
  </si>
  <si>
    <t xml:space="preserve">Andri Nugroho</t>
  </si>
  <si>
    <t xml:space="preserve">Tursino Kutoarjo</t>
  </si>
  <si>
    <t xml:space="preserve">Danu</t>
  </si>
  <si>
    <t xml:space="preserve">068207</t>
  </si>
  <si>
    <t xml:space="preserve">Kaloboto Kec. Bener</t>
  </si>
  <si>
    <t xml:space="preserve">Amir</t>
  </si>
  <si>
    <t xml:space="preserve">068205</t>
  </si>
  <si>
    <t xml:space="preserve">Berjan Pwr</t>
  </si>
  <si>
    <t xml:space="preserve">Ratih Purwaningsih</t>
  </si>
  <si>
    <t xml:space="preserve">064647</t>
  </si>
  <si>
    <t xml:space="preserve">Gintungan 01/07,Gebang</t>
  </si>
  <si>
    <t xml:space="preserve">Milsa Budi Astuti</t>
  </si>
  <si>
    <t xml:space="preserve">067498</t>
  </si>
  <si>
    <t xml:space="preserve">Amiroe MB Takal</t>
  </si>
  <si>
    <t xml:space="preserve">067140</t>
  </si>
  <si>
    <t xml:space="preserve">Tursino, Kutoarjo</t>
  </si>
  <si>
    <t xml:space="preserve">Imam</t>
  </si>
  <si>
    <t xml:space="preserve">Bayi Aisah</t>
  </si>
  <si>
    <t xml:space="preserve">065647</t>
  </si>
  <si>
    <t xml:space="preserve">Jatiwangsan,Kemiri</t>
  </si>
  <si>
    <t xml:space="preserve">Robaniyah</t>
  </si>
  <si>
    <t xml:space="preserve">065549</t>
  </si>
  <si>
    <t xml:space="preserve">Gesing, Purwodadi</t>
  </si>
  <si>
    <t xml:space="preserve">Suparni</t>
  </si>
  <si>
    <t xml:space="preserve">064092</t>
  </si>
  <si>
    <t xml:space="preserve">Sindurjan</t>
  </si>
  <si>
    <t xml:space="preserve">Tunem</t>
  </si>
  <si>
    <t xml:space="preserve">062854</t>
  </si>
  <si>
    <t xml:space="preserve">Purnomo</t>
  </si>
  <si>
    <t xml:space="preserve">063784</t>
  </si>
  <si>
    <t xml:space="preserve">Cimanah, bragolan</t>
  </si>
  <si>
    <t xml:space="preserve">Suwarsih</t>
  </si>
  <si>
    <t xml:space="preserve">060973</t>
  </si>
  <si>
    <t xml:space="preserve">Ngentak,Baledono</t>
  </si>
  <si>
    <t xml:space="preserve">Dwi Arsa</t>
  </si>
  <si>
    <t xml:space="preserve">063383</t>
  </si>
  <si>
    <t xml:space="preserve">Pangen Koplak, Pwr</t>
  </si>
  <si>
    <t xml:space="preserve">Ria Anggraeni</t>
  </si>
  <si>
    <t xml:space="preserve">Nambangan Ngombol</t>
  </si>
  <si>
    <t xml:space="preserve">Sutardi</t>
  </si>
  <si>
    <t xml:space="preserve">062038</t>
  </si>
  <si>
    <t xml:space="preserve">Ngombol Kalong Pwr</t>
  </si>
  <si>
    <t xml:space="preserve">Erawati</t>
  </si>
  <si>
    <t xml:space="preserve">040146</t>
  </si>
  <si>
    <t xml:space="preserve">Purwosari, Purwodadi</t>
  </si>
  <si>
    <t xml:space="preserve">Bayi Erawati</t>
  </si>
  <si>
    <t xml:space="preserve">061770</t>
  </si>
  <si>
    <t xml:space="preserve">Tuti Lestari</t>
  </si>
  <si>
    <t xml:space="preserve">061272</t>
  </si>
  <si>
    <t xml:space="preserve">Pasar Anom, Grabag</t>
  </si>
  <si>
    <t xml:space="preserve">Surti Supali</t>
  </si>
  <si>
    <t xml:space="preserve">061423</t>
  </si>
  <si>
    <t xml:space="preserve">Plaosan, Purworejo</t>
  </si>
  <si>
    <t xml:space="preserve">R.R.Suryati</t>
  </si>
  <si>
    <t xml:space="preserve">Pangenrejo Purworejo</t>
  </si>
  <si>
    <t xml:space="preserve">Dewi</t>
  </si>
  <si>
    <t xml:space="preserve">Tegalkuning Banyuurip</t>
  </si>
  <si>
    <t xml:space="preserve">Ismoyo</t>
  </si>
  <si>
    <t xml:space="preserve">Sri Supriyati</t>
  </si>
  <si>
    <t xml:space="preserve">032599</t>
  </si>
  <si>
    <t xml:space="preserve">Tegal Malang, Pwr</t>
  </si>
  <si>
    <t xml:space="preserve">Miming Elawati</t>
  </si>
  <si>
    <t xml:space="preserve">061090</t>
  </si>
  <si>
    <t xml:space="preserve">Kalirejo Bagelen</t>
  </si>
  <si>
    <t xml:space="preserve">Dini Yuda W.</t>
  </si>
  <si>
    <t xml:space="preserve">060475</t>
  </si>
  <si>
    <t xml:space="preserve">Cangkrep Kidul Pwr</t>
  </si>
  <si>
    <t xml:space="preserve">Daryono</t>
  </si>
  <si>
    <t xml:space="preserve">060431</t>
  </si>
  <si>
    <t xml:space="preserve">Bd.Kidul, Bayan</t>
  </si>
  <si>
    <t xml:space="preserve">Hendarto</t>
  </si>
  <si>
    <t xml:space="preserve">058862</t>
  </si>
  <si>
    <t xml:space="preserve">Jl. Sibak, Pangen JT</t>
  </si>
  <si>
    <t xml:space="preserve">Siti Kalimah</t>
  </si>
  <si>
    <t xml:space="preserve">060392</t>
  </si>
  <si>
    <t xml:space="preserve">Candisari, BU</t>
  </si>
  <si>
    <t xml:space="preserve">Farid Ali</t>
  </si>
  <si>
    <t xml:space="preserve">059350</t>
  </si>
  <si>
    <t xml:space="preserve">Banyuasin Kembaran</t>
  </si>
  <si>
    <t xml:space="preserve">Candisari Purworejo</t>
  </si>
  <si>
    <t xml:space="preserve">PerumArgopeni Kta</t>
  </si>
  <si>
    <t xml:space="preserve">Nopi Malentina</t>
  </si>
  <si>
    <t xml:space="preserve">057601</t>
  </si>
  <si>
    <t xml:space="preserve">Bandung Kidul, Bayan</t>
  </si>
  <si>
    <t xml:space="preserve">Bayi Nopi M</t>
  </si>
  <si>
    <t xml:space="preserve">057805</t>
  </si>
  <si>
    <t xml:space="preserve">Abdul Basir</t>
  </si>
  <si>
    <t xml:space="preserve">057745</t>
  </si>
  <si>
    <t xml:space="preserve">SucenJT Bayan</t>
  </si>
  <si>
    <t xml:space="preserve">Wati Nur Hidayah</t>
  </si>
  <si>
    <t xml:space="preserve">Pasar Anom Grabag</t>
  </si>
  <si>
    <t xml:space="preserve">Hendro Dwi P.</t>
  </si>
  <si>
    <t xml:space="preserve">057144</t>
  </si>
  <si>
    <t xml:space="preserve">Mranti Purworejo</t>
  </si>
  <si>
    <t xml:space="preserve">Rusdian</t>
  </si>
  <si>
    <t xml:space="preserve">Harti</t>
  </si>
  <si>
    <t xml:space="preserve">053391</t>
  </si>
  <si>
    <t xml:space="preserve">Triwarno, BU</t>
  </si>
  <si>
    <t xml:space="preserve">Sudarmini</t>
  </si>
  <si>
    <t xml:space="preserve">056699</t>
  </si>
  <si>
    <t xml:space="preserve">Semawung Daleman,Kta</t>
  </si>
  <si>
    <t xml:space="preserve">Wisnu Widiarto</t>
  </si>
  <si>
    <t xml:space="preserve">054243</t>
  </si>
  <si>
    <t xml:space="preserve">kembang Kuning,Pituruh</t>
  </si>
  <si>
    <t xml:space="preserve">Bayi Saginem</t>
  </si>
  <si>
    <t xml:space="preserve">050032</t>
  </si>
  <si>
    <t xml:space="preserve">Sikambang, Pituruh</t>
  </si>
  <si>
    <t xml:space="preserve">Saginem</t>
  </si>
  <si>
    <t xml:space="preserve">055933</t>
  </si>
  <si>
    <t xml:space="preserve">M.Sarifudin</t>
  </si>
  <si>
    <t xml:space="preserve">055265</t>
  </si>
  <si>
    <t xml:space="preserve">Banyu Urip 1/2 Pwr</t>
  </si>
  <si>
    <t xml:space="preserve">Agus Triyono</t>
  </si>
  <si>
    <t xml:space="preserve">055605</t>
  </si>
  <si>
    <t xml:space="preserve">055448</t>
  </si>
  <si>
    <t xml:space="preserve">Ganggeng 3/2 Pwr</t>
  </si>
  <si>
    <t xml:space="preserve">Ifa Azizah T</t>
  </si>
  <si>
    <t xml:space="preserve">Malangrejo Banyuurip</t>
  </si>
  <si>
    <t xml:space="preserve">Aang Darmawan</t>
  </si>
  <si>
    <t xml:space="preserve">054870</t>
  </si>
  <si>
    <t xml:space="preserve">Siti Supriyati</t>
  </si>
  <si>
    <t xml:space="preserve">053189</t>
  </si>
  <si>
    <t xml:space="preserve">Tangkisan,Bayan</t>
  </si>
  <si>
    <t xml:space="preserve">Martinus Manuru</t>
  </si>
  <si>
    <t xml:space="preserve">053636</t>
  </si>
  <si>
    <t xml:space="preserve">Jl. Sibak Pwr</t>
  </si>
  <si>
    <t xml:space="preserve">Mada Pangga</t>
  </si>
  <si>
    <t xml:space="preserve">053761</t>
  </si>
  <si>
    <t xml:space="preserve">Yeti P, By</t>
  </si>
  <si>
    <t xml:space="preserve">Asri Purnamasari</t>
  </si>
  <si>
    <t xml:space="preserve">053638</t>
  </si>
  <si>
    <t xml:space="preserve">Yeti Purnamaningsih</t>
  </si>
  <si>
    <t xml:space="preserve">Saikem</t>
  </si>
  <si>
    <t xml:space="preserve">053181</t>
  </si>
  <si>
    <t xml:space="preserve">Kesawen, Pituruh</t>
  </si>
  <si>
    <t xml:space="preserve">Yulius Nurudin</t>
  </si>
  <si>
    <t xml:space="preserve">050585</t>
  </si>
  <si>
    <t xml:space="preserve">Kedunggubah, Kaligesing</t>
  </si>
  <si>
    <t xml:space="preserve">Darningsih</t>
  </si>
  <si>
    <t xml:space="preserve">050004</t>
  </si>
  <si>
    <t xml:space="preserve">Baledono</t>
  </si>
  <si>
    <t xml:space="preserve">Legiman</t>
  </si>
  <si>
    <t xml:space="preserve">050164</t>
  </si>
  <si>
    <t xml:space="preserve">baledono, Pwr</t>
  </si>
  <si>
    <t xml:space="preserve">Sudirman</t>
  </si>
  <si>
    <t xml:space="preserve">048002</t>
  </si>
  <si>
    <t xml:space="preserve">Kledung kradenan, BU</t>
  </si>
  <si>
    <t xml:space="preserve">Siti Rochayati</t>
  </si>
  <si>
    <t xml:space="preserve">Cepedak Bruno</t>
  </si>
  <si>
    <t xml:space="preserve">Desi Rosalina</t>
  </si>
  <si>
    <t xml:space="preserve">026403</t>
  </si>
  <si>
    <t xml:space="preserve">Gintungan, Gebang</t>
  </si>
  <si>
    <t xml:space="preserve">Sudarsih</t>
  </si>
  <si>
    <t xml:space="preserve">048920</t>
  </si>
  <si>
    <t xml:space="preserve">Winong Kidul,Gebang</t>
  </si>
  <si>
    <t xml:space="preserve">Bayi Sudarsih</t>
  </si>
  <si>
    <t xml:space="preserve">048750</t>
  </si>
  <si>
    <t xml:space="preserve">Suwito</t>
  </si>
  <si>
    <t xml:space="preserve">047662</t>
  </si>
  <si>
    <t xml:space="preserve">Kaligono,Kaligesing</t>
  </si>
  <si>
    <t xml:space="preserve">Bernike Sisna H</t>
  </si>
  <si>
    <t xml:space="preserve">Pangenrejo, Pwr</t>
  </si>
  <si>
    <t xml:space="preserve">M. Maryanto</t>
  </si>
  <si>
    <t xml:space="preserve">048116</t>
  </si>
  <si>
    <t xml:space="preserve">Bedono Kluwung, Kemiri</t>
  </si>
  <si>
    <t xml:space="preserve">Yuni Windi H</t>
  </si>
  <si>
    <t xml:space="preserve">047878</t>
  </si>
  <si>
    <t xml:space="preserve">Perum Pagak Indah, Pwr</t>
  </si>
  <si>
    <t xml:space="preserve">048042</t>
  </si>
  <si>
    <t xml:space="preserve">Kaligesing,Kalges Pwr</t>
  </si>
  <si>
    <t xml:space="preserve">Aribowo</t>
  </si>
  <si>
    <t xml:space="preserve">044478</t>
  </si>
  <si>
    <t xml:space="preserve">Sugianto</t>
  </si>
  <si>
    <t xml:space="preserve">047439</t>
  </si>
  <si>
    <t xml:space="preserve">Binangun, Butuh</t>
  </si>
  <si>
    <t xml:space="preserve">By.Desi R</t>
  </si>
  <si>
    <t xml:space="preserve">047016</t>
  </si>
  <si>
    <t xml:space="preserve">Sutejo</t>
  </si>
  <si>
    <t xml:space="preserve">034636</t>
  </si>
  <si>
    <t xml:space="preserve">Asrama Panlar, Pwr</t>
  </si>
  <si>
    <t xml:space="preserve">Jumanindah</t>
  </si>
  <si>
    <t xml:space="preserve">045684</t>
  </si>
  <si>
    <t xml:space="preserve">Sidarum, Kutoarjo</t>
  </si>
  <si>
    <t xml:space="preserve">Kuncoro</t>
  </si>
  <si>
    <t xml:space="preserve">045297</t>
  </si>
  <si>
    <t xml:space="preserve">Tegalsari, Bruno</t>
  </si>
  <si>
    <t xml:space="preserve">Mufaringah</t>
  </si>
  <si>
    <t xml:space="preserve">045133</t>
  </si>
  <si>
    <t xml:space="preserve">Winong Lor, Gebang</t>
  </si>
  <si>
    <t xml:space="preserve">Supratman</t>
  </si>
  <si>
    <t xml:space="preserve">044897</t>
  </si>
  <si>
    <t xml:space="preserve">Wonosuko, Kemiri</t>
  </si>
  <si>
    <t xml:space="preserve">Arif</t>
  </si>
  <si>
    <t xml:space="preserve">044757</t>
  </si>
  <si>
    <t xml:space="preserve">Lugosobo, Gebang</t>
  </si>
  <si>
    <t xml:space="preserve">Djudi</t>
  </si>
  <si>
    <t xml:space="preserve">043698</t>
  </si>
  <si>
    <t xml:space="preserve">Kaligesing</t>
  </si>
  <si>
    <t xml:space="preserve">Amat Muhadi</t>
  </si>
  <si>
    <t xml:space="preserve">043395</t>
  </si>
  <si>
    <t xml:space="preserve">Tangkisan, Bayan</t>
  </si>
  <si>
    <t xml:space="preserve">Ngadiyah</t>
  </si>
  <si>
    <t xml:space="preserve">044053</t>
  </si>
  <si>
    <t xml:space="preserve">Tegal Kutoarjo</t>
  </si>
  <si>
    <t xml:space="preserve">Gayatri</t>
  </si>
  <si>
    <t xml:space="preserve">043697</t>
  </si>
  <si>
    <t xml:space="preserve">Kaligesing,Kutoarjo</t>
  </si>
  <si>
    <t xml:space="preserve">Retno Ely S</t>
  </si>
  <si>
    <t xml:space="preserve">043584</t>
  </si>
  <si>
    <t xml:space="preserve">Sumowono, Kaligesing</t>
  </si>
  <si>
    <t xml:space="preserve">E. sudarsilah</t>
  </si>
  <si>
    <t xml:space="preserve">001754</t>
  </si>
  <si>
    <t xml:space="preserve">Sokowaten, BU</t>
  </si>
  <si>
    <t xml:space="preserve">Suramti</t>
  </si>
  <si>
    <t xml:space="preserve">042887</t>
  </si>
  <si>
    <t xml:space="preserve">Doplang, Pwr</t>
  </si>
  <si>
    <t xml:space="preserve">Catur Budi L</t>
  </si>
  <si>
    <t xml:space="preserve">042902</t>
  </si>
  <si>
    <t xml:space="preserve">Sartini</t>
  </si>
  <si>
    <t xml:space="preserve">043218</t>
  </si>
  <si>
    <t xml:space="preserve">Perum Boro Mukti P, BU</t>
  </si>
  <si>
    <t xml:space="preserve">Eni Rokayah</t>
  </si>
  <si>
    <t xml:space="preserve">042580</t>
  </si>
  <si>
    <t xml:space="preserve">Wonoenggal,Grabag</t>
  </si>
  <si>
    <t xml:space="preserve">bayi Eni R</t>
  </si>
  <si>
    <t xml:space="preserve">042644</t>
  </si>
  <si>
    <t xml:space="preserve">Nuryasin</t>
  </si>
  <si>
    <t xml:space="preserve">042817</t>
  </si>
  <si>
    <t xml:space="preserve">Kledung Kradenan,BU</t>
  </si>
  <si>
    <t xml:space="preserve">Iman Joko</t>
  </si>
  <si>
    <t xml:space="preserve">042749</t>
  </si>
  <si>
    <t xml:space="preserve">Kasan Warjo</t>
  </si>
  <si>
    <t xml:space="preserve">042214</t>
  </si>
  <si>
    <t xml:space="preserve">Pageran,Kemiri</t>
  </si>
  <si>
    <t xml:space="preserve">Mohamad Kolil</t>
  </si>
  <si>
    <t xml:space="preserve">041815</t>
  </si>
  <si>
    <t xml:space="preserve">Heru Susanto</t>
  </si>
  <si>
    <t xml:space="preserve">042265</t>
  </si>
  <si>
    <t xml:space="preserve">Sucen JT, Bayan</t>
  </si>
  <si>
    <t xml:space="preserve">006016</t>
  </si>
  <si>
    <t xml:space="preserve">Mranti, Pwr</t>
  </si>
  <si>
    <t xml:space="preserve">Sulistyo Sejati</t>
  </si>
  <si>
    <t xml:space="preserve">041735</t>
  </si>
  <si>
    <t xml:space="preserve">Karangrejo, Loano</t>
  </si>
  <si>
    <t xml:space="preserve">Rini Budiarti</t>
  </si>
  <si>
    <t xml:space="preserve">040110</t>
  </si>
  <si>
    <t xml:space="preserve">Slamet Suroyo</t>
  </si>
  <si>
    <t xml:space="preserve">035532</t>
  </si>
  <si>
    <t xml:space="preserve">Winong lor, Gebang</t>
  </si>
  <si>
    <t xml:space="preserve">Sastro Suyud</t>
  </si>
  <si>
    <t xml:space="preserve">037157</t>
  </si>
  <si>
    <t xml:space="preserve">Megulung Kidul, Ptrh</t>
  </si>
  <si>
    <t xml:space="preserve">By Nurhandayani 1</t>
  </si>
  <si>
    <t xml:space="preserve">039546</t>
  </si>
  <si>
    <t xml:space="preserve">Pandekluwih, Pwr</t>
  </si>
  <si>
    <t xml:space="preserve">By Nurhandayani 2</t>
  </si>
  <si>
    <t xml:space="preserve">039547</t>
  </si>
  <si>
    <t xml:space="preserve">Nurhandayani</t>
  </si>
  <si>
    <t xml:space="preserve">035494</t>
  </si>
  <si>
    <t xml:space="preserve">Sarimun</t>
  </si>
  <si>
    <t xml:space="preserve">038801</t>
  </si>
  <si>
    <t xml:space="preserve">Kaligintung, Pituruh</t>
  </si>
  <si>
    <t xml:space="preserve">038914</t>
  </si>
  <si>
    <t xml:space="preserve">Pageran, Kemiri</t>
  </si>
  <si>
    <t xml:space="preserve">Sarip Hidayat</t>
  </si>
  <si>
    <t xml:space="preserve">038965</t>
  </si>
  <si>
    <t xml:space="preserve">Pakem Gebang Pwr</t>
  </si>
  <si>
    <t xml:space="preserve">Eliya Silaga</t>
  </si>
  <si>
    <t xml:space="preserve">037086</t>
  </si>
  <si>
    <t xml:space="preserve">Tambakrejo, Pwr</t>
  </si>
  <si>
    <t xml:space="preserve">Melati dewi IH</t>
  </si>
  <si>
    <t xml:space="preserve">036824</t>
  </si>
  <si>
    <t xml:space="preserve">Loano Kulon, Loano</t>
  </si>
  <si>
    <t xml:space="preserve">036234</t>
  </si>
  <si>
    <t xml:space="preserve">Borowetan, BU</t>
  </si>
  <si>
    <t xml:space="preserve">Pramuji Bambang</t>
  </si>
  <si>
    <t xml:space="preserve">036530</t>
  </si>
  <si>
    <t xml:space="preserve">Asrama Yonif 412 Pwr</t>
  </si>
  <si>
    <t xml:space="preserve">018707</t>
  </si>
  <si>
    <t xml:space="preserve">Sendangsari,Pwd</t>
  </si>
  <si>
    <t xml:space="preserve">Catur Utomo</t>
  </si>
  <si>
    <t xml:space="preserve">035253</t>
  </si>
  <si>
    <t xml:space="preserve">Brengkol, Pituruh</t>
  </si>
  <si>
    <t xml:space="preserve">Deni Triana</t>
  </si>
  <si>
    <t xml:space="preserve">035321</t>
  </si>
  <si>
    <t xml:space="preserve">Widarti</t>
  </si>
  <si>
    <t xml:space="preserve">035243</t>
  </si>
  <si>
    <t xml:space="preserve">Lubang Sampang, Butuh</t>
  </si>
  <si>
    <t xml:space="preserve">Bayi Widarti</t>
  </si>
  <si>
    <t xml:space="preserve">035252</t>
  </si>
  <si>
    <t xml:space="preserve">Samuh</t>
  </si>
  <si>
    <t xml:space="preserve">035230</t>
  </si>
  <si>
    <t xml:space="preserve">Pucang Agung, Bayan</t>
  </si>
  <si>
    <t xml:space="preserve">Ariyanto</t>
  </si>
  <si>
    <t xml:space="preserve">034804</t>
  </si>
  <si>
    <t xml:space="preserve">Jati Kontal,Purwodadi</t>
  </si>
  <si>
    <t xml:space="preserve">Sudiyah</t>
  </si>
  <si>
    <t xml:space="preserve">034428</t>
  </si>
  <si>
    <t xml:space="preserve">Pacekelan, Pwr</t>
  </si>
  <si>
    <t xml:space="preserve">Bayi Sudiyah</t>
  </si>
  <si>
    <t xml:space="preserve">034568</t>
  </si>
  <si>
    <t xml:space="preserve">Wimpi Sutirto</t>
  </si>
  <si>
    <t xml:space="preserve">016093</t>
  </si>
  <si>
    <t xml:space="preserve">Sumbersari, BU</t>
  </si>
  <si>
    <t xml:space="preserve">Bayi Kartiyan</t>
  </si>
  <si>
    <t xml:space="preserve">034810</t>
  </si>
  <si>
    <t xml:space="preserve">Soko Agung, Bagelen</t>
  </si>
  <si>
    <t xml:space="preserve">Wibpa</t>
  </si>
  <si>
    <t xml:space="preserve">034224</t>
  </si>
  <si>
    <t xml:space="preserve">tanjungrejo, Ngombol</t>
  </si>
  <si>
    <t xml:space="preserve">Teguh Fitriyanto</t>
  </si>
  <si>
    <t xml:space="preserve">034363</t>
  </si>
  <si>
    <t xml:space="preserve">Ngrapah, Doplang Pwr</t>
  </si>
  <si>
    <t xml:space="preserve">Bariyati</t>
  </si>
  <si>
    <t xml:space="preserve">033878</t>
  </si>
  <si>
    <t xml:space="preserve">Baledono 2/9, Pwr</t>
  </si>
  <si>
    <t xml:space="preserve">Bayi Bariyati</t>
  </si>
  <si>
    <t xml:space="preserve">033886</t>
  </si>
  <si>
    <t xml:space="preserve">Sumirah</t>
  </si>
  <si>
    <t xml:space="preserve">033817</t>
  </si>
  <si>
    <t xml:space="preserve">Kunirejo, Butuh</t>
  </si>
  <si>
    <t xml:space="preserve">Bayi Sumirah</t>
  </si>
  <si>
    <t xml:space="preserve">034114</t>
  </si>
  <si>
    <t xml:space="preserve">032725</t>
  </si>
  <si>
    <t xml:space="preserve">Kedung Poh, Loano</t>
  </si>
  <si>
    <t xml:space="preserve">Aziz Albari K</t>
  </si>
  <si>
    <t xml:space="preserve">033080</t>
  </si>
  <si>
    <t xml:space="preserve">Majir, Kutoarjo</t>
  </si>
  <si>
    <t xml:space="preserve">Tusiyah</t>
  </si>
  <si>
    <t xml:space="preserve">033247</t>
  </si>
  <si>
    <t xml:space="preserve">Siligundi, Pangen JT,Pwr</t>
  </si>
  <si>
    <t xml:space="preserve">Bayi Tusiyah</t>
  </si>
  <si>
    <t xml:space="preserve">033248</t>
  </si>
  <si>
    <t xml:space="preserve">033108</t>
  </si>
  <si>
    <t xml:space="preserve">Grantung, Bayan</t>
  </si>
  <si>
    <t xml:space="preserve">Sakino</t>
  </si>
  <si>
    <t xml:space="preserve">032828</t>
  </si>
  <si>
    <t xml:space="preserve">Donorejo, Kaligesing</t>
  </si>
  <si>
    <t xml:space="preserve">Bambang</t>
  </si>
  <si>
    <t xml:space="preserve">032842</t>
  </si>
  <si>
    <t xml:space="preserve">Mudal, Pwr</t>
  </si>
  <si>
    <t xml:space="preserve">Slamet</t>
  </si>
  <si>
    <t xml:space="preserve">032989</t>
  </si>
  <si>
    <t xml:space="preserve">Tegal Malang 2/18, Pwr</t>
  </si>
  <si>
    <t xml:space="preserve">Marjanah</t>
  </si>
  <si>
    <t xml:space="preserve">000673</t>
  </si>
  <si>
    <t xml:space="preserve">Sindurjan, Pwr</t>
  </si>
  <si>
    <t xml:space="preserve">Tukul Lestari</t>
  </si>
  <si>
    <t xml:space="preserve">032165</t>
  </si>
  <si>
    <t xml:space="preserve">Condpngsari BU</t>
  </si>
  <si>
    <t xml:space="preserve">basid Bachtiar</t>
  </si>
  <si>
    <t xml:space="preserve">031113</t>
  </si>
  <si>
    <t xml:space="preserve">Berjan 01 /05 Gebang</t>
  </si>
  <si>
    <t xml:space="preserve">Retno Kristiningsih</t>
  </si>
  <si>
    <t xml:space="preserve">031725</t>
  </si>
  <si>
    <t xml:space="preserve">Sugi</t>
  </si>
  <si>
    <t xml:space="preserve">031114</t>
  </si>
  <si>
    <t xml:space="preserve">Borokulon, BU</t>
  </si>
  <si>
    <t xml:space="preserve">Malangrejo, BU</t>
  </si>
  <si>
    <t xml:space="preserve">Kasitun</t>
  </si>
  <si>
    <t xml:space="preserve">031128</t>
  </si>
  <si>
    <t xml:space="preserve">Hany Fatchuroh</t>
  </si>
  <si>
    <t xml:space="preserve">031085</t>
  </si>
  <si>
    <t xml:space="preserve">Perum Argopeni 7 Kta</t>
  </si>
  <si>
    <t xml:space="preserve">Bambang Daldiri</t>
  </si>
  <si>
    <t xml:space="preserve">038494</t>
  </si>
  <si>
    <t xml:space="preserve">Tuksongo, Pwr</t>
  </si>
  <si>
    <t xml:space="preserve">Ngadimin</t>
  </si>
  <si>
    <t xml:space="preserve">030580</t>
  </si>
  <si>
    <t xml:space="preserve">Kd Watu, Bener</t>
  </si>
  <si>
    <t xml:space="preserve">Wiwik Dian ID</t>
  </si>
  <si>
    <t xml:space="preserve">030146</t>
  </si>
  <si>
    <t xml:space="preserve">Butuh</t>
  </si>
  <si>
    <t xml:space="preserve">Bayi Wiwik Dian</t>
  </si>
  <si>
    <t xml:space="preserve">030410</t>
  </si>
  <si>
    <t xml:space="preserve">Joko Prasetyo</t>
  </si>
  <si>
    <t xml:space="preserve">030713</t>
  </si>
  <si>
    <t xml:space="preserve">Tarokhim</t>
  </si>
  <si>
    <t xml:space="preserve">030267</t>
  </si>
  <si>
    <t xml:space="preserve">Andong 3/3, Butuh</t>
  </si>
  <si>
    <t xml:space="preserve">Muzayin</t>
  </si>
  <si>
    <t xml:space="preserve">030911</t>
  </si>
  <si>
    <t xml:space="preserve">Saminem</t>
  </si>
  <si>
    <t xml:space="preserve">028992</t>
  </si>
  <si>
    <t xml:space="preserve">Kluwung Kidul, Pwr</t>
  </si>
  <si>
    <t xml:space="preserve">Tumini</t>
  </si>
  <si>
    <t xml:space="preserve">030583</t>
  </si>
  <si>
    <t xml:space="preserve">Kedungwatu, Gebang</t>
  </si>
  <si>
    <t xml:space="preserve">Sudiyati</t>
  </si>
  <si>
    <t xml:space="preserve">030416</t>
  </si>
  <si>
    <t xml:space="preserve">Budiono</t>
  </si>
  <si>
    <t xml:space="preserve">030027</t>
  </si>
  <si>
    <t xml:space="preserve">Plaosan, Pwr</t>
  </si>
  <si>
    <t xml:space="preserve">Sudarjo</t>
  </si>
  <si>
    <t xml:space="preserve">029929</t>
  </si>
  <si>
    <t xml:space="preserve">Sidoharjo, Purwodadi</t>
  </si>
  <si>
    <t xml:space="preserve">Dewi Puspitasari</t>
  </si>
  <si>
    <t xml:space="preserve">030025</t>
  </si>
  <si>
    <t xml:space="preserve">Seren, Gebang</t>
  </si>
  <si>
    <t xml:space="preserve">029487</t>
  </si>
  <si>
    <t xml:space="preserve">Kalimiru, Bayan</t>
  </si>
  <si>
    <t xml:space="preserve">Budi</t>
  </si>
  <si>
    <t xml:space="preserve">029636</t>
  </si>
  <si>
    <t xml:space="preserve">Pesanggrahan, Ngombol</t>
  </si>
  <si>
    <t xml:space="preserve">Bayi Sumiyati</t>
  </si>
  <si>
    <t xml:space="preserve">029489</t>
  </si>
  <si>
    <t xml:space="preserve">Utami</t>
  </si>
  <si>
    <t xml:space="preserve">029137</t>
  </si>
  <si>
    <t xml:space="preserve">Manirah</t>
  </si>
  <si>
    <t xml:space="preserve">029063</t>
  </si>
  <si>
    <t xml:space="preserve">Pandanrejo, Kaligesing</t>
  </si>
  <si>
    <t xml:space="preserve">Sisca Agustina</t>
  </si>
  <si>
    <t xml:space="preserve">028812</t>
  </si>
  <si>
    <t xml:space="preserve">Poninto</t>
  </si>
  <si>
    <t xml:space="preserve">027796</t>
  </si>
  <si>
    <t xml:space="preserve">027355</t>
  </si>
  <si>
    <t xml:space="preserve">Tunggorono, Kutoarjo</t>
  </si>
  <si>
    <t xml:space="preserve">Tri Yuda Septian</t>
  </si>
  <si>
    <t xml:space="preserve">027700</t>
  </si>
  <si>
    <t xml:space="preserve">Doplang 02/03 Purworejo</t>
  </si>
  <si>
    <t xml:space="preserve">M.Toyfur</t>
  </si>
  <si>
    <t xml:space="preserve">026623</t>
  </si>
  <si>
    <t xml:space="preserve">Brunorejo, Bruno</t>
  </si>
  <si>
    <t xml:space="preserve">Suwito Suwiryo</t>
  </si>
  <si>
    <t xml:space="preserve">026902</t>
  </si>
  <si>
    <t xml:space="preserve">Panji Irawan</t>
  </si>
  <si>
    <t xml:space="preserve">026599</t>
  </si>
  <si>
    <t xml:space="preserve">Baledono 03/08, Pwr</t>
  </si>
  <si>
    <t xml:space="preserve">Aris Riyanto</t>
  </si>
  <si>
    <t xml:space="preserve">026612</t>
  </si>
  <si>
    <t xml:space="preserve">Hernawati W</t>
  </si>
  <si>
    <t xml:space="preserve">014730</t>
  </si>
  <si>
    <t xml:space="preserve">Perum Boro Mukti 8,Pwr</t>
  </si>
  <si>
    <t xml:space="preserve">Suherman</t>
  </si>
  <si>
    <t xml:space="preserve">025454</t>
  </si>
  <si>
    <t xml:space="preserve">Tanjung Anom, BU</t>
  </si>
  <si>
    <t xml:space="preserve">025378</t>
  </si>
  <si>
    <t xml:space="preserve">Butuh, Pwr</t>
  </si>
  <si>
    <t xml:space="preserve">Wasito</t>
  </si>
  <si>
    <t xml:space="preserve">025088</t>
  </si>
  <si>
    <t xml:space="preserve">Mayungsari, Bener</t>
  </si>
  <si>
    <t xml:space="preserve">Muh Sumardi</t>
  </si>
  <si>
    <t xml:space="preserve">022991</t>
  </si>
  <si>
    <t xml:space="preserve">Somorejo, Bagelen</t>
  </si>
  <si>
    <t xml:space="preserve">By. Sri Purwaningsih</t>
  </si>
  <si>
    <t xml:space="preserve">024118</t>
  </si>
  <si>
    <t xml:space="preserve">Bagelen</t>
  </si>
  <si>
    <t xml:space="preserve">Siti Bainah</t>
  </si>
  <si>
    <t xml:space="preserve">016183</t>
  </si>
  <si>
    <t xml:space="preserve">Kluwung, kemiri</t>
  </si>
  <si>
    <t xml:space="preserve">Pariyem</t>
  </si>
  <si>
    <t xml:space="preserve">023063</t>
  </si>
  <si>
    <t xml:space="preserve">Deden Saputro</t>
  </si>
  <si>
    <t xml:space="preserve">022624</t>
  </si>
  <si>
    <t xml:space="preserve">Kismiyati</t>
  </si>
  <si>
    <t xml:space="preserve">022632</t>
  </si>
  <si>
    <t xml:space="preserve">Tegalrejo, grabag</t>
  </si>
  <si>
    <t xml:space="preserve">By. Rr.Pentarini</t>
  </si>
  <si>
    <t xml:space="preserve">022534</t>
  </si>
  <si>
    <t xml:space="preserve">Ngadiyo</t>
  </si>
  <si>
    <t xml:space="preserve">022065</t>
  </si>
  <si>
    <t xml:space="preserve">Rajiyo</t>
  </si>
  <si>
    <t xml:space="preserve">Senepo, Kutoarjo</t>
  </si>
  <si>
    <t xml:space="preserve">Ngadinah</t>
  </si>
  <si>
    <t xml:space="preserve">007643</t>
  </si>
  <si>
    <t xml:space="preserve">Pituruh</t>
  </si>
  <si>
    <t xml:space="preserve">malangrejo, Banyu Urip</t>
  </si>
  <si>
    <t xml:space="preserve">Deni Wibowo P</t>
  </si>
  <si>
    <t xml:space="preserve">Martono</t>
  </si>
  <si>
    <t xml:space="preserve">Gintungan,Gebang</t>
  </si>
  <si>
    <t xml:space="preserve">Feni</t>
  </si>
  <si>
    <t xml:space="preserve">Siligundi,Pwr</t>
  </si>
  <si>
    <t xml:space="preserve">Bayi Feni</t>
  </si>
  <si>
    <t xml:space="preserve">S. Kusman M</t>
  </si>
  <si>
    <t xml:space="preserve">Ketangi,Purwodadi</t>
  </si>
  <si>
    <t xml:space="preserve">Kasan Umar</t>
  </si>
  <si>
    <t xml:space="preserve">Purwosari, Kutoarjo</t>
  </si>
  <si>
    <t xml:space="preserve">Sri kasmini</t>
  </si>
  <si>
    <t xml:space="preserve">Lubang Lor, Butuh</t>
  </si>
  <si>
    <t xml:space="preserve">Muhamad Hatta</t>
  </si>
  <si>
    <t xml:space="preserve">Gintungan, gebang</t>
  </si>
  <si>
    <t xml:space="preserve">Suminem</t>
  </si>
  <si>
    <t xml:space="preserve">Amat Jemagun</t>
  </si>
  <si>
    <t xml:space="preserve">Sucen Juru Tengah,Bayan</t>
  </si>
  <si>
    <t xml:space="preserve">Amat Salman</t>
  </si>
  <si>
    <t xml:space="preserve">Wareng, Butuh</t>
  </si>
  <si>
    <t xml:space="preserve">Amin Arwanto</t>
  </si>
  <si>
    <t xml:space="preserve">Tlogoguwo, Kaligesing</t>
  </si>
  <si>
    <t xml:space="preserve">Roni</t>
  </si>
  <si>
    <t xml:space="preserve">Sugiharto</t>
  </si>
  <si>
    <t xml:space="preserve">Sendi Wahyu K</t>
  </si>
  <si>
    <t xml:space="preserve">Kartano</t>
  </si>
  <si>
    <t xml:space="preserve">002406</t>
  </si>
  <si>
    <t xml:space="preserve">Pangen Juru Tengah, Pwr</t>
  </si>
  <si>
    <t xml:space="preserve">Kiki Maria</t>
  </si>
  <si>
    <t xml:space="preserve">016348</t>
  </si>
  <si>
    <t xml:space="preserve">Bayi Kiki Maria</t>
  </si>
  <si>
    <t xml:space="preserve">Agus Supriyanto</t>
  </si>
  <si>
    <t xml:space="preserve">Boro Kulon, BU</t>
  </si>
  <si>
    <t xml:space="preserve">Parno</t>
  </si>
  <si>
    <t xml:space="preserve">Pangkalan, Pituruh</t>
  </si>
  <si>
    <t xml:space="preserve">Putra Rimo</t>
  </si>
  <si>
    <t xml:space="preserve">016841</t>
  </si>
  <si>
    <t xml:space="preserve">Semawung Daleman, Kta</t>
  </si>
  <si>
    <t xml:space="preserve">Soekri Pramono</t>
  </si>
  <si>
    <t xml:space="preserve">008324</t>
  </si>
  <si>
    <t xml:space="preserve">Bulus, Gebang</t>
  </si>
  <si>
    <t xml:space="preserve">Uum Umar M</t>
  </si>
  <si>
    <t xml:space="preserve">Kemejing, Loano</t>
  </si>
  <si>
    <t xml:space="preserve">Putri Ananda</t>
  </si>
  <si>
    <t xml:space="preserve">016708</t>
  </si>
  <si>
    <t xml:space="preserve">Bongkot, Purwodadi</t>
  </si>
  <si>
    <t xml:space="preserve">Matirwandi</t>
  </si>
  <si>
    <t xml:space="preserve">Bencorejo, Banyu Urip</t>
  </si>
  <si>
    <t xml:space="preserve">Harjo bejo</t>
  </si>
  <si>
    <t xml:space="preserve">Kertiwijayan, Bayan</t>
  </si>
  <si>
    <t xml:space="preserve">Bayi Jarwiyah</t>
  </si>
  <si>
    <t xml:space="preserve">Sucen Juru Tengah, Bayan</t>
  </si>
  <si>
    <t xml:space="preserve">Jarwiyah</t>
  </si>
  <si>
    <t xml:space="preserve">Sutinem</t>
  </si>
  <si>
    <t xml:space="preserve">Demangan ,BU</t>
  </si>
  <si>
    <t xml:space="preserve">kamiso</t>
  </si>
  <si>
    <t xml:space="preserve">Riandi</t>
  </si>
  <si>
    <t xml:space="preserve">Fajar Putro Aji</t>
  </si>
  <si>
    <t xml:space="preserve">003100</t>
  </si>
  <si>
    <t xml:space="preserve">Adi Saputro</t>
  </si>
  <si>
    <t xml:space="preserve">Sidomulyo, Pwr</t>
  </si>
  <si>
    <t xml:space="preserve">Ngasinah</t>
  </si>
  <si>
    <t xml:space="preserve">Kaliharjo, Kali Gesing</t>
  </si>
  <si>
    <t xml:space="preserve">Sugiarti</t>
  </si>
  <si>
    <t xml:space="preserve">Mlaran, gebang</t>
  </si>
  <si>
    <t xml:space="preserve">Iswando</t>
  </si>
  <si>
    <t xml:space="preserve">Banjarsari, Purwodadi</t>
  </si>
  <si>
    <t xml:space="preserve">Amran</t>
  </si>
  <si>
    <t xml:space="preserve">Salbiah</t>
  </si>
  <si>
    <t xml:space="preserve">grantung, bayan</t>
  </si>
  <si>
    <t xml:space="preserve">Bustanul Arifin</t>
  </si>
  <si>
    <t xml:space="preserve">Pondok Bulus Gebang</t>
  </si>
  <si>
    <t xml:space="preserve">Anwar</t>
  </si>
  <si>
    <t xml:space="preserve">Guntur, Bener</t>
  </si>
  <si>
    <t xml:space="preserve">Eko Widiyanto</t>
  </si>
  <si>
    <t xml:space="preserve">Alif</t>
  </si>
  <si>
    <t xml:space="preserve">Jati, Bener</t>
  </si>
  <si>
    <t xml:space="preserve">Mangraja Ali Lubis</t>
  </si>
  <si>
    <t xml:space="preserve">Grabag, Pwr</t>
  </si>
  <si>
    <t xml:space="preserve">Amat Sodikin</t>
  </si>
  <si>
    <t xml:space="preserve">Pageron, Kemiri</t>
  </si>
  <si>
    <t xml:space="preserve">Nurmalitasari</t>
  </si>
  <si>
    <t xml:space="preserve">Paryanto</t>
  </si>
  <si>
    <t xml:space="preserve">Amat Jemangun</t>
  </si>
  <si>
    <t xml:space="preserve">Darmi</t>
  </si>
  <si>
    <t xml:space="preserve">Botorejo, Bayan</t>
  </si>
  <si>
    <t xml:space="preserve">Supoyo</t>
  </si>
  <si>
    <t xml:space="preserve">008493</t>
  </si>
  <si>
    <t xml:space="preserve">Winong I / 3,Kemiri</t>
  </si>
  <si>
    <t xml:space="preserve">Sutanto</t>
  </si>
  <si>
    <t xml:space="preserve">Soko Agung, bagelen</t>
  </si>
  <si>
    <t xml:space="preserve">Asinah</t>
  </si>
  <si>
    <t xml:space="preserve">005349</t>
  </si>
  <si>
    <t xml:space="preserve">Maryano</t>
  </si>
  <si>
    <t xml:space="preserve">Ida Juhariyah</t>
  </si>
  <si>
    <t xml:space="preserve">Bayi Ida Juhariyah</t>
  </si>
  <si>
    <t xml:space="preserve">Sariyah</t>
  </si>
  <si>
    <t xml:space="preserve">Bayi Sri Palupi</t>
  </si>
  <si>
    <t xml:space="preserve">Kluweng Lor, Pituruh</t>
  </si>
  <si>
    <t xml:space="preserve">Hadi</t>
  </si>
  <si>
    <t xml:space="preserve">Pituruh I/5</t>
  </si>
  <si>
    <t xml:space="preserve">Abig</t>
  </si>
  <si>
    <t xml:space="preserve">Pg Juru Tengah,Bayan</t>
  </si>
  <si>
    <t xml:space="preserve">Lilis Suryani</t>
  </si>
  <si>
    <t xml:space="preserve">003246</t>
  </si>
  <si>
    <t xml:space="preserve">Dra. Yuswendah</t>
  </si>
  <si>
    <t xml:space="preserve">Dwi Aryani</t>
  </si>
  <si>
    <t xml:space="preserve">Kaliboto, Bener</t>
  </si>
  <si>
    <t xml:space="preserve">Davit</t>
  </si>
  <si>
    <t xml:space="preserve">Maman</t>
  </si>
  <si>
    <t xml:space="preserve">Dukuhrejo, Bayan</t>
  </si>
  <si>
    <t xml:space="preserve">Erniati</t>
  </si>
  <si>
    <t xml:space="preserve">Depokrejo 2/1 Ngombol</t>
  </si>
  <si>
    <t xml:space="preserve">Ranuwiyoto</t>
  </si>
  <si>
    <t xml:space="preserve">Somorejo, bagelen</t>
  </si>
  <si>
    <t xml:space="preserve">Drajat kuat</t>
  </si>
  <si>
    <t xml:space="preserve">Juminten</t>
  </si>
  <si>
    <t xml:space="preserve">Krandegan, Bayan</t>
  </si>
  <si>
    <t xml:space="preserve">Karmono</t>
  </si>
  <si>
    <t xml:space="preserve">000141</t>
  </si>
  <si>
    <t xml:space="preserve">Grantung,Bayan</t>
  </si>
  <si>
    <t xml:space="preserve">Zuliansyah</t>
  </si>
  <si>
    <t xml:space="preserve">Pangen JT,Pwr</t>
  </si>
  <si>
    <t xml:space="preserve">Sri Harti</t>
  </si>
  <si>
    <t xml:space="preserve">Brengkelan, Pwr</t>
  </si>
  <si>
    <t xml:space="preserve">Poniyati</t>
  </si>
  <si>
    <t xml:space="preserve">Muhamad Royan</t>
  </si>
  <si>
    <t xml:space="preserve">000815</t>
  </si>
  <si>
    <t xml:space="preserve">Agus Setiono</t>
  </si>
  <si>
    <t xml:space="preserve">Sebomenggalan, Pwr</t>
  </si>
  <si>
    <t xml:space="preserve">Tukiran ( Askes )</t>
  </si>
  <si>
    <t xml:space="preserve">Kd Loteng 1/I, Bener</t>
  </si>
  <si>
    <t xml:space="preserve">Rebano</t>
  </si>
  <si>
    <t xml:space="preserve">Ali Zaenal Abidin</t>
  </si>
  <si>
    <t xml:space="preserve">Winong Lor 2/3 Gebang</t>
  </si>
  <si>
    <t xml:space="preserve">Bayi Badriyah</t>
  </si>
  <si>
    <t xml:space="preserve">Ngaran, Kaligesing</t>
  </si>
  <si>
    <t xml:space="preserve">Hari Prasetio</t>
  </si>
  <si>
    <t xml:space="preserve">Kalijambe, Bener, Pwr</t>
  </si>
  <si>
    <t xml:space="preserve">Tri Nurhayati</t>
  </si>
  <si>
    <t xml:space="preserve">Wingkotinumpuk, Pwr</t>
  </si>
  <si>
    <t xml:space="preserve">Ngadun</t>
  </si>
  <si>
    <t xml:space="preserve">Wadas, Bener, Pwr</t>
  </si>
  <si>
    <t xml:space="preserve">Andreas</t>
  </si>
  <si>
    <t xml:space="preserve">Ratini</t>
  </si>
  <si>
    <t xml:space="preserve">Purwoko Hadi S</t>
  </si>
  <si>
    <t xml:space="preserve">Brengkelan 4 / 5 Pwr</t>
  </si>
  <si>
    <t xml:space="preserve">Rosemawar</t>
  </si>
  <si>
    <t xml:space="preserve">Marto Atmojo</t>
  </si>
  <si>
    <t xml:space="preserve">Kerep 02/01 Kemiri</t>
  </si>
  <si>
    <t xml:space="preserve">Suwarti</t>
  </si>
  <si>
    <t xml:space="preserve">Jenar Wetan, Purwodadi</t>
  </si>
  <si>
    <t xml:space="preserve">Eva Madeti</t>
  </si>
  <si>
    <t xml:space="preserve">Ruminem</t>
  </si>
  <si>
    <t xml:space="preserve">Rudi Suryanto</t>
  </si>
  <si>
    <t xml:space="preserve">Wirun, Kutoarjo</t>
  </si>
  <si>
    <t xml:space="preserve">Suharyanto</t>
  </si>
  <si>
    <t xml:space="preserve">Kalimati, Pituruh</t>
  </si>
  <si>
    <t xml:space="preserve">Faidiyah</t>
  </si>
  <si>
    <t xml:space="preserve">Purwodadi, Pwr</t>
  </si>
  <si>
    <t xml:space="preserve">David Heri Susanto</t>
  </si>
  <si>
    <t xml:space="preserve">Tambakrejo 1/8, Pwr</t>
  </si>
  <si>
    <t xml:space="preserve">Wagito</t>
  </si>
  <si>
    <t xml:space="preserve">Tlogosono, Gebang</t>
  </si>
  <si>
    <t xml:space="preserve">Rokip</t>
  </si>
  <si>
    <t xml:space="preserve">Luluk Irawati</t>
  </si>
  <si>
    <t xml:space="preserve">Tegal Arum, Pwr</t>
  </si>
  <si>
    <t xml:space="preserve">Vinayati H</t>
  </si>
  <si>
    <t xml:space="preserve">Kali Wungu, Bruno</t>
  </si>
  <si>
    <t xml:space="preserve">Kesidan, Ngombol</t>
  </si>
  <si>
    <t xml:space="preserve">Ria</t>
  </si>
  <si>
    <t xml:space="preserve">Pogung JR, Bayan</t>
  </si>
  <si>
    <t xml:space="preserve">Bariyah</t>
  </si>
  <si>
    <t xml:space="preserve">Tegalsari, Pwr</t>
  </si>
  <si>
    <t xml:space="preserve">Bayi Bariyah</t>
  </si>
  <si>
    <t xml:space="preserve">Sutarni</t>
  </si>
  <si>
    <t xml:space="preserve">Doplang 1/1 No. 41</t>
  </si>
  <si>
    <t xml:space="preserve">Ayu Ratna Y</t>
  </si>
  <si>
    <t xml:space="preserve">Keseneng, Pwr</t>
  </si>
  <si>
    <t xml:space="preserve">Bayi Sulasminah</t>
  </si>
  <si>
    <t xml:space="preserve">Jono 2/I Purworejo</t>
  </si>
  <si>
    <t xml:space="preserve">Fitriyati</t>
  </si>
  <si>
    <t xml:space="preserve">Butuh 7/III</t>
  </si>
  <si>
    <t xml:space="preserve">Bayi Fitriyati</t>
  </si>
  <si>
    <t xml:space="preserve">Farid AM</t>
  </si>
  <si>
    <t xml:space="preserve">Banyuasin 1/I Loano</t>
  </si>
  <si>
    <t xml:space="preserve">Hadi Purnomo</t>
  </si>
  <si>
    <t xml:space="preserve">Tunggorono 2/4 Kutoarjo</t>
  </si>
  <si>
    <t xml:space="preserve">Heri Sudibyo</t>
  </si>
  <si>
    <t xml:space="preserve">Rahma</t>
  </si>
  <si>
    <t xml:space="preserve">Toto Subroto</t>
  </si>
  <si>
    <t xml:space="preserve">Trirejo 3/I Pwr</t>
  </si>
  <si>
    <t xml:space="preserve">Kartono</t>
  </si>
  <si>
    <t xml:space="preserve">Purbowono 1/I Kaligesing</t>
  </si>
  <si>
    <t xml:space="preserve">Yanto</t>
  </si>
  <si>
    <t xml:space="preserve">Brengkelan RT 7/VI Pwr</t>
  </si>
  <si>
    <t xml:space="preserve">Aan</t>
  </si>
  <si>
    <t xml:space="preserve">Pangen Juru Tengah</t>
  </si>
  <si>
    <t xml:space="preserve">Ngatiyem</t>
  </si>
  <si>
    <t xml:space="preserve">Pangen JT RT 2/I Pwr</t>
  </si>
  <si>
    <t xml:space="preserve">Minarsih</t>
  </si>
  <si>
    <t xml:space="preserve">Kliwonan 1/II BU</t>
  </si>
  <si>
    <t xml:space="preserve">Bayi Minarsih</t>
  </si>
  <si>
    <t xml:space="preserve">Slamet Pitoyo</t>
  </si>
  <si>
    <t xml:space="preserve">Ari Wibowo</t>
  </si>
  <si>
    <t xml:space="preserve">Sudimoro, Pwr</t>
  </si>
  <si>
    <t xml:space="preserve">Irfahroni</t>
  </si>
  <si>
    <t xml:space="preserve">Kaliwader, Bener</t>
  </si>
  <si>
    <t xml:space="preserve">Hari</t>
  </si>
  <si>
    <t xml:space="preserve">Esti Budi Utami</t>
  </si>
  <si>
    <t xml:space="preserve">Banyuurip Purworejo</t>
  </si>
  <si>
    <t xml:space="preserve">Wahyu Grono</t>
  </si>
  <si>
    <t xml:space="preserve">Andong Butuh</t>
  </si>
  <si>
    <t xml:space="preserve">Bejo</t>
  </si>
  <si>
    <t xml:space="preserve">Kalikepuh Purworejo</t>
  </si>
  <si>
    <t xml:space="preserve">Ripurnowo</t>
  </si>
  <si>
    <t xml:space="preserve">Kledung Kradenan</t>
  </si>
  <si>
    <t xml:space="preserve">Arif D</t>
  </si>
  <si>
    <t xml:space="preserve">Pakis Banyuurip</t>
  </si>
  <si>
    <t xml:space="preserve">Maria</t>
  </si>
  <si>
    <t xml:space="preserve">tegalarum, Bruno</t>
  </si>
  <si>
    <t xml:space="preserve">Parjono</t>
  </si>
  <si>
    <t xml:space="preserve">Wonotulus, Pwr</t>
  </si>
  <si>
    <t xml:space="preserve">Sriyati</t>
  </si>
  <si>
    <t xml:space="preserve">Sumi Kusumaningsih</t>
  </si>
  <si>
    <t xml:space="preserve">Weni Apriliastuti</t>
  </si>
  <si>
    <t xml:space="preserve">Danik K</t>
  </si>
  <si>
    <t xml:space="preserve">Kasmi</t>
  </si>
  <si>
    <t xml:space="preserve">Tegal Kuning, BU</t>
  </si>
  <si>
    <t xml:space="preserve">Didik Sutrisno</t>
  </si>
  <si>
    <t xml:space="preserve">Banyu Urip</t>
  </si>
  <si>
    <t xml:space="preserve">Zaenudin</t>
  </si>
  <si>
    <t xml:space="preserve">Suren, Kutoarjo</t>
  </si>
  <si>
    <t xml:space="preserve">Susi</t>
  </si>
  <si>
    <t xml:space="preserve">088214</t>
  </si>
  <si>
    <t xml:space="preserve">Bandungrejo, Bayan</t>
  </si>
  <si>
    <t xml:space="preserve">Winarti</t>
  </si>
  <si>
    <t xml:space="preserve">Sunardi</t>
  </si>
  <si>
    <t xml:space="preserve">Agung</t>
  </si>
  <si>
    <t xml:space="preserve">Pawiro Utomo</t>
  </si>
  <si>
    <t xml:space="preserve">Sukarno</t>
  </si>
  <si>
    <t xml:space="preserve">Sulailah</t>
  </si>
  <si>
    <t xml:space="preserve">Purwodadi</t>
  </si>
  <si>
    <t xml:space="preserve">Yoga Tri Lestari</t>
  </si>
  <si>
    <t xml:space="preserve">Banjarsasi Purwodadi</t>
  </si>
  <si>
    <t xml:space="preserve">Heru Kuswanto</t>
  </si>
  <si>
    <t xml:space="preserve">M. Suhadi</t>
  </si>
  <si>
    <t xml:space="preserve">Pawiro Mulyo</t>
  </si>
  <si>
    <t xml:space="preserve">Mukafit Al Silfi</t>
  </si>
  <si>
    <t xml:space="preserve">Nur Rohman</t>
  </si>
  <si>
    <t xml:space="preserve">Menik</t>
  </si>
  <si>
    <t xml:space="preserve">Gebang</t>
  </si>
  <si>
    <t xml:space="preserve">Suratini</t>
  </si>
  <si>
    <t xml:space="preserve">Rendeng Gebang</t>
  </si>
  <si>
    <t xml:space="preserve">Jemakir</t>
  </si>
  <si>
    <t xml:space="preserve">Bruno</t>
  </si>
  <si>
    <t xml:space="preserve">Bayi Mursiyem</t>
  </si>
  <si>
    <t xml:space="preserve">Sechan</t>
  </si>
  <si>
    <t xml:space="preserve">Bayi Ny Hajar</t>
  </si>
  <si>
    <t xml:space="preserve">Kemiri</t>
  </si>
  <si>
    <t xml:space="preserve">Wiji Suprapti</t>
  </si>
  <si>
    <t xml:space="preserve">Kemiri Pwr</t>
  </si>
  <si>
    <t xml:space="preserve">Virginia Maharani</t>
  </si>
  <si>
    <t xml:space="preserve">Ngampel Pituruh</t>
  </si>
  <si>
    <t xml:space="preserve">Didik Budi Pratikto</t>
  </si>
  <si>
    <t xml:space="preserve">Citra Raya, Cikupa Tangerang</t>
  </si>
  <si>
    <t xml:space="preserve">Hendri Romadon</t>
  </si>
  <si>
    <t xml:space="preserve">Purbalingga</t>
  </si>
  <si>
    <t xml:space="preserve">Muhlisin Suryanullah</t>
  </si>
  <si>
    <t xml:space="preserve">Olak Besar Batang hari Jambi</t>
  </si>
  <si>
    <t xml:space="preserve">Bayi Yulianti Endah P I</t>
  </si>
  <si>
    <t xml:space="preserve">Hargomulyo Kulonprogo</t>
  </si>
  <si>
    <t xml:space="preserve">Bayi Yulianti Endah P II</t>
  </si>
  <si>
    <t xml:space="preserve">Pariyah</t>
  </si>
  <si>
    <t xml:space="preserve">Kepil Wonosobo</t>
  </si>
  <si>
    <t xml:space="preserve">Bayi Suli Fitriati</t>
  </si>
  <si>
    <t xml:space="preserve">Gandrungmangu Cilacap</t>
  </si>
  <si>
    <t xml:space="preserve">Bayi Siti Masitoh</t>
  </si>
  <si>
    <t xml:space="preserve">Cibarusan Bekasi</t>
  </si>
  <si>
    <t xml:space="preserve">Slamet Rahayu</t>
  </si>
  <si>
    <t xml:space="preserve">Gadingrejo Kepil Wonosobo</t>
  </si>
  <si>
    <t xml:space="preserve">Bell Kurnia</t>
  </si>
  <si>
    <t xml:space="preserve">Srigading Sanden Bantul</t>
  </si>
  <si>
    <t xml:space="preserve">Dwi Haryanti</t>
  </si>
  <si>
    <t xml:space="preserve">Sumberejo Wadaslintang</t>
  </si>
  <si>
    <t xml:space="preserve">Widiasari</t>
  </si>
  <si>
    <t xml:space="preserve">Sumatra Selatan</t>
  </si>
  <si>
    <t xml:space="preserve">Erni Agustina</t>
  </si>
  <si>
    <t xml:space="preserve">Kebon agung Imogiri</t>
  </si>
  <si>
    <t xml:space="preserve">Ambar Rani</t>
  </si>
  <si>
    <t xml:space="preserve">Ngabean 2/3 Mirit, Kebumen</t>
  </si>
  <si>
    <t xml:space="preserve">Janiah</t>
  </si>
  <si>
    <t xml:space="preserve">Cinyawang 1/9 Patimuan, Cilacap</t>
  </si>
  <si>
    <t xml:space="preserve">M Rafa El Girgis Junky</t>
  </si>
  <si>
    <t xml:space="preserve">Kep Timur 2/1, Rokan Hulu, Riau</t>
  </si>
  <si>
    <t xml:space="preserve">Ida Setyowati BAYI</t>
  </si>
  <si>
    <t xml:space="preserve">Jangkaran 5/2 Temon ,Kulon Progo</t>
  </si>
  <si>
    <t xml:space="preserve">Sri Prihatin BAYI</t>
  </si>
  <si>
    <t xml:space="preserve">Majapura 3/1 Bobotsari, Purbalingga</t>
  </si>
  <si>
    <t xml:space="preserve">Haryanti</t>
  </si>
  <si>
    <t xml:space="preserve">Kebonrejo 7/2 salaman, Mgl</t>
  </si>
  <si>
    <t xml:space="preserve">Haryanti BAYI</t>
  </si>
  <si>
    <t xml:space="preserve">Ngadiharjo 2/12, Borobudur</t>
  </si>
  <si>
    <t xml:space="preserve">Atik BAYI</t>
  </si>
  <si>
    <t xml:space="preserve">Muswartiyah</t>
  </si>
  <si>
    <t xml:space="preserve">Selotumpeng 1/2 Mirit, Kbmn</t>
  </si>
  <si>
    <t xml:space="preserve">Lia Ufi Anis Harjono</t>
  </si>
  <si>
    <t xml:space="preserve">Kepil 2/5, Wonosobo</t>
  </si>
  <si>
    <t xml:space="preserve">Sartono</t>
  </si>
  <si>
    <t xml:space="preserve">Sidoluhur 1/1, Ambal, Kebumen</t>
  </si>
  <si>
    <t xml:space="preserve">Rumini</t>
  </si>
  <si>
    <t xml:space="preserve">Kwarisan 3/6, Kutowinangun</t>
  </si>
  <si>
    <t xml:space="preserve">Podoluhur 2/5 Klinong,KBM</t>
  </si>
  <si>
    <t xml:space="preserve">Fredy Herwanto</t>
  </si>
  <si>
    <t xml:space="preserve">Semampir 4/4 Banjarnegara</t>
  </si>
  <si>
    <t xml:space="preserve">Ponirun</t>
  </si>
  <si>
    <t xml:space="preserve">Burat Kepil Wonosobo</t>
  </si>
  <si>
    <t xml:space="preserve">Prayitno Hadi Prayitno</t>
  </si>
  <si>
    <t xml:space="preserve">Bulu Sukoharjo</t>
  </si>
  <si>
    <t xml:space="preserve">Bayi Mahmudah</t>
  </si>
  <si>
    <t xml:space="preserve">Gendingrejo Kepil Wonosobo</t>
  </si>
  <si>
    <t xml:space="preserve">Margareta</t>
  </si>
  <si>
    <t xml:space="preserve">Logede Pejagoan Kebumen</t>
  </si>
  <si>
    <t xml:space="preserve">Margareta Bayi</t>
  </si>
  <si>
    <t xml:space="preserve">Nyoto Handoko</t>
  </si>
  <si>
    <t xml:space="preserve">Mandisari Parakan Temanggung</t>
  </si>
  <si>
    <t xml:space="preserve">Siti Khotimah</t>
  </si>
  <si>
    <t xml:space="preserve">Karanggedang Purbalingga</t>
  </si>
  <si>
    <t xml:space="preserve">Nowo Kisvara</t>
  </si>
  <si>
    <t xml:space="preserve">Tirtonirmolo Kasihan Bantul</t>
  </si>
  <si>
    <t xml:space="preserve">Budi Harmini</t>
  </si>
  <si>
    <t xml:space="preserve">Bandongan Magelang</t>
  </si>
  <si>
    <t xml:space="preserve">Eko Hari Priono</t>
  </si>
  <si>
    <t xml:space="preserve">Komp. Kartanegara Malang</t>
  </si>
  <si>
    <t xml:space="preserve">Siti Khafidhoh</t>
  </si>
  <si>
    <t xml:space="preserve">Brontokusuman Merga</t>
  </si>
  <si>
    <t xml:space="preserve">Tyoningsih</t>
  </si>
  <si>
    <t xml:space="preserve">Padureso Kebumen</t>
  </si>
  <si>
    <t xml:space="preserve">Winda</t>
  </si>
  <si>
    <t xml:space="preserve">Batu Tulis Lampung</t>
  </si>
  <si>
    <t xml:space="preserve">Agus Sutaryo</t>
  </si>
  <si>
    <t xml:space="preserve">Jl. Sei Padang Dalam Medan18-7</t>
  </si>
  <si>
    <t xml:space="preserve">Ikhsan Laksana Jati</t>
  </si>
  <si>
    <t xml:space="preserve">062626</t>
  </si>
  <si>
    <t xml:space="preserve">Bener Kepil Wonosobo</t>
  </si>
  <si>
    <t xml:space="preserve">bayi Dwi Panca</t>
  </si>
  <si>
    <t xml:space="preserve">Jln Urip sumogharjo Magelang</t>
  </si>
  <si>
    <t xml:space="preserve">Agus Deni</t>
  </si>
  <si>
    <t xml:space="preserve">Cicalengka Bandung</t>
  </si>
  <si>
    <t xml:space="preserve">Eliyah</t>
  </si>
  <si>
    <t xml:space="preserve">Jatirasa Jatiasih Bekasi</t>
  </si>
  <si>
    <t xml:space="preserve">Wainah</t>
  </si>
  <si>
    <t xml:space="preserve">Gumelar Banyumas</t>
  </si>
  <si>
    <t xml:space="preserve">Siti Saryanti</t>
  </si>
  <si>
    <t xml:space="preserve">Kebon Nanas Tangerang</t>
  </si>
  <si>
    <t xml:space="preserve">Zaenal Sarifin</t>
  </si>
  <si>
    <t xml:space="preserve">Merebet Purbalingga</t>
  </si>
  <si>
    <t xml:space="preserve">Nurkasihani</t>
  </si>
  <si>
    <t xml:space="preserve">Bagung Prembun</t>
  </si>
  <si>
    <t xml:space="preserve">Loji Prembun</t>
  </si>
  <si>
    <t xml:space="preserve">Yudi Aris</t>
  </si>
  <si>
    <t xml:space="preserve">Kaliabu Salaman</t>
  </si>
  <si>
    <t xml:space="preserve">Riyati Napsiyah</t>
  </si>
  <si>
    <t xml:space="preserve">Jln. Cumi-cumi Semarang</t>
  </si>
  <si>
    <t xml:space="preserve">Ngadimun</t>
  </si>
  <si>
    <t xml:space="preserve">Bogung Prembun</t>
  </si>
  <si>
    <t xml:space="preserve">Kasimin</t>
  </si>
  <si>
    <t xml:space="preserve">Yaya</t>
  </si>
  <si>
    <t xml:space="preserve">Bunter Sukadana</t>
  </si>
  <si>
    <t xml:space="preserve">Agus Dwi R</t>
  </si>
  <si>
    <t xml:space="preserve">Mayangan Probolinggo</t>
  </si>
  <si>
    <t xml:space="preserve">Pawit</t>
  </si>
  <si>
    <t xml:space="preserve">Mirit Kebumen</t>
  </si>
  <si>
    <t xml:space="preserve">Harni</t>
  </si>
  <si>
    <t xml:space="preserve">Sawangan Magelang</t>
  </si>
  <si>
    <t xml:space="preserve">Yohanes Adi Papa</t>
  </si>
  <si>
    <t xml:space="preserve">Maguwoharjo Sleman</t>
  </si>
  <si>
    <t xml:space="preserve">Wawan Suwondo</t>
  </si>
  <si>
    <t xml:space="preserve">Tersobo Prembun</t>
  </si>
  <si>
    <t xml:space="preserve">Karangmojo Gunungkidul</t>
  </si>
  <si>
    <t xml:space="preserve">Bariya</t>
  </si>
  <si>
    <t xml:space="preserve">Bonorowo Kebumen</t>
  </si>
  <si>
    <t xml:space="preserve">Pawit Rahmiyatun</t>
  </si>
  <si>
    <t xml:space="preserve">Gelangan Magelang</t>
  </si>
  <si>
    <t xml:space="preserve">By Pawit Rahmiyatun</t>
  </si>
  <si>
    <t xml:space="preserve">Anjas Hidayat</t>
  </si>
  <si>
    <t xml:space="preserve">Korowelang Kebumen</t>
  </si>
  <si>
    <t xml:space="preserve">Noval Rizky Pratama</t>
  </si>
  <si>
    <t xml:space="preserve">Sawangan Bantul</t>
  </si>
  <si>
    <t xml:space="preserve">Saribo</t>
  </si>
  <si>
    <t xml:space="preserve">Mulyosari prembun</t>
  </si>
  <si>
    <t xml:space="preserve">Bayi Sunarti</t>
  </si>
  <si>
    <t xml:space="preserve">Muntilan Magelang</t>
  </si>
  <si>
    <t xml:space="preserve">Anisatul Istiqoma</t>
  </si>
  <si>
    <t xml:space="preserve">Bonorowo KBM</t>
  </si>
  <si>
    <t xml:space="preserve">By Anisatul Istiqoma</t>
  </si>
  <si>
    <t xml:space="preserve">Sri ernani</t>
  </si>
  <si>
    <t xml:space="preserve">kunciran JKT</t>
  </si>
  <si>
    <t xml:space="preserve">bayiSri ernani</t>
  </si>
  <si>
    <t xml:space="preserve">Giyo Wahono</t>
  </si>
  <si>
    <t xml:space="preserve">Hamid dul Rohman</t>
  </si>
  <si>
    <t xml:space="preserve">Wadaslintang Wonosobo</t>
  </si>
  <si>
    <t xml:space="preserve">Muh Ansor</t>
  </si>
  <si>
    <t xml:space="preserve">Pekutan Mirit Kebumen</t>
  </si>
  <si>
    <t xml:space="preserve">Vina Hikmatul Mula</t>
  </si>
  <si>
    <t xml:space="preserve">Somogede Prembun</t>
  </si>
  <si>
    <t xml:space="preserve">Waluyo</t>
  </si>
  <si>
    <t xml:space="preserve">Girimulyo Kulonprogo</t>
  </si>
  <si>
    <t xml:space="preserve">Ahmad Mubarok</t>
  </si>
  <si>
    <t xml:space="preserve">Kalibawang Wonosobo</t>
  </si>
  <si>
    <t xml:space="preserve">Yanti Wijayanti</t>
  </si>
  <si>
    <t xml:space="preserve">Gulon Salam magelang</t>
  </si>
  <si>
    <t xml:space="preserve">Toto Riyanto</t>
  </si>
  <si>
    <t xml:space="preserve">Kalijambe Sragen</t>
  </si>
  <si>
    <t xml:space="preserve">Abdilah</t>
  </si>
  <si>
    <t xml:space="preserve">Babakan Indah Sukabumi</t>
  </si>
  <si>
    <t xml:space="preserve">Bayi Rumidah</t>
  </si>
  <si>
    <t xml:space="preserve">Bayi Sutijah</t>
  </si>
  <si>
    <t xml:space="preserve">Patukrejo Bonorowo KBM</t>
  </si>
  <si>
    <t xml:space="preserve">Agus Resti murwati</t>
  </si>
  <si>
    <t xml:space="preserve">Mulyosari Prembun KBM</t>
  </si>
  <si>
    <t xml:space="preserve">Purwanti</t>
  </si>
  <si>
    <t xml:space="preserve">Sembawa Kalibening Banjarnegara</t>
  </si>
  <si>
    <t xml:space="preserve">Yatimin</t>
  </si>
  <si>
    <t xml:space="preserve">Tanjungwaru Kutowinangun KBM</t>
  </si>
  <si>
    <t xml:space="preserve">Vina/Ana Isnawati</t>
  </si>
  <si>
    <t xml:space="preserve">Bonorowo Mirit Kebumen</t>
  </si>
  <si>
    <t xml:space="preserve">Bayi Vina / ana Isnawati</t>
  </si>
  <si>
    <t xml:space="preserve">Sapto Supriyono</t>
  </si>
  <si>
    <t xml:space="preserve">Magelang Utara Magelang</t>
  </si>
  <si>
    <t xml:space="preserve">Pratiwi Sugiyarti</t>
  </si>
  <si>
    <t xml:space="preserve">Bonjok kidul Bonorowo KBM</t>
  </si>
  <si>
    <t xml:space="preserve">Satim</t>
  </si>
  <si>
    <t xml:space="preserve">Cidadap Karang Pucang Cilacap</t>
  </si>
  <si>
    <t xml:space="preserve">Bayi Sri Rahayu</t>
  </si>
  <si>
    <t xml:space="preserve">Kemangguhan Alian KBM</t>
  </si>
  <si>
    <t xml:space="preserve">Mulyadi</t>
  </si>
  <si>
    <t xml:space="preserve">Pejagalan Kutowinangun</t>
  </si>
  <si>
    <t xml:space="preserve">Agus Soekendin</t>
  </si>
  <si>
    <t xml:space="preserve">Candi Kec Candisari Semarang</t>
  </si>
  <si>
    <t xml:space="preserve">Suyanto</t>
  </si>
  <si>
    <t xml:space="preserve">Samigaluh Kulonprogo</t>
  </si>
  <si>
    <t xml:space="preserve">Andriyana</t>
  </si>
  <si>
    <t xml:space="preserve">Kebekelan Prembun Kbm</t>
  </si>
  <si>
    <t xml:space="preserve">Pegedangan Ambal Kebumen</t>
  </si>
  <si>
    <t xml:space="preserve">Anis Prisdianti</t>
  </si>
  <si>
    <t xml:space="preserve">Kalibagor Kebumen</t>
  </si>
  <si>
    <t xml:space="preserve">Sumidah</t>
  </si>
  <si>
    <t xml:space="preserve">Wawan</t>
  </si>
  <si>
    <t xml:space="preserve">Plantaran Kendal</t>
  </si>
  <si>
    <t xml:space="preserve">Sumidah, By</t>
  </si>
  <si>
    <t xml:space="preserve">Suratmi</t>
  </si>
  <si>
    <t xml:space="preserve">Andi Winarno</t>
  </si>
  <si>
    <t xml:space="preserve">Blitar Sintal Jatim</t>
  </si>
  <si>
    <t xml:space="preserve">Dian Nita Cahyani</t>
  </si>
  <si>
    <t xml:space="preserve">Diman</t>
  </si>
  <si>
    <t xml:space="preserve">Langse Karangsambung Kebumen</t>
  </si>
  <si>
    <t xml:space="preserve">Feri Taufik</t>
  </si>
  <si>
    <t xml:space="preserve">Cijantung Jakarta Timur</t>
  </si>
  <si>
    <t xml:space="preserve">Nur Khalim </t>
  </si>
  <si>
    <t xml:space="preserve">Pathukrejo mulyo Mirit Kebumen</t>
  </si>
  <si>
    <t xml:space="preserve">Magdalena Ekawati</t>
  </si>
  <si>
    <t xml:space="preserve">Jl.Prembun 103 Kebumen</t>
  </si>
  <si>
    <t xml:space="preserve">By,Magdalena</t>
  </si>
  <si>
    <t xml:space="preserve">Agus Muhamad</t>
  </si>
  <si>
    <t xml:space="preserve">Benerkidul Kepil Kebumen</t>
  </si>
  <si>
    <t xml:space="preserve">Mujiono</t>
  </si>
  <si>
    <t xml:space="preserve">Wergonayan Mirit Kebumen</t>
  </si>
  <si>
    <t xml:space="preserve">106420</t>
  </si>
  <si>
    <t xml:space="preserve">Nur Arifin</t>
  </si>
  <si>
    <t xml:space="preserve">Teges Wetan Kepil Wonosobo</t>
  </si>
  <si>
    <t xml:space="preserve">047697</t>
  </si>
  <si>
    <t xml:space="preserve">Ambal, Kebumen</t>
  </si>
  <si>
    <t xml:space="preserve">Bayi Rubiayah </t>
  </si>
  <si>
    <t xml:space="preserve">101966</t>
  </si>
  <si>
    <t xml:space="preserve">Tarwan</t>
  </si>
  <si>
    <t xml:space="preserve">099759</t>
  </si>
  <si>
    <t xml:space="preserve">Bonorowo, mirit Kebumen</t>
  </si>
  <si>
    <t xml:space="preserve">Hendri Prasetyo</t>
  </si>
  <si>
    <t xml:space="preserve">099532</t>
  </si>
  <si>
    <t xml:space="preserve">Sidogede, Prembun Kebumen</t>
  </si>
  <si>
    <t xml:space="preserve">Joko</t>
  </si>
  <si>
    <t xml:space="preserve">093021</t>
  </si>
  <si>
    <t xml:space="preserve">Brangkal Karanganom Klaten</t>
  </si>
  <si>
    <t xml:space="preserve">Saely Nur Rohmah</t>
  </si>
  <si>
    <t xml:space="preserve">091614</t>
  </si>
  <si>
    <t xml:space="preserve">Gondowulan Kepil Wonosobo</t>
  </si>
  <si>
    <t xml:space="preserve">Rendiyas</t>
  </si>
  <si>
    <t xml:space="preserve">084278</t>
  </si>
  <si>
    <t xml:space="preserve">Ngaliyan Semarang</t>
  </si>
  <si>
    <t xml:space="preserve">Robinah</t>
  </si>
  <si>
    <t xml:space="preserve">080980</t>
  </si>
  <si>
    <t xml:space="preserve">Sidogede Prembun Kbm</t>
  </si>
  <si>
    <t xml:space="preserve">Bayi Robinah</t>
  </si>
  <si>
    <t xml:space="preserve">Jebur</t>
  </si>
  <si>
    <t xml:space="preserve">080231</t>
  </si>
  <si>
    <t xml:space="preserve">Patukrejo Bonorowo Kebumen</t>
  </si>
  <si>
    <t xml:space="preserve">Tahril</t>
  </si>
  <si>
    <t xml:space="preserve">078799</t>
  </si>
  <si>
    <t xml:space="preserve">Kretek Wonosobo</t>
  </si>
  <si>
    <t xml:space="preserve">074613</t>
  </si>
  <si>
    <t xml:space="preserve">Patukgawe Mirit Kebumen</t>
  </si>
  <si>
    <t xml:space="preserve">Markasim</t>
  </si>
  <si>
    <t xml:space="preserve">073622</t>
  </si>
  <si>
    <t xml:space="preserve">Muh Solikun</t>
  </si>
  <si>
    <t xml:space="preserve">068388</t>
  </si>
  <si>
    <t xml:space="preserve">Madusari kalikajar Wnsb</t>
  </si>
  <si>
    <t xml:space="preserve">By.Muntamah</t>
  </si>
  <si>
    <t xml:space="preserve">Derik Prayogo</t>
  </si>
  <si>
    <t xml:space="preserve">055029</t>
  </si>
  <si>
    <t xml:space="preserve">Kajoran,Magelang</t>
  </si>
  <si>
    <t xml:space="preserve">Wiwit Risnawati</t>
  </si>
  <si>
    <t xml:space="preserve">004488</t>
  </si>
  <si>
    <t xml:space="preserve">Tersobo, Kebumen</t>
  </si>
  <si>
    <t xml:space="preserve">Blengor Kulon,Ambal</t>
  </si>
  <si>
    <t xml:space="preserve">bayi Rubiyah</t>
  </si>
  <si>
    <t xml:space="preserve">047703</t>
  </si>
  <si>
    <t xml:space="preserve">Fajar Pambudi</t>
  </si>
  <si>
    <t xml:space="preserve">048106</t>
  </si>
  <si>
    <t xml:space="preserve">Wirodirjan 12 Yogya</t>
  </si>
  <si>
    <t xml:space="preserve">046043</t>
  </si>
  <si>
    <t xml:space="preserve">Wonosari Sadang,Kbm</t>
  </si>
  <si>
    <t xml:space="preserve">Ir.Hartono</t>
  </si>
  <si>
    <t xml:space="preserve">045083</t>
  </si>
  <si>
    <t xml:space="preserve">Blunyahrejo, Yogya</t>
  </si>
  <si>
    <t xml:space="preserve">Surip Andriyanto</t>
  </si>
  <si>
    <t xml:space="preserve">044267</t>
  </si>
  <si>
    <t xml:space="preserve">Kutowinangun</t>
  </si>
  <si>
    <t xml:space="preserve">043839</t>
  </si>
  <si>
    <t xml:space="preserve">Sidomukti, Ambal</t>
  </si>
  <si>
    <t xml:space="preserve">Moh. Yusup</t>
  </si>
  <si>
    <t xml:space="preserve">002518</t>
  </si>
  <si>
    <t xml:space="preserve">Mirit, Kebuman</t>
  </si>
  <si>
    <t xml:space="preserve">Widi Astuti</t>
  </si>
  <si>
    <t xml:space="preserve">043408</t>
  </si>
  <si>
    <t xml:space="preserve">Mrinem,Kutowinangun</t>
  </si>
  <si>
    <t xml:space="preserve">Murgianto</t>
  </si>
  <si>
    <t xml:space="preserve">042183</t>
  </si>
  <si>
    <t xml:space="preserve">Bagung,Prembun</t>
  </si>
  <si>
    <t xml:space="preserve">Roy Muhamad</t>
  </si>
  <si>
    <t xml:space="preserve">041435</t>
  </si>
  <si>
    <t xml:space="preserve">Magelang</t>
  </si>
  <si>
    <t xml:space="preserve">038964</t>
  </si>
  <si>
    <t xml:space="preserve">Kepil, Wonosobo</t>
  </si>
  <si>
    <t xml:space="preserve">Usman</t>
  </si>
  <si>
    <t xml:space="preserve">036559</t>
  </si>
  <si>
    <t xml:space="preserve">Babakan, Bandung</t>
  </si>
  <si>
    <t xml:space="preserve">Denih Yusnawan</t>
  </si>
  <si>
    <t xml:space="preserve">036560</t>
  </si>
  <si>
    <t xml:space="preserve">Bandung,Jabar</t>
  </si>
  <si>
    <t xml:space="preserve">Acih</t>
  </si>
  <si>
    <t xml:space="preserve">036558</t>
  </si>
  <si>
    <t xml:space="preserve">Sudi Astuti</t>
  </si>
  <si>
    <t xml:space="preserve">034759</t>
  </si>
  <si>
    <t xml:space="preserve">Singosari,Ambal,Kbm</t>
  </si>
  <si>
    <t xml:space="preserve">Saiful Islam</t>
  </si>
  <si>
    <t xml:space="preserve">033746</t>
  </si>
  <si>
    <t xml:space="preserve">Jakarta</t>
  </si>
  <si>
    <t xml:space="preserve">Supari</t>
  </si>
  <si>
    <t xml:space="preserve">032319</t>
  </si>
  <si>
    <t xml:space="preserve">Bonorowo,Kebumen</t>
  </si>
  <si>
    <t xml:space="preserve">Rofiq</t>
  </si>
  <si>
    <t xml:space="preserve">032741</t>
  </si>
  <si>
    <t xml:space="preserve">Mirid,Kebumen</t>
  </si>
  <si>
    <t xml:space="preserve">Kusaen</t>
  </si>
  <si>
    <t xml:space="preserve">019549</t>
  </si>
  <si>
    <t xml:space="preserve">Supriyanto</t>
  </si>
  <si>
    <t xml:space="preserve">029351</t>
  </si>
  <si>
    <t xml:space="preserve">Mungkid, Magelang</t>
  </si>
  <si>
    <t xml:space="preserve">029066</t>
  </si>
  <si>
    <t xml:space="preserve">Semanu, Yogyakarta</t>
  </si>
  <si>
    <t xml:space="preserve">Mujiyo</t>
  </si>
  <si>
    <t xml:space="preserve">028788</t>
  </si>
  <si>
    <t xml:space="preserve">Tersobo, Prembun</t>
  </si>
  <si>
    <t xml:space="preserve">Siras</t>
  </si>
  <si>
    <t xml:space="preserve">026505</t>
  </si>
  <si>
    <t xml:space="preserve">Slamet Raharjo</t>
  </si>
  <si>
    <t xml:space="preserve">026173</t>
  </si>
  <si>
    <t xml:space="preserve">Purwokerto</t>
  </si>
  <si>
    <t xml:space="preserve">Wiryo Mujiono</t>
  </si>
  <si>
    <t xml:space="preserve">Patukrejo,Mirid,Kbm</t>
  </si>
  <si>
    <t xml:space="preserve">Sri Hastuti</t>
  </si>
  <si>
    <t xml:space="preserve">Wonosari, Kebumen</t>
  </si>
  <si>
    <t xml:space="preserve">Bayi Sri Hastuti</t>
  </si>
  <si>
    <t xml:space="preserve">Sarbini</t>
  </si>
  <si>
    <t xml:space="preserve">013832</t>
  </si>
  <si>
    <t xml:space="preserve">Bener Kulon,Ambal</t>
  </si>
  <si>
    <t xml:space="preserve">Sabar Waluyo</t>
  </si>
  <si>
    <t xml:space="preserve">Tlogo Depok, Mirit Kebumen</t>
  </si>
  <si>
    <t xml:space="preserve">Sulastri</t>
  </si>
  <si>
    <t xml:space="preserve">Sidodadi, Rowo Mirit</t>
  </si>
  <si>
    <t xml:space="preserve">Sumarjo</t>
  </si>
  <si>
    <t xml:space="preserve">Samaniah</t>
  </si>
  <si>
    <t xml:space="preserve">Teges Wetan, Kepil, Wsb</t>
  </si>
  <si>
    <t xml:space="preserve">Sri Budi Susanto</t>
  </si>
  <si>
    <t xml:space="preserve">Ungaran Smg</t>
  </si>
  <si>
    <t xml:space="preserve">Siti Kongidah</t>
  </si>
  <si>
    <t xml:space="preserve">Kalisari, Salaman</t>
  </si>
  <si>
    <t xml:space="preserve">Koko Yakahya</t>
  </si>
  <si>
    <t xml:space="preserve">Kalibening, Muntilan</t>
  </si>
  <si>
    <t xml:space="preserve">lajer, Ambal Kebumen</t>
  </si>
  <si>
    <t xml:space="preserve">Eko Sumaliyanto</t>
  </si>
  <si>
    <t xml:space="preserve">Patirejo Ngadirejo, Tmg</t>
  </si>
  <si>
    <t xml:space="preserve">Beko Warsito</t>
  </si>
  <si>
    <t xml:space="preserve">Palihan, Temon</t>
  </si>
  <si>
    <t xml:space="preserve">Susanto</t>
  </si>
  <si>
    <t xml:space="preserve">Suren Gede, Kretek Wsb</t>
  </si>
  <si>
    <t xml:space="preserve">Jumadi</t>
  </si>
  <si>
    <t xml:space="preserve">Jangkrikan, Kepil Wonosobo</t>
  </si>
  <si>
    <t xml:space="preserve">Parsio</t>
  </si>
  <si>
    <t xml:space="preserve">Petangkuran, Ambal Kebumen</t>
  </si>
  <si>
    <t xml:space="preserve">Rafiadi</t>
  </si>
  <si>
    <t xml:space="preserve">Kalijoro, Magelang</t>
  </si>
  <si>
    <t xml:space="preserve">Sumarso</t>
  </si>
  <si>
    <t xml:space="preserve">Sikapat Sumbang,Banyumas</t>
  </si>
  <si>
    <t xml:space="preserve">Tumijo</t>
  </si>
  <si>
    <t xml:space="preserve">Selo Pandanrano, Bantul</t>
  </si>
  <si>
    <t xml:space="preserve">Rikat</t>
  </si>
  <si>
    <t xml:space="preserve">Jl. Yos Sudarso 260,Gombong</t>
  </si>
  <si>
    <t xml:space="preserve">Kurnaidi</t>
  </si>
  <si>
    <t xml:space="preserve">Rejowinangun,Mgl Selatan</t>
  </si>
  <si>
    <t xml:space="preserve">Rudi Wartono</t>
  </si>
  <si>
    <t xml:space="preserve">Wonotirto, Paguyangan,Brebes</t>
  </si>
  <si>
    <t xml:space="preserve">Roselah Fitriawati</t>
  </si>
  <si>
    <t xml:space="preserve">Wirobrajan, Yogyakarta</t>
  </si>
  <si>
    <t xml:space="preserve">Agus Pujiono</t>
  </si>
  <si>
    <t xml:space="preserve">Poncowarno, Kbm</t>
  </si>
  <si>
    <t xml:space="preserve">Sabar</t>
  </si>
  <si>
    <t xml:space="preserve">Patuk Ngasinan, Kebumen</t>
  </si>
  <si>
    <t xml:space="preserve">Sutiyah</t>
  </si>
  <si>
    <t xml:space="preserve">Tersobo</t>
  </si>
  <si>
    <t xml:space="preserve">Sarimin</t>
  </si>
  <si>
    <t xml:space="preserve">Bulus Pesantren, Kbm</t>
  </si>
  <si>
    <t xml:space="preserve">Martejo</t>
  </si>
  <si>
    <t xml:space="preserve">Kutowinangun, Kebumen</t>
  </si>
  <si>
    <t xml:space="preserve">Suminto</t>
  </si>
  <si>
    <t xml:space="preserve">Jetis Layangan,Ungaran</t>
  </si>
  <si>
    <t xml:space="preserve">M. Khabib</t>
  </si>
  <si>
    <t xml:space="preserve">Petangkuran, Ambal,Kbm</t>
  </si>
  <si>
    <t xml:space="preserve">Indro</t>
  </si>
  <si>
    <t xml:space="preserve">Asrama Yonif 401 Semarang</t>
  </si>
  <si>
    <t xml:space="preserve">Abdul Rohim</t>
  </si>
  <si>
    <t xml:space="preserve">Pujodadi, Bonorowo, Kbm</t>
  </si>
  <si>
    <t xml:space="preserve">Asiyah</t>
  </si>
  <si>
    <t xml:space="preserve">Sarwogadung,Mirit,Kbm</t>
  </si>
  <si>
    <t xml:space="preserve">Bayi Turiyah</t>
  </si>
  <si>
    <t xml:space="preserve">Blengor Kulon, Ambal</t>
  </si>
  <si>
    <t xml:space="preserve">Hermawan AW</t>
  </si>
  <si>
    <t xml:space="preserve">Ds.Munggu Petanahan, Kbm</t>
  </si>
  <si>
    <t xml:space="preserve">Teteh</t>
  </si>
  <si>
    <t xml:space="preserve">Ciamis</t>
  </si>
  <si>
    <t xml:space="preserve">Supriyono</t>
  </si>
  <si>
    <t xml:space="preserve">Wonokriyo, Gombong</t>
  </si>
  <si>
    <t xml:space="preserve">Dolah Kaeri</t>
  </si>
  <si>
    <t xml:space="preserve">Kemranjen, Banyumas</t>
  </si>
  <si>
    <t xml:space="preserve">Ahmad Budi</t>
  </si>
  <si>
    <t xml:space="preserve">Jl. Sekalah, Purwokerto</t>
  </si>
  <si>
    <t xml:space="preserve">Nur Lisawati</t>
  </si>
  <si>
    <t xml:space="preserve">Encuk</t>
  </si>
  <si>
    <t xml:space="preserve">Adang</t>
  </si>
  <si>
    <t xml:space="preserve">Tasikmalaya, Jabar</t>
  </si>
  <si>
    <t xml:space="preserve">Mudakir</t>
  </si>
  <si>
    <t xml:space="preserve">Bumiayu</t>
  </si>
  <si>
    <t xml:space="preserve">Widodo</t>
  </si>
  <si>
    <t xml:space="preserve">Sukabumi, Jabar</t>
  </si>
  <si>
    <t xml:space="preserve">Lilis</t>
  </si>
  <si>
    <t xml:space="preserve">Batujajar, Bandung</t>
  </si>
  <si>
    <t xml:space="preserve">Irvan A</t>
  </si>
  <si>
    <t xml:space="preserve">Bayi Ajeng</t>
  </si>
  <si>
    <t xml:space="preserve">Bandung</t>
  </si>
  <si>
    <t xml:space="preserve">Prajoko W</t>
  </si>
  <si>
    <t xml:space="preserve">Garut</t>
  </si>
  <si>
    <t xml:space="preserve">Imron</t>
  </si>
  <si>
    <t xml:space="preserve">Muh. Zadri</t>
  </si>
  <si>
    <t xml:space="preserve">Karangnongko, Yogya</t>
  </si>
  <si>
    <t xml:space="preserve">Bayi Suratmi</t>
  </si>
  <si>
    <t xml:space="preserve">Kradenan, Ambal, Kbm</t>
  </si>
  <si>
    <t xml:space="preserve">Said Arafat</t>
  </si>
  <si>
    <t xml:space="preserve">Brebes</t>
  </si>
  <si>
    <t xml:space="preserve">Robet</t>
  </si>
  <si>
    <t xml:space="preserve">Nagung Kedundang,Temon</t>
  </si>
  <si>
    <t xml:space="preserve">Bayi Khomisah</t>
  </si>
  <si>
    <t xml:space="preserve">Fajar Nur</t>
  </si>
  <si>
    <t xml:space="preserve">Prembun</t>
  </si>
  <si>
    <t xml:space="preserve">Sulistyorini</t>
  </si>
  <si>
    <t xml:space="preserve">Prembun Kebumen</t>
  </si>
  <si>
    <t xml:space="preserve">Markimah</t>
  </si>
  <si>
    <t xml:space="preserve">Sruweng Kebumen</t>
  </si>
  <si>
    <t xml:space="preserve">Ponirah</t>
  </si>
  <si>
    <t xml:space="preserve">Tarno Suwito</t>
  </si>
  <si>
    <t xml:space="preserve">Cilacap</t>
  </si>
  <si>
    <t xml:space="preserve">Kukuh W</t>
  </si>
  <si>
    <t xml:space="preserve">Wonosobo</t>
  </si>
  <si>
    <t xml:space="preserve">Suradi TM</t>
  </si>
  <si>
    <t xml:space="preserve">Sukoharjo</t>
  </si>
  <si>
    <t xml:space="preserve">Rumisih</t>
  </si>
  <si>
    <t xml:space="preserve">Purwoko</t>
  </si>
  <si>
    <t xml:space="preserve">Kab.Boyolali</t>
  </si>
  <si>
    <t xml:space="preserve">Lukarti</t>
  </si>
  <si>
    <t xml:space="preserve">Pati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</si>
</sst>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* #,##0_);_(* \(#,##0\);_(* \-_);_(@_)"/>
    <numFmt numFmtId="166" formatCode="mm/dd/yy"/>
    <numFmt numFmtId="167" formatCode="@"/>
    <numFmt numFmtId="168" formatCode="[$-409]mm/dd/yy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0"/>
      <color rgb="FF000000"/>
      <name val="Arial"/>
      <family val="2"/>
    </font>
    <font>
      <b val="true"/>
      <sz val="8"/>
      <color rgb="FF000000"/>
      <name val="Tahoma"/>
      <family val="2"/>
    </font>
    <font>
      <sz val="8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165" fontId="0" fillId="0" borderId="0" applyFont="fals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false" applyBorder="false" applyAlignment="false" applyProtection="false"/>
    <xf numFmtId="165" fontId="0" fillId="0" borderId="0" applyFont="false" applyBorder="false" applyAlignment="false" applyProtection="false"/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8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2" borderId="3" xfId="16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7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2" borderId="5" xfId="16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2" borderId="2" xfId="16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7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7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7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2" borderId="2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2" borderId="2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7" fillId="2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7" fillId="2" borderId="2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2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3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7" fillId="2" borderId="3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2" borderId="6" xfId="16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 2" xfId="20"/>
    <cellStyle name="Normal 2" xfId="21"/>
    <cellStyle name="Comma [0] 4" xfId="22"/>
    <cellStyle name="Comma [0] 2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23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cols>
    <col collapsed="false" customWidth="false" hidden="false" outlineLevel="0" max="3" min="2" style="1" width="11.53"/>
    <col collapsed="false" customWidth="true" hidden="false" outlineLevel="0" max="4" min="4" style="1" width="28.09"/>
    <col collapsed="false" customWidth="false" hidden="false" outlineLevel="0" max="5" min="5" style="1" width="11.53"/>
    <col collapsed="false" customWidth="false" hidden="false" outlineLevel="0" max="7" min="6" style="2" width="11.53"/>
    <col collapsed="false" customWidth="false" hidden="false" outlineLevel="0" max="10" min="9" style="3" width="11.53"/>
    <col collapsed="false" customWidth="true" hidden="false" outlineLevel="0" max="11" min="11" style="3" width="12.77"/>
    <col collapsed="false" customWidth="false" hidden="false" outlineLevel="0" max="14" min="12" style="3" width="11.53"/>
    <col collapsed="false" customWidth="true" hidden="false" outlineLevel="0" max="15" min="15" style="3" width="12.77"/>
    <col collapsed="false" customWidth="false" hidden="false" outlineLevel="0" max="16" min="16" style="3" width="11.53"/>
    <col collapsed="false" customWidth="true" hidden="false" outlineLevel="0" max="17" min="17" style="3" width="15.3"/>
  </cols>
  <sheetData>
    <row r="1" customFormat="false" ht="15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1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8" t="s">
        <v>15</v>
      </c>
      <c r="Q1" s="8" t="s">
        <v>16</v>
      </c>
      <c r="R1" s="9" t="s">
        <v>17</v>
      </c>
    </row>
    <row r="2" customFormat="false" ht="15.8" hidden="false" customHeight="false" outlineLevel="0" collapsed="false">
      <c r="A2" s="10" t="n">
        <v>1</v>
      </c>
      <c r="B2" s="11" t="s">
        <v>18</v>
      </c>
      <c r="C2" s="11" t="n">
        <v>501933</v>
      </c>
      <c r="D2" s="11" t="s">
        <v>19</v>
      </c>
      <c r="E2" s="12" t="n">
        <v>1</v>
      </c>
      <c r="F2" s="13" t="n">
        <v>45013</v>
      </c>
      <c r="G2" s="13" t="n">
        <v>45017</v>
      </c>
      <c r="H2" s="14" t="s">
        <v>20</v>
      </c>
      <c r="I2" s="15"/>
      <c r="J2" s="16"/>
      <c r="K2" s="15" t="n">
        <v>5582982</v>
      </c>
      <c r="L2" s="16"/>
      <c r="M2" s="16"/>
      <c r="N2" s="16"/>
      <c r="O2" s="16" t="n">
        <v>5582982</v>
      </c>
      <c r="P2" s="15" t="n">
        <v>3000000</v>
      </c>
      <c r="Q2" s="16" t="n">
        <v>2582982</v>
      </c>
      <c r="R2" s="17"/>
    </row>
    <row r="3" customFormat="false" ht="15.8" hidden="false" customHeight="false" outlineLevel="0" collapsed="false">
      <c r="A3" s="10" t="n">
        <v>2</v>
      </c>
      <c r="B3" s="11" t="s">
        <v>21</v>
      </c>
      <c r="C3" s="11" t="n">
        <v>139340</v>
      </c>
      <c r="D3" s="11" t="s">
        <v>22</v>
      </c>
      <c r="E3" s="12" t="n">
        <v>1</v>
      </c>
      <c r="F3" s="18" t="n">
        <v>45037</v>
      </c>
      <c r="G3" s="18" t="n">
        <v>45038</v>
      </c>
      <c r="H3" s="19" t="s">
        <v>23</v>
      </c>
      <c r="I3" s="20"/>
      <c r="J3" s="16"/>
      <c r="K3" s="20" t="n">
        <v>1776003</v>
      </c>
      <c r="L3" s="16"/>
      <c r="M3" s="16"/>
      <c r="N3" s="16"/>
      <c r="O3" s="16" t="n">
        <v>1776003</v>
      </c>
      <c r="P3" s="20" t="n">
        <v>1000000</v>
      </c>
      <c r="Q3" s="16" t="n">
        <v>776003</v>
      </c>
      <c r="R3" s="17"/>
    </row>
    <row r="4" customFormat="false" ht="15.8" hidden="false" customHeight="false" outlineLevel="0" collapsed="false">
      <c r="A4" s="10" t="n">
        <v>3</v>
      </c>
      <c r="B4" s="11" t="s">
        <v>24</v>
      </c>
      <c r="C4" s="11" t="n">
        <v>585602</v>
      </c>
      <c r="D4" s="11" t="s">
        <v>25</v>
      </c>
      <c r="E4" s="12" t="n">
        <v>1</v>
      </c>
      <c r="F4" s="13" t="n">
        <v>44924</v>
      </c>
      <c r="G4" s="13" t="n">
        <v>44927</v>
      </c>
      <c r="H4" s="14" t="s">
        <v>20</v>
      </c>
      <c r="I4" s="15"/>
      <c r="J4" s="21"/>
      <c r="K4" s="15" t="n">
        <v>6436202</v>
      </c>
      <c r="L4" s="21"/>
      <c r="M4" s="21"/>
      <c r="N4" s="21"/>
      <c r="O4" s="22" t="n">
        <v>6436202</v>
      </c>
      <c r="P4" s="15" t="n">
        <v>3000000</v>
      </c>
      <c r="Q4" s="23" t="n">
        <v>3436202</v>
      </c>
      <c r="R4" s="24"/>
    </row>
    <row r="5" customFormat="false" ht="15.8" hidden="false" customHeight="false" outlineLevel="0" collapsed="false">
      <c r="A5" s="10" t="n">
        <v>4</v>
      </c>
      <c r="B5" s="11" t="s">
        <v>26</v>
      </c>
      <c r="C5" s="11" t="n">
        <v>533213</v>
      </c>
      <c r="D5" s="11" t="s">
        <v>27</v>
      </c>
      <c r="E5" s="12" t="n">
        <v>1</v>
      </c>
      <c r="F5" s="13" t="n">
        <v>44930</v>
      </c>
      <c r="G5" s="13" t="n">
        <v>44934</v>
      </c>
      <c r="H5" s="14" t="s">
        <v>20</v>
      </c>
      <c r="I5" s="15"/>
      <c r="J5" s="21"/>
      <c r="K5" s="15" t="n">
        <v>5130858</v>
      </c>
      <c r="L5" s="21"/>
      <c r="M5" s="21"/>
      <c r="N5" s="21"/>
      <c r="O5" s="22" t="n">
        <v>5130858</v>
      </c>
      <c r="P5" s="15" t="n">
        <v>2000000</v>
      </c>
      <c r="Q5" s="23" t="n">
        <v>3130858</v>
      </c>
      <c r="R5" s="24"/>
    </row>
    <row r="6" customFormat="false" ht="15.8" hidden="false" customHeight="false" outlineLevel="0" collapsed="false">
      <c r="A6" s="10" t="n">
        <v>5</v>
      </c>
      <c r="B6" s="11" t="s">
        <v>28</v>
      </c>
      <c r="C6" s="11" t="n">
        <v>586035</v>
      </c>
      <c r="D6" s="11" t="s">
        <v>27</v>
      </c>
      <c r="E6" s="12" t="n">
        <v>1</v>
      </c>
      <c r="F6" s="13" t="n">
        <v>44932</v>
      </c>
      <c r="G6" s="13" t="n">
        <v>44934</v>
      </c>
      <c r="H6" s="14" t="s">
        <v>20</v>
      </c>
      <c r="I6" s="15"/>
      <c r="J6" s="21"/>
      <c r="K6" s="15" t="n">
        <v>776469</v>
      </c>
      <c r="L6" s="21"/>
      <c r="M6" s="21"/>
      <c r="N6" s="21"/>
      <c r="O6" s="22" t="n">
        <v>776469</v>
      </c>
      <c r="P6" s="15" t="n">
        <v>0</v>
      </c>
      <c r="Q6" s="23" t="n">
        <v>776469</v>
      </c>
      <c r="R6" s="24"/>
    </row>
    <row r="7" customFormat="false" ht="15.8" hidden="false" customHeight="false" outlineLevel="0" collapsed="false">
      <c r="A7" s="10" t="n">
        <v>6</v>
      </c>
      <c r="B7" s="11" t="s">
        <v>29</v>
      </c>
      <c r="C7" s="11" t="n">
        <v>345545</v>
      </c>
      <c r="D7" s="11" t="s">
        <v>30</v>
      </c>
      <c r="E7" s="12" t="n">
        <v>1</v>
      </c>
      <c r="F7" s="13" t="n">
        <v>44949</v>
      </c>
      <c r="G7" s="13" t="n">
        <v>44951</v>
      </c>
      <c r="H7" s="14" t="s">
        <v>23</v>
      </c>
      <c r="I7" s="15"/>
      <c r="J7" s="21"/>
      <c r="K7" s="15" t="n">
        <v>4831962</v>
      </c>
      <c r="L7" s="21"/>
      <c r="M7" s="21"/>
      <c r="N7" s="21"/>
      <c r="O7" s="22" t="n">
        <v>4831962</v>
      </c>
      <c r="P7" s="15" t="n">
        <v>2000000</v>
      </c>
      <c r="Q7" s="23" t="n">
        <v>2831962</v>
      </c>
      <c r="R7" s="24"/>
    </row>
    <row r="8" customFormat="false" ht="15.8" hidden="false" customHeight="false" outlineLevel="0" collapsed="false">
      <c r="A8" s="10" t="n">
        <v>7</v>
      </c>
      <c r="B8" s="11" t="s">
        <v>31</v>
      </c>
      <c r="C8" s="11" t="n">
        <v>588329</v>
      </c>
      <c r="D8" s="11" t="s">
        <v>32</v>
      </c>
      <c r="E8" s="12" t="n">
        <v>1</v>
      </c>
      <c r="F8" s="13" t="n">
        <v>44973</v>
      </c>
      <c r="G8" s="13" t="n">
        <v>44979</v>
      </c>
      <c r="H8" s="14" t="s">
        <v>20</v>
      </c>
      <c r="I8" s="15"/>
      <c r="J8" s="21"/>
      <c r="K8" s="15" t="n">
        <v>9811254</v>
      </c>
      <c r="L8" s="21"/>
      <c r="M8" s="21"/>
      <c r="N8" s="21"/>
      <c r="O8" s="22" t="n">
        <v>9811254</v>
      </c>
      <c r="P8" s="15" t="n">
        <v>100000</v>
      </c>
      <c r="Q8" s="23" t="n">
        <v>9711254</v>
      </c>
      <c r="R8" s="24"/>
    </row>
    <row r="9" customFormat="false" ht="15.8" hidden="false" customHeight="false" outlineLevel="0" collapsed="false">
      <c r="A9" s="10" t="n">
        <v>8</v>
      </c>
      <c r="B9" s="11" t="s">
        <v>33</v>
      </c>
      <c r="C9" s="11" t="n">
        <v>502759</v>
      </c>
      <c r="D9" s="11" t="s">
        <v>34</v>
      </c>
      <c r="E9" s="12" t="n">
        <v>1</v>
      </c>
      <c r="F9" s="13" t="n">
        <v>44993</v>
      </c>
      <c r="G9" s="13" t="n">
        <v>44995</v>
      </c>
      <c r="H9" s="14" t="s">
        <v>20</v>
      </c>
      <c r="I9" s="15"/>
      <c r="J9" s="21"/>
      <c r="K9" s="15" t="n">
        <v>5463282</v>
      </c>
      <c r="L9" s="21"/>
      <c r="M9" s="21"/>
      <c r="N9" s="21"/>
      <c r="O9" s="22" t="n">
        <v>5463282</v>
      </c>
      <c r="P9" s="15" t="n">
        <v>3500000</v>
      </c>
      <c r="Q9" s="23" t="n">
        <v>1963282</v>
      </c>
      <c r="R9" s="24"/>
    </row>
    <row r="10" customFormat="false" ht="15.8" hidden="false" customHeight="false" outlineLevel="0" collapsed="false">
      <c r="A10" s="10" t="n">
        <v>9</v>
      </c>
      <c r="B10" s="11" t="s">
        <v>35</v>
      </c>
      <c r="C10" s="11" t="n">
        <v>295736</v>
      </c>
      <c r="D10" s="11" t="s">
        <v>36</v>
      </c>
      <c r="E10" s="12" t="n">
        <v>1</v>
      </c>
      <c r="F10" s="13" t="n">
        <v>44999</v>
      </c>
      <c r="G10" s="13" t="n">
        <v>44999</v>
      </c>
      <c r="H10" s="14" t="s">
        <v>20</v>
      </c>
      <c r="I10" s="15"/>
      <c r="J10" s="21"/>
      <c r="K10" s="15" t="n">
        <v>2577458</v>
      </c>
      <c r="L10" s="21"/>
      <c r="M10" s="21"/>
      <c r="N10" s="21"/>
      <c r="O10" s="22" t="n">
        <v>2577458</v>
      </c>
      <c r="P10" s="15" t="n">
        <v>800000</v>
      </c>
      <c r="Q10" s="23" t="n">
        <v>1777458</v>
      </c>
      <c r="R10" s="24"/>
    </row>
    <row r="11" customFormat="false" ht="15.8" hidden="false" customHeight="false" outlineLevel="0" collapsed="false">
      <c r="A11" s="10" t="n">
        <v>10</v>
      </c>
      <c r="B11" s="11" t="s">
        <v>37</v>
      </c>
      <c r="C11" s="11" t="s">
        <v>38</v>
      </c>
      <c r="D11" s="11" t="s">
        <v>39</v>
      </c>
      <c r="E11" s="12" t="n">
        <v>1</v>
      </c>
      <c r="F11" s="13" t="n">
        <v>44991</v>
      </c>
      <c r="G11" s="13" t="n">
        <v>44991</v>
      </c>
      <c r="H11" s="14" t="s">
        <v>20</v>
      </c>
      <c r="I11" s="15"/>
      <c r="J11" s="21"/>
      <c r="K11" s="15" t="n">
        <v>2101339</v>
      </c>
      <c r="L11" s="21"/>
      <c r="M11" s="21"/>
      <c r="N11" s="21"/>
      <c r="O11" s="22" t="n">
        <v>2101339</v>
      </c>
      <c r="P11" s="15" t="n">
        <v>200000</v>
      </c>
      <c r="Q11" s="23" t="n">
        <v>1901339</v>
      </c>
      <c r="R11" s="24"/>
    </row>
    <row r="12" customFormat="false" ht="15.8" hidden="false" customHeight="false" outlineLevel="0" collapsed="false">
      <c r="A12" s="10" t="n">
        <v>11</v>
      </c>
      <c r="B12" s="11" t="s">
        <v>40</v>
      </c>
      <c r="C12" s="11" t="n">
        <v>589009</v>
      </c>
      <c r="D12" s="11" t="s">
        <v>41</v>
      </c>
      <c r="E12" s="12" t="n">
        <v>1</v>
      </c>
      <c r="F12" s="13" t="n">
        <v>44988</v>
      </c>
      <c r="G12" s="13" t="n">
        <v>44990</v>
      </c>
      <c r="H12" s="14" t="s">
        <v>23</v>
      </c>
      <c r="I12" s="15"/>
      <c r="J12" s="21"/>
      <c r="K12" s="15" t="n">
        <v>3935840</v>
      </c>
      <c r="L12" s="21"/>
      <c r="M12" s="21"/>
      <c r="N12" s="21"/>
      <c r="O12" s="22" t="n">
        <v>3935840</v>
      </c>
      <c r="P12" s="15" t="n">
        <v>0</v>
      </c>
      <c r="Q12" s="23" t="n">
        <v>3935840</v>
      </c>
      <c r="R12" s="24"/>
    </row>
    <row r="13" customFormat="false" ht="15.8" hidden="false" customHeight="false" outlineLevel="0" collapsed="false">
      <c r="A13" s="10" t="n">
        <v>12</v>
      </c>
      <c r="B13" s="11" t="s">
        <v>42</v>
      </c>
      <c r="C13" s="11" t="n">
        <v>590124</v>
      </c>
      <c r="D13" s="11" t="s">
        <v>43</v>
      </c>
      <c r="E13" s="12" t="n">
        <v>1</v>
      </c>
      <c r="F13" s="13" t="n">
        <v>45007</v>
      </c>
      <c r="G13" s="13" t="n">
        <v>45015</v>
      </c>
      <c r="H13" s="14" t="s">
        <v>44</v>
      </c>
      <c r="I13" s="15"/>
      <c r="J13" s="21"/>
      <c r="K13" s="15" t="n">
        <v>11336692</v>
      </c>
      <c r="L13" s="21"/>
      <c r="M13" s="21"/>
      <c r="N13" s="21"/>
      <c r="O13" s="22" t="n">
        <v>11336692</v>
      </c>
      <c r="P13" s="15" t="n">
        <v>1000000</v>
      </c>
      <c r="Q13" s="23" t="n">
        <v>10336692</v>
      </c>
      <c r="R13" s="24"/>
    </row>
    <row r="14" customFormat="false" ht="15.8" hidden="false" customHeight="false" outlineLevel="0" collapsed="false">
      <c r="A14" s="10" t="n">
        <v>13</v>
      </c>
      <c r="B14" s="11" t="s">
        <v>45</v>
      </c>
      <c r="C14" s="11" t="n">
        <v>589966</v>
      </c>
      <c r="D14" s="11" t="s">
        <v>46</v>
      </c>
      <c r="E14" s="12" t="n">
        <v>1</v>
      </c>
      <c r="F14" s="13" t="n">
        <v>45005</v>
      </c>
      <c r="G14" s="13" t="n">
        <v>45012</v>
      </c>
      <c r="H14" s="14" t="s">
        <v>23</v>
      </c>
      <c r="I14" s="15"/>
      <c r="J14" s="21"/>
      <c r="K14" s="15" t="n">
        <v>5741175</v>
      </c>
      <c r="L14" s="21"/>
      <c r="M14" s="21"/>
      <c r="N14" s="21"/>
      <c r="O14" s="22" t="n">
        <v>5741175</v>
      </c>
      <c r="P14" s="15" t="n">
        <v>2000000</v>
      </c>
      <c r="Q14" s="23" t="n">
        <v>3741175</v>
      </c>
      <c r="R14" s="24"/>
    </row>
    <row r="15" customFormat="false" ht="15.8" hidden="false" customHeight="false" outlineLevel="0" collapsed="false">
      <c r="A15" s="10" t="n">
        <v>14</v>
      </c>
      <c r="B15" s="11" t="s">
        <v>47</v>
      </c>
      <c r="C15" s="11" t="n">
        <v>590222</v>
      </c>
      <c r="D15" s="11" t="s">
        <v>48</v>
      </c>
      <c r="E15" s="12" t="n">
        <v>1</v>
      </c>
      <c r="F15" s="25" t="n">
        <v>45009</v>
      </c>
      <c r="G15" s="25" t="n">
        <v>45013</v>
      </c>
      <c r="H15" s="26" t="s">
        <v>23</v>
      </c>
      <c r="I15" s="27"/>
      <c r="J15" s="28"/>
      <c r="K15" s="27" t="n">
        <v>9218614</v>
      </c>
      <c r="L15" s="28"/>
      <c r="M15" s="28"/>
      <c r="N15" s="28"/>
      <c r="O15" s="29" t="n">
        <v>9218614</v>
      </c>
      <c r="P15" s="27" t="n">
        <v>1000000</v>
      </c>
      <c r="Q15" s="30" t="n">
        <v>8218614</v>
      </c>
      <c r="R15" s="31"/>
    </row>
    <row r="16" customFormat="false" ht="15.8" hidden="false" customHeight="false" outlineLevel="0" collapsed="false">
      <c r="A16" s="10" t="n">
        <v>15</v>
      </c>
      <c r="B16" s="32" t="s">
        <v>49</v>
      </c>
      <c r="C16" s="32" t="n">
        <v>570662</v>
      </c>
      <c r="D16" s="32" t="s">
        <v>50</v>
      </c>
      <c r="E16" s="12" t="n">
        <v>1</v>
      </c>
      <c r="F16" s="33" t="n">
        <v>44616</v>
      </c>
      <c r="G16" s="33" t="n">
        <v>44637</v>
      </c>
      <c r="H16" s="34" t="s">
        <v>51</v>
      </c>
      <c r="I16" s="35"/>
      <c r="J16" s="35"/>
      <c r="K16" s="35" t="n">
        <v>3340591</v>
      </c>
      <c r="L16" s="35"/>
      <c r="M16" s="35"/>
      <c r="N16" s="35"/>
      <c r="O16" s="35" t="n">
        <f aca="false">SUM(I16:N16)</f>
        <v>3340591</v>
      </c>
      <c r="P16" s="35" t="n">
        <v>0</v>
      </c>
      <c r="Q16" s="35" t="n">
        <f aca="false">O16-P16</f>
        <v>3340591</v>
      </c>
      <c r="R16" s="1"/>
    </row>
    <row r="17" customFormat="false" ht="15.8" hidden="false" customHeight="false" outlineLevel="0" collapsed="false">
      <c r="A17" s="10" t="n">
        <v>16</v>
      </c>
      <c r="B17" s="36" t="s">
        <v>52</v>
      </c>
      <c r="C17" s="36" t="n">
        <v>572893</v>
      </c>
      <c r="D17" s="36" t="s">
        <v>53</v>
      </c>
      <c r="E17" s="12" t="n">
        <v>1</v>
      </c>
      <c r="F17" s="37" t="n">
        <v>44665</v>
      </c>
      <c r="G17" s="37" t="n">
        <v>44672</v>
      </c>
      <c r="H17" s="38" t="s">
        <v>54</v>
      </c>
      <c r="I17" s="23"/>
      <c r="J17" s="23"/>
      <c r="K17" s="23" t="n">
        <v>5191156</v>
      </c>
      <c r="L17" s="23"/>
      <c r="M17" s="23"/>
      <c r="N17" s="23"/>
      <c r="O17" s="39" t="n">
        <f aca="false">SUM(I17:N17)</f>
        <v>5191156</v>
      </c>
      <c r="P17" s="23" t="n">
        <v>3000000</v>
      </c>
      <c r="Q17" s="39" t="n">
        <f aca="false">O17-P17</f>
        <v>2191156</v>
      </c>
      <c r="R17" s="1"/>
    </row>
    <row r="18" customFormat="false" ht="15.8" hidden="false" customHeight="false" outlineLevel="0" collapsed="false">
      <c r="A18" s="10" t="n">
        <v>17</v>
      </c>
      <c r="B18" s="36" t="s">
        <v>55</v>
      </c>
      <c r="C18" s="36" t="n">
        <v>573142</v>
      </c>
      <c r="D18" s="36" t="s">
        <v>56</v>
      </c>
      <c r="E18" s="12" t="n">
        <v>1</v>
      </c>
      <c r="F18" s="37" t="n">
        <v>44674</v>
      </c>
      <c r="G18" s="37" t="n">
        <v>44689</v>
      </c>
      <c r="H18" s="38" t="s">
        <v>57</v>
      </c>
      <c r="I18" s="23"/>
      <c r="J18" s="23"/>
      <c r="K18" s="23" t="n">
        <v>22496752</v>
      </c>
      <c r="L18" s="23"/>
      <c r="M18" s="23"/>
      <c r="N18" s="23"/>
      <c r="O18" s="39" t="n">
        <f aca="false">SUM(I18:N18)</f>
        <v>22496752</v>
      </c>
      <c r="P18" s="23" t="n">
        <v>22000000</v>
      </c>
      <c r="Q18" s="39" t="n">
        <f aca="false">O18-P18</f>
        <v>496752</v>
      </c>
      <c r="R18" s="1"/>
    </row>
    <row r="19" customFormat="false" ht="15.8" hidden="false" customHeight="false" outlineLevel="0" collapsed="false">
      <c r="A19" s="10" t="n">
        <v>18</v>
      </c>
      <c r="B19" s="32" t="s">
        <v>58</v>
      </c>
      <c r="C19" s="32" t="n">
        <v>68821</v>
      </c>
      <c r="D19" s="32" t="s">
        <v>59</v>
      </c>
      <c r="E19" s="12" t="n">
        <v>1</v>
      </c>
      <c r="F19" s="40" t="n">
        <v>44675</v>
      </c>
      <c r="G19" s="40" t="n">
        <v>44683</v>
      </c>
      <c r="H19" s="41" t="s">
        <v>60</v>
      </c>
      <c r="I19" s="23"/>
      <c r="J19" s="23"/>
      <c r="K19" s="23" t="n">
        <v>4061551</v>
      </c>
      <c r="L19" s="23"/>
      <c r="M19" s="23"/>
      <c r="N19" s="23"/>
      <c r="O19" s="39" t="n">
        <f aca="false">SUM(I19:N19)</f>
        <v>4061551</v>
      </c>
      <c r="P19" s="23" t="n">
        <v>3800000</v>
      </c>
      <c r="Q19" s="39" t="n">
        <f aca="false">O19-P19</f>
        <v>261551</v>
      </c>
      <c r="R19" s="1"/>
    </row>
    <row r="20" customFormat="false" ht="15.8" hidden="false" customHeight="false" outlineLevel="0" collapsed="false">
      <c r="A20" s="10" t="n">
        <v>19</v>
      </c>
      <c r="B20" s="32" t="s">
        <v>61</v>
      </c>
      <c r="C20" s="32" t="n">
        <v>572825</v>
      </c>
      <c r="D20" s="32" t="s">
        <v>62</v>
      </c>
      <c r="E20" s="12" t="n">
        <v>1</v>
      </c>
      <c r="F20" s="40" t="n">
        <v>44665</v>
      </c>
      <c r="G20" s="40" t="n">
        <v>44666</v>
      </c>
      <c r="H20" s="41" t="s">
        <v>20</v>
      </c>
      <c r="I20" s="23"/>
      <c r="J20" s="23"/>
      <c r="K20" s="23" t="n">
        <v>2821901</v>
      </c>
      <c r="L20" s="23"/>
      <c r="M20" s="23"/>
      <c r="N20" s="23"/>
      <c r="O20" s="39" t="n">
        <f aca="false">SUM(I20:N20)</f>
        <v>2821901</v>
      </c>
      <c r="P20" s="23" t="n">
        <v>0</v>
      </c>
      <c r="Q20" s="39" t="n">
        <f aca="false">O20-P20</f>
        <v>2821901</v>
      </c>
      <c r="R20" s="1"/>
    </row>
    <row r="21" customFormat="false" ht="15.8" hidden="false" customHeight="false" outlineLevel="0" collapsed="false">
      <c r="A21" s="10" t="n">
        <v>20</v>
      </c>
      <c r="B21" s="32" t="s">
        <v>63</v>
      </c>
      <c r="C21" s="32" t="n">
        <v>572834</v>
      </c>
      <c r="D21" s="32" t="s">
        <v>62</v>
      </c>
      <c r="E21" s="12" t="n">
        <v>1</v>
      </c>
      <c r="F21" s="40" t="n">
        <v>44665</v>
      </c>
      <c r="G21" s="40" t="n">
        <v>44668</v>
      </c>
      <c r="H21" s="41" t="s">
        <v>64</v>
      </c>
      <c r="I21" s="23"/>
      <c r="J21" s="23"/>
      <c r="K21" s="23" t="n">
        <v>2418895</v>
      </c>
      <c r="L21" s="23"/>
      <c r="M21" s="23"/>
      <c r="N21" s="23"/>
      <c r="O21" s="39" t="n">
        <f aca="false">SUM(I21:N21)</f>
        <v>2418895</v>
      </c>
      <c r="P21" s="23" t="n">
        <v>0</v>
      </c>
      <c r="Q21" s="39" t="n">
        <f aca="false">O21-P21</f>
        <v>2418895</v>
      </c>
      <c r="R21" s="1"/>
    </row>
    <row r="22" customFormat="false" ht="15.8" hidden="false" customHeight="false" outlineLevel="0" collapsed="false">
      <c r="A22" s="10" t="n">
        <v>21</v>
      </c>
      <c r="B22" s="32" t="s">
        <v>65</v>
      </c>
      <c r="C22" s="32" t="n">
        <v>575319</v>
      </c>
      <c r="D22" s="32" t="s">
        <v>66</v>
      </c>
      <c r="E22" s="12" t="n">
        <v>1</v>
      </c>
      <c r="F22" s="40" t="n">
        <v>44718</v>
      </c>
      <c r="G22" s="40" t="n">
        <v>44721</v>
      </c>
      <c r="H22" s="41" t="s">
        <v>67</v>
      </c>
      <c r="I22" s="23"/>
      <c r="J22" s="23"/>
      <c r="K22" s="23" t="n">
        <v>8446080</v>
      </c>
      <c r="L22" s="23"/>
      <c r="M22" s="23"/>
      <c r="N22" s="23"/>
      <c r="O22" s="39" t="n">
        <f aca="false">SUM(I22:N22)</f>
        <v>8446080</v>
      </c>
      <c r="P22" s="23" t="n">
        <v>6000000</v>
      </c>
      <c r="Q22" s="39" t="n">
        <f aca="false">O22-P22</f>
        <v>2446080</v>
      </c>
      <c r="R22" s="1"/>
    </row>
    <row r="23" customFormat="false" ht="15.8" hidden="false" customHeight="false" outlineLevel="0" collapsed="false">
      <c r="A23" s="10" t="n">
        <v>22</v>
      </c>
      <c r="B23" s="32" t="s">
        <v>68</v>
      </c>
      <c r="C23" s="32" t="n">
        <v>218718</v>
      </c>
      <c r="D23" s="32" t="s">
        <v>69</v>
      </c>
      <c r="E23" s="12" t="n">
        <v>1</v>
      </c>
      <c r="F23" s="42" t="n">
        <v>44795</v>
      </c>
      <c r="G23" s="42" t="n">
        <v>44803</v>
      </c>
      <c r="H23" s="43" t="s">
        <v>67</v>
      </c>
      <c r="I23" s="44"/>
      <c r="J23" s="44"/>
      <c r="K23" s="44" t="n">
        <v>4279744</v>
      </c>
      <c r="L23" s="44"/>
      <c r="M23" s="44"/>
      <c r="N23" s="44"/>
      <c r="O23" s="16" t="n">
        <f aca="false">SUM(I23:N23)</f>
        <v>4279744</v>
      </c>
      <c r="P23" s="44" t="n">
        <v>1000000</v>
      </c>
      <c r="Q23" s="16" t="n">
        <f aca="false">O23-P23</f>
        <v>3279744</v>
      </c>
      <c r="R23" s="1"/>
    </row>
    <row r="24" customFormat="false" ht="15.8" hidden="false" customHeight="false" outlineLevel="0" collapsed="false">
      <c r="A24" s="10" t="n">
        <v>23</v>
      </c>
      <c r="B24" s="32" t="s">
        <v>70</v>
      </c>
      <c r="C24" s="32" t="n">
        <v>583880</v>
      </c>
      <c r="D24" s="32" t="s">
        <v>71</v>
      </c>
      <c r="E24" s="12" t="n">
        <v>1</v>
      </c>
      <c r="F24" s="42" t="n">
        <v>44890</v>
      </c>
      <c r="G24" s="42" t="n">
        <v>44893</v>
      </c>
      <c r="H24" s="43" t="s">
        <v>72</v>
      </c>
      <c r="I24" s="44"/>
      <c r="J24" s="44"/>
      <c r="K24" s="44" t="n">
        <v>6899694</v>
      </c>
      <c r="L24" s="44"/>
      <c r="M24" s="44"/>
      <c r="N24" s="44"/>
      <c r="O24" s="16" t="n">
        <f aca="false">SUM(I24:N24)</f>
        <v>6899694</v>
      </c>
      <c r="P24" s="44" t="n">
        <v>0</v>
      </c>
      <c r="Q24" s="16" t="n">
        <f aca="false">O24-P24</f>
        <v>6899694</v>
      </c>
      <c r="R24" s="1"/>
    </row>
    <row r="25" customFormat="false" ht="15.8" hidden="false" customHeight="false" outlineLevel="0" collapsed="false">
      <c r="A25" s="10" t="n">
        <v>24</v>
      </c>
      <c r="B25" s="36" t="s">
        <v>73</v>
      </c>
      <c r="C25" s="36" t="n">
        <v>567875</v>
      </c>
      <c r="D25" s="36" t="s">
        <v>74</v>
      </c>
      <c r="E25" s="12" t="n">
        <v>1</v>
      </c>
      <c r="F25" s="45" t="n">
        <v>44560</v>
      </c>
      <c r="G25" s="45" t="n">
        <v>44560</v>
      </c>
      <c r="H25" s="46" t="s">
        <v>54</v>
      </c>
      <c r="I25" s="30"/>
      <c r="J25" s="30"/>
      <c r="K25" s="30" t="n">
        <v>2005561</v>
      </c>
      <c r="L25" s="30"/>
      <c r="M25" s="30"/>
      <c r="N25" s="30"/>
      <c r="O25" s="30" t="n">
        <f aca="false">SUM(I25:N25)</f>
        <v>2005561</v>
      </c>
      <c r="P25" s="30" t="n">
        <v>1900000</v>
      </c>
      <c r="Q25" s="30" t="n">
        <f aca="false">O25-P25</f>
        <v>105561</v>
      </c>
      <c r="R25" s="1"/>
    </row>
    <row r="26" customFormat="false" ht="15.8" hidden="false" customHeight="false" outlineLevel="0" collapsed="false">
      <c r="A26" s="10" t="n">
        <v>25</v>
      </c>
      <c r="B26" s="32" t="s">
        <v>75</v>
      </c>
      <c r="C26" s="32" t="n">
        <v>3550551</v>
      </c>
      <c r="D26" s="32" t="s">
        <v>76</v>
      </c>
      <c r="E26" s="12" t="n">
        <v>1</v>
      </c>
      <c r="F26" s="40" t="n">
        <v>44500</v>
      </c>
      <c r="G26" s="40" t="n">
        <v>44504</v>
      </c>
      <c r="H26" s="41" t="s">
        <v>77</v>
      </c>
      <c r="I26" s="39"/>
      <c r="J26" s="39"/>
      <c r="K26" s="39" t="n">
        <v>31022365</v>
      </c>
      <c r="L26" s="39"/>
      <c r="M26" s="39"/>
      <c r="N26" s="39"/>
      <c r="O26" s="39" t="n">
        <f aca="false">SUM(I26:N26)</f>
        <v>31022365</v>
      </c>
      <c r="P26" s="39" t="n">
        <v>0</v>
      </c>
      <c r="Q26" s="39" t="n">
        <f aca="false">O26-P26</f>
        <v>31022365</v>
      </c>
      <c r="R26" s="1"/>
    </row>
    <row r="27" customFormat="false" ht="15.8" hidden="false" customHeight="false" outlineLevel="0" collapsed="false">
      <c r="A27" s="10" t="n">
        <v>26</v>
      </c>
      <c r="B27" s="32" t="s">
        <v>78</v>
      </c>
      <c r="C27" s="32" t="n">
        <v>565947</v>
      </c>
      <c r="D27" s="32" t="s">
        <v>79</v>
      </c>
      <c r="E27" s="12" t="n">
        <v>1</v>
      </c>
      <c r="F27" s="42" t="n">
        <v>44524</v>
      </c>
      <c r="G27" s="42" t="n">
        <v>44529</v>
      </c>
      <c r="H27" s="43" t="s">
        <v>54</v>
      </c>
      <c r="I27" s="16"/>
      <c r="J27" s="16"/>
      <c r="K27" s="16" t="n">
        <v>10783059</v>
      </c>
      <c r="L27" s="16"/>
      <c r="M27" s="16"/>
      <c r="N27" s="16"/>
      <c r="O27" s="16" t="n">
        <f aca="false">SUM(I27:N27)</f>
        <v>10783059</v>
      </c>
      <c r="P27" s="16" t="n">
        <v>6900000</v>
      </c>
      <c r="Q27" s="16" t="n">
        <f aca="false">O27-P27</f>
        <v>3883059</v>
      </c>
      <c r="R27" s="1"/>
    </row>
    <row r="28" customFormat="false" ht="15.8" hidden="false" customHeight="false" outlineLevel="0" collapsed="false">
      <c r="A28" s="10" t="n">
        <v>27</v>
      </c>
      <c r="B28" s="32" t="s">
        <v>80</v>
      </c>
      <c r="C28" s="32" t="n">
        <v>564865</v>
      </c>
      <c r="D28" s="32" t="s">
        <v>81</v>
      </c>
      <c r="E28" s="12" t="n">
        <v>1</v>
      </c>
      <c r="F28" s="40" t="n">
        <v>44496</v>
      </c>
      <c r="G28" s="40" t="n">
        <v>44504</v>
      </c>
      <c r="H28" s="41" t="s">
        <v>82</v>
      </c>
      <c r="I28" s="39"/>
      <c r="J28" s="39"/>
      <c r="K28" s="39" t="n">
        <v>16063872</v>
      </c>
      <c r="L28" s="39"/>
      <c r="M28" s="39"/>
      <c r="N28" s="39"/>
      <c r="O28" s="39" t="n">
        <f aca="false">SUM(I28:N28)</f>
        <v>16063872</v>
      </c>
      <c r="P28" s="39" t="n">
        <v>10000000</v>
      </c>
      <c r="Q28" s="39" t="n">
        <f aca="false">O28-P28</f>
        <v>6063872</v>
      </c>
      <c r="R28" s="1"/>
    </row>
    <row r="29" customFormat="false" ht="15.8" hidden="false" customHeight="false" outlineLevel="0" collapsed="false">
      <c r="A29" s="10" t="n">
        <v>28</v>
      </c>
      <c r="B29" s="32" t="s">
        <v>83</v>
      </c>
      <c r="C29" s="32" t="n">
        <v>564865</v>
      </c>
      <c r="D29" s="32" t="s">
        <v>81</v>
      </c>
      <c r="E29" s="12" t="n">
        <v>1</v>
      </c>
      <c r="F29" s="42" t="n">
        <v>44496</v>
      </c>
      <c r="G29" s="42" t="n">
        <v>44504</v>
      </c>
      <c r="H29" s="43" t="s">
        <v>82</v>
      </c>
      <c r="I29" s="16"/>
      <c r="J29" s="16"/>
      <c r="K29" s="16" t="n">
        <v>25248665</v>
      </c>
      <c r="L29" s="16"/>
      <c r="M29" s="16"/>
      <c r="N29" s="16"/>
      <c r="O29" s="16" t="n">
        <f aca="false">SUM(I29:N29)</f>
        <v>25248665</v>
      </c>
      <c r="P29" s="16" t="n">
        <v>0</v>
      </c>
      <c r="Q29" s="16" t="n">
        <f aca="false">O29-P29</f>
        <v>25248665</v>
      </c>
      <c r="R29" s="1"/>
    </row>
    <row r="30" customFormat="false" ht="15.8" hidden="false" customHeight="false" outlineLevel="0" collapsed="false">
      <c r="A30" s="10" t="n">
        <v>29</v>
      </c>
      <c r="B30" s="32" t="s">
        <v>84</v>
      </c>
      <c r="C30" s="32" t="n">
        <v>257929</v>
      </c>
      <c r="D30" s="32" t="s">
        <v>85</v>
      </c>
      <c r="E30" s="12" t="n">
        <v>1</v>
      </c>
      <c r="F30" s="40" t="n">
        <v>44497</v>
      </c>
      <c r="G30" s="40" t="n">
        <v>44499</v>
      </c>
      <c r="H30" s="41" t="s">
        <v>86</v>
      </c>
      <c r="I30" s="39"/>
      <c r="J30" s="39"/>
      <c r="K30" s="39" t="n">
        <v>2360818</v>
      </c>
      <c r="L30" s="39"/>
      <c r="M30" s="39"/>
      <c r="N30" s="39"/>
      <c r="O30" s="39" t="n">
        <f aca="false">SUM(I30:N30)</f>
        <v>2360818</v>
      </c>
      <c r="P30" s="39" t="n">
        <v>2000000</v>
      </c>
      <c r="Q30" s="39" t="n">
        <f aca="false">O30-P30</f>
        <v>360818</v>
      </c>
      <c r="R30" s="1"/>
    </row>
    <row r="31" customFormat="false" ht="15.8" hidden="false" customHeight="false" outlineLevel="0" collapsed="false">
      <c r="A31" s="10" t="n">
        <v>30</v>
      </c>
      <c r="B31" s="32" t="s">
        <v>87</v>
      </c>
      <c r="C31" s="32" t="n">
        <v>563319</v>
      </c>
      <c r="D31" s="32" t="s">
        <v>88</v>
      </c>
      <c r="E31" s="12" t="n">
        <v>1</v>
      </c>
      <c r="F31" s="40" t="n">
        <v>44457</v>
      </c>
      <c r="G31" s="40" t="n">
        <v>44457</v>
      </c>
      <c r="H31" s="41" t="s">
        <v>54</v>
      </c>
      <c r="I31" s="39"/>
      <c r="J31" s="39"/>
      <c r="K31" s="39" t="n">
        <v>1133498</v>
      </c>
      <c r="L31" s="39"/>
      <c r="M31" s="39"/>
      <c r="N31" s="39"/>
      <c r="O31" s="39" t="n">
        <f aca="false">SUM(I31:N31)</f>
        <v>1133498</v>
      </c>
      <c r="P31" s="39" t="n">
        <v>400000</v>
      </c>
      <c r="Q31" s="39" t="n">
        <f aca="false">O31-P31</f>
        <v>733498</v>
      </c>
      <c r="R31" s="1"/>
    </row>
    <row r="32" customFormat="false" ht="15.8" hidden="false" customHeight="false" outlineLevel="0" collapsed="false">
      <c r="A32" s="10" t="n">
        <v>31</v>
      </c>
      <c r="B32" s="32" t="s">
        <v>89</v>
      </c>
      <c r="C32" s="32" t="n">
        <v>562618</v>
      </c>
      <c r="D32" s="32" t="s">
        <v>90</v>
      </c>
      <c r="E32" s="12" t="n">
        <v>1</v>
      </c>
      <c r="F32" s="42" t="n">
        <v>44438</v>
      </c>
      <c r="G32" s="42" t="n">
        <v>44459</v>
      </c>
      <c r="H32" s="43" t="s">
        <v>91</v>
      </c>
      <c r="I32" s="16"/>
      <c r="J32" s="16"/>
      <c r="K32" s="16" t="n">
        <v>32157499</v>
      </c>
      <c r="L32" s="16"/>
      <c r="M32" s="16"/>
      <c r="N32" s="16"/>
      <c r="O32" s="16" t="n">
        <f aca="false">SUM(I32:N32)</f>
        <v>32157499</v>
      </c>
      <c r="P32" s="16" t="n">
        <v>2000000</v>
      </c>
      <c r="Q32" s="16" t="n">
        <f aca="false">O32-P32</f>
        <v>30157499</v>
      </c>
      <c r="R32" s="1"/>
    </row>
    <row r="33" customFormat="false" ht="15.8" hidden="false" customHeight="false" outlineLevel="0" collapsed="false">
      <c r="A33" s="10" t="n">
        <v>32</v>
      </c>
      <c r="B33" s="32" t="s">
        <v>92</v>
      </c>
      <c r="C33" s="32" t="n">
        <v>560137</v>
      </c>
      <c r="D33" s="32" t="s">
        <v>93</v>
      </c>
      <c r="E33" s="12" t="n">
        <v>1</v>
      </c>
      <c r="F33" s="40" t="n">
        <v>44378</v>
      </c>
      <c r="G33" s="40" t="n">
        <v>44381</v>
      </c>
      <c r="H33" s="41" t="s">
        <v>94</v>
      </c>
      <c r="I33" s="39"/>
      <c r="J33" s="39"/>
      <c r="K33" s="39" t="n">
        <v>1628685</v>
      </c>
      <c r="L33" s="39"/>
      <c r="M33" s="39"/>
      <c r="N33" s="39"/>
      <c r="O33" s="39" t="n">
        <f aca="false">SUM(I33:N33)</f>
        <v>1628685</v>
      </c>
      <c r="P33" s="39" t="n">
        <v>992984</v>
      </c>
      <c r="Q33" s="39" t="n">
        <f aca="false">O33-P33</f>
        <v>635701</v>
      </c>
      <c r="R33" s="1"/>
    </row>
    <row r="34" customFormat="false" ht="15.8" hidden="false" customHeight="false" outlineLevel="0" collapsed="false">
      <c r="A34" s="10" t="n">
        <v>33</v>
      </c>
      <c r="B34" s="32" t="s">
        <v>95</v>
      </c>
      <c r="C34" s="32" t="n">
        <v>560201</v>
      </c>
      <c r="D34" s="32" t="s">
        <v>96</v>
      </c>
      <c r="E34" s="12" t="n">
        <v>1</v>
      </c>
      <c r="F34" s="40" t="n">
        <v>44390</v>
      </c>
      <c r="G34" s="40" t="n">
        <v>44393</v>
      </c>
      <c r="H34" s="41" t="s">
        <v>86</v>
      </c>
      <c r="I34" s="39"/>
      <c r="J34" s="39"/>
      <c r="K34" s="39" t="n">
        <v>33444891</v>
      </c>
      <c r="L34" s="39"/>
      <c r="M34" s="39"/>
      <c r="N34" s="39"/>
      <c r="O34" s="39" t="n">
        <f aca="false">SUM(I34:N34)</f>
        <v>33444891</v>
      </c>
      <c r="P34" s="39" t="n">
        <v>20000000</v>
      </c>
      <c r="Q34" s="39" t="n">
        <f aca="false">O34-P34</f>
        <v>13444891</v>
      </c>
      <c r="R34" s="1"/>
    </row>
    <row r="35" customFormat="false" ht="15.8" hidden="false" customHeight="false" outlineLevel="0" collapsed="false">
      <c r="A35" s="10" t="n">
        <v>34</v>
      </c>
      <c r="B35" s="32" t="s">
        <v>97</v>
      </c>
      <c r="C35" s="32" t="n">
        <v>561083</v>
      </c>
      <c r="D35" s="32" t="s">
        <v>98</v>
      </c>
      <c r="E35" s="12" t="n">
        <v>1</v>
      </c>
      <c r="F35" s="40" t="n">
        <v>44394</v>
      </c>
      <c r="G35" s="40" t="n">
        <v>44403</v>
      </c>
      <c r="H35" s="41" t="s">
        <v>77</v>
      </c>
      <c r="I35" s="39"/>
      <c r="J35" s="39"/>
      <c r="K35" s="39" t="n">
        <v>16252757</v>
      </c>
      <c r="L35" s="39"/>
      <c r="M35" s="39"/>
      <c r="N35" s="39"/>
      <c r="O35" s="39" t="n">
        <f aca="false">SUM(I35:N35)</f>
        <v>16252757</v>
      </c>
      <c r="P35" s="39" t="n">
        <v>0</v>
      </c>
      <c r="Q35" s="39" t="n">
        <f aca="false">O35-P35</f>
        <v>16252757</v>
      </c>
      <c r="R35" s="1"/>
    </row>
    <row r="36" customFormat="false" ht="15.8" hidden="false" customHeight="false" outlineLevel="0" collapsed="false">
      <c r="A36" s="10" t="n">
        <v>35</v>
      </c>
      <c r="B36" s="32" t="s">
        <v>99</v>
      </c>
      <c r="C36" s="32" t="n">
        <v>274192</v>
      </c>
      <c r="D36" s="32" t="s">
        <v>98</v>
      </c>
      <c r="E36" s="12" t="n">
        <v>1</v>
      </c>
      <c r="F36" s="40" t="n">
        <v>44394</v>
      </c>
      <c r="G36" s="40" t="n">
        <v>44403</v>
      </c>
      <c r="H36" s="41" t="s">
        <v>77</v>
      </c>
      <c r="I36" s="39"/>
      <c r="J36" s="39"/>
      <c r="K36" s="39" t="n">
        <v>15677904</v>
      </c>
      <c r="L36" s="39"/>
      <c r="M36" s="39"/>
      <c r="N36" s="39"/>
      <c r="O36" s="39" t="n">
        <f aca="false">SUM(I36:N36)</f>
        <v>15677904</v>
      </c>
      <c r="P36" s="39" t="n">
        <v>0</v>
      </c>
      <c r="Q36" s="39" t="n">
        <f aca="false">O36-P36</f>
        <v>15677904</v>
      </c>
      <c r="R36" s="1"/>
    </row>
    <row r="37" customFormat="false" ht="15.8" hidden="false" customHeight="false" outlineLevel="0" collapsed="false">
      <c r="A37" s="10" t="n">
        <v>36</v>
      </c>
      <c r="B37" s="32" t="s">
        <v>100</v>
      </c>
      <c r="C37" s="32" t="n">
        <v>3517884</v>
      </c>
      <c r="D37" s="32" t="s">
        <v>101</v>
      </c>
      <c r="E37" s="12" t="n">
        <v>1</v>
      </c>
      <c r="F37" s="40" t="n">
        <v>44365</v>
      </c>
      <c r="G37" s="40" t="n">
        <v>44370</v>
      </c>
      <c r="H37" s="41" t="s">
        <v>54</v>
      </c>
      <c r="I37" s="39"/>
      <c r="J37" s="39"/>
      <c r="K37" s="39" t="n">
        <v>5523667</v>
      </c>
      <c r="L37" s="39"/>
      <c r="M37" s="39"/>
      <c r="N37" s="39"/>
      <c r="O37" s="39" t="n">
        <f aca="false">SUM(I37:N37)</f>
        <v>5523667</v>
      </c>
      <c r="P37" s="39" t="n">
        <v>4300000</v>
      </c>
      <c r="Q37" s="39" t="n">
        <f aca="false">O37-P37</f>
        <v>1223667</v>
      </c>
      <c r="R37" s="1"/>
    </row>
    <row r="38" customFormat="false" ht="15.8" hidden="false" customHeight="false" outlineLevel="0" collapsed="false">
      <c r="A38" s="10" t="n">
        <v>37</v>
      </c>
      <c r="B38" s="32" t="s">
        <v>102</v>
      </c>
      <c r="C38" s="32" t="n">
        <v>3525729</v>
      </c>
      <c r="D38" s="32" t="s">
        <v>103</v>
      </c>
      <c r="E38" s="12" t="n">
        <v>1</v>
      </c>
      <c r="F38" s="40" t="n">
        <v>44391</v>
      </c>
      <c r="G38" s="40" t="n">
        <v>44400</v>
      </c>
      <c r="H38" s="41" t="s">
        <v>82</v>
      </c>
      <c r="I38" s="39"/>
      <c r="J38" s="39"/>
      <c r="K38" s="39" t="n">
        <v>16780823</v>
      </c>
      <c r="L38" s="39"/>
      <c r="M38" s="39"/>
      <c r="N38" s="39"/>
      <c r="O38" s="39" t="n">
        <f aca="false">SUM(I38:N38)</f>
        <v>16780823</v>
      </c>
      <c r="P38" s="39" t="n">
        <v>3000000</v>
      </c>
      <c r="Q38" s="39" t="n">
        <f aca="false">O38-P38</f>
        <v>13780823</v>
      </c>
      <c r="R38" s="1"/>
    </row>
    <row r="39" customFormat="false" ht="15.8" hidden="false" customHeight="false" outlineLevel="0" collapsed="false">
      <c r="A39" s="10" t="n">
        <v>38</v>
      </c>
      <c r="B39" s="32" t="s">
        <v>104</v>
      </c>
      <c r="C39" s="32" t="n">
        <v>559114</v>
      </c>
      <c r="D39" s="32" t="s">
        <v>105</v>
      </c>
      <c r="E39" s="12" t="n">
        <v>1</v>
      </c>
      <c r="F39" s="40" t="n">
        <v>44357</v>
      </c>
      <c r="G39" s="40" t="n">
        <v>44375</v>
      </c>
      <c r="H39" s="41" t="s">
        <v>106</v>
      </c>
      <c r="I39" s="39"/>
      <c r="J39" s="39"/>
      <c r="K39" s="39" t="n">
        <v>30233644</v>
      </c>
      <c r="L39" s="39"/>
      <c r="M39" s="39"/>
      <c r="N39" s="39"/>
      <c r="O39" s="39" t="n">
        <f aca="false">SUM(I39:N39)</f>
        <v>30233644</v>
      </c>
      <c r="P39" s="39" t="n">
        <v>25000000</v>
      </c>
      <c r="Q39" s="39" t="n">
        <f aca="false">O39-P39</f>
        <v>5233644</v>
      </c>
      <c r="R39" s="1"/>
    </row>
    <row r="40" customFormat="false" ht="15.8" hidden="false" customHeight="false" outlineLevel="0" collapsed="false">
      <c r="A40" s="10" t="n">
        <v>39</v>
      </c>
      <c r="B40" s="32" t="s">
        <v>107</v>
      </c>
      <c r="C40" s="32" t="n">
        <v>557791</v>
      </c>
      <c r="D40" s="32" t="s">
        <v>108</v>
      </c>
      <c r="E40" s="12" t="n">
        <v>1</v>
      </c>
      <c r="F40" s="40" t="n">
        <v>44325</v>
      </c>
      <c r="G40" s="40" t="n">
        <v>44327</v>
      </c>
      <c r="H40" s="41" t="s">
        <v>54</v>
      </c>
      <c r="I40" s="39"/>
      <c r="J40" s="39"/>
      <c r="K40" s="39" t="n">
        <v>5877511</v>
      </c>
      <c r="L40" s="39"/>
      <c r="M40" s="39"/>
      <c r="N40" s="39"/>
      <c r="O40" s="39" t="n">
        <f aca="false">SUM(I40:N40)</f>
        <v>5877511</v>
      </c>
      <c r="P40" s="39" t="n">
        <v>2500000</v>
      </c>
      <c r="Q40" s="39" t="n">
        <f aca="false">O40-P40</f>
        <v>3377511</v>
      </c>
      <c r="R40" s="1"/>
    </row>
    <row r="41" customFormat="false" ht="15.8" hidden="false" customHeight="false" outlineLevel="0" collapsed="false">
      <c r="A41" s="10" t="n">
        <v>40</v>
      </c>
      <c r="B41" s="32" t="s">
        <v>109</v>
      </c>
      <c r="C41" s="32" t="n">
        <v>556731</v>
      </c>
      <c r="D41" s="32" t="s">
        <v>110</v>
      </c>
      <c r="E41" s="12" t="n">
        <v>1</v>
      </c>
      <c r="F41" s="40" t="n">
        <v>44299</v>
      </c>
      <c r="G41" s="40" t="n">
        <v>44302</v>
      </c>
      <c r="H41" s="41" t="s">
        <v>54</v>
      </c>
      <c r="I41" s="39"/>
      <c r="J41" s="39"/>
      <c r="K41" s="39" t="n">
        <v>5344321</v>
      </c>
      <c r="L41" s="39"/>
      <c r="M41" s="39"/>
      <c r="N41" s="39"/>
      <c r="O41" s="39" t="n">
        <f aca="false">SUM(I41:N41)</f>
        <v>5344321</v>
      </c>
      <c r="P41" s="39" t="n">
        <v>2000000</v>
      </c>
      <c r="Q41" s="39" t="n">
        <f aca="false">O41-P41</f>
        <v>3344321</v>
      </c>
      <c r="R41" s="1"/>
    </row>
    <row r="42" customFormat="false" ht="15.8" hidden="false" customHeight="false" outlineLevel="0" collapsed="false">
      <c r="A42" s="10" t="n">
        <v>41</v>
      </c>
      <c r="B42" s="32" t="s">
        <v>111</v>
      </c>
      <c r="C42" s="32" t="n">
        <v>532322</v>
      </c>
      <c r="D42" s="32" t="s">
        <v>112</v>
      </c>
      <c r="E42" s="12" t="n">
        <v>1</v>
      </c>
      <c r="F42" s="40" t="n">
        <v>44316</v>
      </c>
      <c r="G42" s="40" t="n">
        <v>44287</v>
      </c>
      <c r="H42" s="41" t="s">
        <v>54</v>
      </c>
      <c r="I42" s="39"/>
      <c r="J42" s="39"/>
      <c r="K42" s="39" t="n">
        <v>2824639</v>
      </c>
      <c r="L42" s="39"/>
      <c r="M42" s="39"/>
      <c r="N42" s="39"/>
      <c r="O42" s="39" t="n">
        <f aca="false">SUM(I42:N42)</f>
        <v>2824639</v>
      </c>
      <c r="P42" s="39" t="n">
        <v>2000000</v>
      </c>
      <c r="Q42" s="39" t="n">
        <f aca="false">O42-P42</f>
        <v>824639</v>
      </c>
      <c r="R42" s="1"/>
    </row>
    <row r="43" customFormat="false" ht="15.8" hidden="false" customHeight="false" outlineLevel="0" collapsed="false">
      <c r="A43" s="10" t="n">
        <v>42</v>
      </c>
      <c r="B43" s="32" t="s">
        <v>113</v>
      </c>
      <c r="C43" s="32" t="n">
        <v>400552</v>
      </c>
      <c r="D43" s="32" t="s">
        <v>114</v>
      </c>
      <c r="E43" s="12" t="n">
        <v>1</v>
      </c>
      <c r="F43" s="40" t="n">
        <v>44284</v>
      </c>
      <c r="G43" s="40" t="n">
        <v>44291</v>
      </c>
      <c r="H43" s="41" t="s">
        <v>86</v>
      </c>
      <c r="I43" s="39"/>
      <c r="J43" s="39"/>
      <c r="K43" s="39" t="n">
        <v>7393958</v>
      </c>
      <c r="L43" s="39"/>
      <c r="M43" s="39"/>
      <c r="N43" s="39"/>
      <c r="O43" s="39" t="n">
        <f aca="false">SUM(I43:N43)</f>
        <v>7393958</v>
      </c>
      <c r="P43" s="39" t="n">
        <v>5500000</v>
      </c>
      <c r="Q43" s="39" t="n">
        <f aca="false">O43-P43</f>
        <v>1893958</v>
      </c>
      <c r="R43" s="1"/>
    </row>
    <row r="44" customFormat="false" ht="15.8" hidden="false" customHeight="false" outlineLevel="0" collapsed="false">
      <c r="A44" s="10" t="n">
        <v>43</v>
      </c>
      <c r="B44" s="47" t="s">
        <v>115</v>
      </c>
      <c r="C44" s="47" t="n">
        <v>555992</v>
      </c>
      <c r="D44" s="47" t="s">
        <v>116</v>
      </c>
      <c r="E44" s="12" t="n">
        <v>1</v>
      </c>
      <c r="F44" s="48" t="n">
        <v>44283</v>
      </c>
      <c r="G44" s="48" t="n">
        <v>44285</v>
      </c>
      <c r="H44" s="49" t="s">
        <v>106</v>
      </c>
      <c r="I44" s="50"/>
      <c r="J44" s="50"/>
      <c r="K44" s="50" t="n">
        <v>1114936</v>
      </c>
      <c r="L44" s="50"/>
      <c r="M44" s="50"/>
      <c r="N44" s="50"/>
      <c r="O44" s="50" t="n">
        <f aca="false">SUM(I44:N44)</f>
        <v>1114936</v>
      </c>
      <c r="P44" s="50" t="n">
        <v>200000</v>
      </c>
      <c r="Q44" s="50" t="n">
        <f aca="false">O44-P44</f>
        <v>914936</v>
      </c>
      <c r="R44" s="1"/>
    </row>
    <row r="45" customFormat="false" ht="15.8" hidden="false" customHeight="false" outlineLevel="0" collapsed="false">
      <c r="A45" s="10" t="n">
        <v>44</v>
      </c>
      <c r="B45" s="36" t="s">
        <v>117</v>
      </c>
      <c r="C45" s="36" t="n">
        <v>550979</v>
      </c>
      <c r="D45" s="36" t="s">
        <v>118</v>
      </c>
      <c r="E45" s="12" t="n">
        <v>1</v>
      </c>
      <c r="F45" s="37" t="n">
        <v>44222</v>
      </c>
      <c r="G45" s="37" t="n">
        <v>44224</v>
      </c>
      <c r="H45" s="38"/>
      <c r="I45" s="23"/>
      <c r="J45" s="23"/>
      <c r="K45" s="23" t="n">
        <v>2158566</v>
      </c>
      <c r="L45" s="23"/>
      <c r="M45" s="23"/>
      <c r="N45" s="23"/>
      <c r="O45" s="23" t="n">
        <f aca="false">SUM(I45:N45)</f>
        <v>2158566</v>
      </c>
      <c r="P45" s="23" t="n">
        <v>1000000</v>
      </c>
      <c r="Q45" s="23" t="n">
        <f aca="false">O45-P45</f>
        <v>1158566</v>
      </c>
      <c r="R45" s="1"/>
    </row>
    <row r="46" customFormat="false" ht="15.8" hidden="false" customHeight="false" outlineLevel="0" collapsed="false">
      <c r="A46" s="10" t="n">
        <v>45</v>
      </c>
      <c r="B46" s="36" t="s">
        <v>119</v>
      </c>
      <c r="C46" s="36" t="n">
        <v>552451</v>
      </c>
      <c r="D46" s="36" t="s">
        <v>120</v>
      </c>
      <c r="E46" s="12" t="n">
        <v>1</v>
      </c>
      <c r="F46" s="51" t="n">
        <v>44190</v>
      </c>
      <c r="G46" s="51" t="n">
        <v>44192</v>
      </c>
      <c r="H46" s="52" t="s">
        <v>121</v>
      </c>
      <c r="I46" s="53"/>
      <c r="J46" s="53"/>
      <c r="K46" s="53" t="n">
        <v>2081899</v>
      </c>
      <c r="L46" s="53"/>
      <c r="M46" s="53"/>
      <c r="N46" s="53"/>
      <c r="O46" s="53" t="n">
        <f aca="false">SUM(I46:N46)</f>
        <v>2081899</v>
      </c>
      <c r="P46" s="53" t="n">
        <v>0</v>
      </c>
      <c r="Q46" s="53" t="n">
        <f aca="false">O46-P46</f>
        <v>2081899</v>
      </c>
      <c r="R46" s="1"/>
    </row>
    <row r="47" customFormat="false" ht="15.8" hidden="false" customHeight="false" outlineLevel="0" collapsed="false">
      <c r="A47" s="10" t="n">
        <v>46</v>
      </c>
      <c r="B47" s="32" t="s">
        <v>122</v>
      </c>
      <c r="C47" s="32" t="n">
        <v>257929</v>
      </c>
      <c r="D47" s="32" t="s">
        <v>123</v>
      </c>
      <c r="E47" s="12" t="n">
        <v>1</v>
      </c>
      <c r="F47" s="40" t="n">
        <v>44132</v>
      </c>
      <c r="G47" s="40" t="n">
        <v>44134</v>
      </c>
      <c r="H47" s="41" t="s">
        <v>23</v>
      </c>
      <c r="I47" s="39"/>
      <c r="J47" s="39"/>
      <c r="K47" s="39" t="n">
        <v>2368389</v>
      </c>
      <c r="L47" s="39"/>
      <c r="M47" s="39"/>
      <c r="N47" s="39"/>
      <c r="O47" s="39" t="n">
        <f aca="false">SUM(I47:N47)</f>
        <v>2368389</v>
      </c>
      <c r="P47" s="39" t="n">
        <v>2000000</v>
      </c>
      <c r="Q47" s="39" t="n">
        <f aca="false">O47-P47</f>
        <v>368389</v>
      </c>
      <c r="R47" s="1"/>
    </row>
    <row r="48" customFormat="false" ht="15.8" hidden="false" customHeight="false" outlineLevel="0" collapsed="false">
      <c r="A48" s="10" t="n">
        <v>47</v>
      </c>
      <c r="B48" s="32" t="s">
        <v>124</v>
      </c>
      <c r="C48" s="32" t="n">
        <v>224855</v>
      </c>
      <c r="D48" s="32" t="s">
        <v>125</v>
      </c>
      <c r="E48" s="12" t="n">
        <v>1</v>
      </c>
      <c r="F48" s="40" t="n">
        <v>44093</v>
      </c>
      <c r="G48" s="40" t="n">
        <v>44098</v>
      </c>
      <c r="H48" s="41" t="s">
        <v>51</v>
      </c>
      <c r="I48" s="39"/>
      <c r="J48" s="39"/>
      <c r="K48" s="39" t="n">
        <v>6172086</v>
      </c>
      <c r="L48" s="39"/>
      <c r="M48" s="39"/>
      <c r="N48" s="39"/>
      <c r="O48" s="39" t="n">
        <f aca="false">SUM(I48:N48)</f>
        <v>6172086</v>
      </c>
      <c r="P48" s="39" t="n">
        <v>3500000</v>
      </c>
      <c r="Q48" s="39" t="n">
        <f aca="false">O48-P48</f>
        <v>2672086</v>
      </c>
      <c r="R48" s="1"/>
    </row>
    <row r="49" customFormat="false" ht="15.8" hidden="false" customHeight="false" outlineLevel="0" collapsed="false">
      <c r="A49" s="10" t="n">
        <v>48</v>
      </c>
      <c r="B49" s="32" t="s">
        <v>126</v>
      </c>
      <c r="C49" s="32" t="n">
        <v>546004</v>
      </c>
      <c r="D49" s="32" t="s">
        <v>125</v>
      </c>
      <c r="E49" s="12" t="n">
        <v>1</v>
      </c>
      <c r="F49" s="40" t="n">
        <v>44093</v>
      </c>
      <c r="G49" s="40" t="n">
        <v>44098</v>
      </c>
      <c r="H49" s="41" t="s">
        <v>106</v>
      </c>
      <c r="I49" s="39"/>
      <c r="J49" s="39"/>
      <c r="K49" s="39" t="n">
        <v>5252340</v>
      </c>
      <c r="L49" s="39"/>
      <c r="M49" s="39"/>
      <c r="N49" s="39"/>
      <c r="O49" s="39" t="n">
        <f aca="false">SUM(I49:N49)</f>
        <v>5252340</v>
      </c>
      <c r="P49" s="39" t="n">
        <f aca="false">3000000</f>
        <v>3000000</v>
      </c>
      <c r="Q49" s="39" t="n">
        <f aca="false">O49-P49</f>
        <v>2252340</v>
      </c>
      <c r="R49" s="1"/>
    </row>
    <row r="50" customFormat="false" ht="15.8" hidden="false" customHeight="false" outlineLevel="0" collapsed="false">
      <c r="A50" s="10" t="n">
        <v>49</v>
      </c>
      <c r="B50" s="32" t="s">
        <v>127</v>
      </c>
      <c r="C50" s="32" t="n">
        <v>414564</v>
      </c>
      <c r="D50" s="32" t="s">
        <v>128</v>
      </c>
      <c r="E50" s="12" t="n">
        <v>1</v>
      </c>
      <c r="F50" s="40" t="n">
        <v>44044</v>
      </c>
      <c r="G50" s="40" t="n">
        <v>44044</v>
      </c>
      <c r="H50" s="41" t="s">
        <v>23</v>
      </c>
      <c r="I50" s="39"/>
      <c r="J50" s="39"/>
      <c r="K50" s="39" t="n">
        <v>2330179</v>
      </c>
      <c r="L50" s="39"/>
      <c r="M50" s="39"/>
      <c r="N50" s="39"/>
      <c r="O50" s="39" t="n">
        <f aca="false">SUM(I50:N50)</f>
        <v>2330179</v>
      </c>
      <c r="P50" s="39" t="n">
        <v>1200000</v>
      </c>
      <c r="Q50" s="39" t="n">
        <f aca="false">O50-P50</f>
        <v>1130179</v>
      </c>
      <c r="R50" s="1"/>
    </row>
    <row r="51" customFormat="false" ht="15.8" hidden="false" customHeight="false" outlineLevel="0" collapsed="false">
      <c r="A51" s="10" t="n">
        <v>50</v>
      </c>
      <c r="B51" s="32" t="s">
        <v>129</v>
      </c>
      <c r="C51" s="32" t="n">
        <v>542127</v>
      </c>
      <c r="D51" s="32" t="s">
        <v>123</v>
      </c>
      <c r="E51" s="12" t="n">
        <v>1</v>
      </c>
      <c r="F51" s="40" t="n">
        <v>44002</v>
      </c>
      <c r="G51" s="40" t="n">
        <v>44004</v>
      </c>
      <c r="H51" s="41" t="s">
        <v>130</v>
      </c>
      <c r="I51" s="39"/>
      <c r="J51" s="39"/>
      <c r="K51" s="39" t="n">
        <v>2389314</v>
      </c>
      <c r="L51" s="39"/>
      <c r="M51" s="39"/>
      <c r="N51" s="39"/>
      <c r="O51" s="39" t="n">
        <f aca="false">SUM(I51:N51)</f>
        <v>2389314</v>
      </c>
      <c r="P51" s="39" t="n">
        <v>1000000</v>
      </c>
      <c r="Q51" s="39" t="n">
        <f aca="false">O51-P51</f>
        <v>1389314</v>
      </c>
      <c r="R51" s="1"/>
    </row>
    <row r="52" customFormat="false" ht="15.8" hidden="false" customHeight="false" outlineLevel="0" collapsed="false">
      <c r="A52" s="10" t="n">
        <v>51</v>
      </c>
      <c r="B52" s="32" t="s">
        <v>131</v>
      </c>
      <c r="C52" s="32" t="n">
        <v>541248</v>
      </c>
      <c r="D52" s="32" t="s">
        <v>132</v>
      </c>
      <c r="E52" s="12" t="n">
        <v>1</v>
      </c>
      <c r="F52" s="40" t="n">
        <v>43982</v>
      </c>
      <c r="G52" s="40" t="n">
        <v>43986</v>
      </c>
      <c r="H52" s="41" t="s">
        <v>77</v>
      </c>
      <c r="I52" s="39"/>
      <c r="J52" s="39"/>
      <c r="K52" s="39" t="n">
        <v>11161135</v>
      </c>
      <c r="L52" s="39"/>
      <c r="M52" s="39"/>
      <c r="N52" s="39"/>
      <c r="O52" s="39" t="n">
        <f aca="false">SUM(I52:N52)</f>
        <v>11161135</v>
      </c>
      <c r="P52" s="39" t="n">
        <f aca="false">5000000+500000+500000</f>
        <v>6000000</v>
      </c>
      <c r="Q52" s="39" t="n">
        <f aca="false">O52-P52</f>
        <v>5161135</v>
      </c>
      <c r="R52" s="1"/>
    </row>
    <row r="53" customFormat="false" ht="15.8" hidden="false" customHeight="false" outlineLevel="0" collapsed="false">
      <c r="A53" s="10" t="n">
        <v>52</v>
      </c>
      <c r="B53" s="32" t="s">
        <v>133</v>
      </c>
      <c r="C53" s="32" t="n">
        <v>530447</v>
      </c>
      <c r="D53" s="32" t="s">
        <v>134</v>
      </c>
      <c r="E53" s="12" t="n">
        <v>1</v>
      </c>
      <c r="F53" s="40" t="n">
        <v>43976</v>
      </c>
      <c r="G53" s="40" t="n">
        <v>43976</v>
      </c>
      <c r="H53" s="41" t="s">
        <v>77</v>
      </c>
      <c r="I53" s="39"/>
      <c r="J53" s="39"/>
      <c r="K53" s="39" t="n">
        <v>3090468</v>
      </c>
      <c r="L53" s="39"/>
      <c r="M53" s="39"/>
      <c r="N53" s="39"/>
      <c r="O53" s="39" t="n">
        <f aca="false">SUM(I53:N53)</f>
        <v>3090468</v>
      </c>
      <c r="P53" s="39" t="n">
        <v>500000</v>
      </c>
      <c r="Q53" s="39" t="n">
        <f aca="false">O53-P53</f>
        <v>2590468</v>
      </c>
      <c r="R53" s="1"/>
    </row>
    <row r="54" customFormat="false" ht="15.8" hidden="false" customHeight="false" outlineLevel="0" collapsed="false">
      <c r="A54" s="10" t="n">
        <v>53</v>
      </c>
      <c r="B54" s="36" t="s">
        <v>135</v>
      </c>
      <c r="C54" s="36" t="n">
        <v>541050</v>
      </c>
      <c r="D54" s="36" t="s">
        <v>136</v>
      </c>
      <c r="E54" s="12" t="n">
        <v>1</v>
      </c>
      <c r="F54" s="37" t="n">
        <v>43976</v>
      </c>
      <c r="G54" s="37" t="n">
        <v>43978</v>
      </c>
      <c r="H54" s="38" t="s">
        <v>86</v>
      </c>
      <c r="I54" s="23"/>
      <c r="J54" s="23"/>
      <c r="K54" s="23" t="n">
        <v>1339453</v>
      </c>
      <c r="L54" s="23"/>
      <c r="M54" s="23"/>
      <c r="N54" s="23"/>
      <c r="O54" s="23" t="n">
        <f aca="false">SUM(I54:N54)</f>
        <v>1339453</v>
      </c>
      <c r="P54" s="23" t="n">
        <v>500000</v>
      </c>
      <c r="Q54" s="23" t="n">
        <f aca="false">O54-P54</f>
        <v>839453</v>
      </c>
      <c r="R54" s="1"/>
    </row>
    <row r="55" customFormat="false" ht="15.8" hidden="false" customHeight="false" outlineLevel="0" collapsed="false">
      <c r="A55" s="10" t="n">
        <v>54</v>
      </c>
      <c r="B55" s="36" t="s">
        <v>137</v>
      </c>
      <c r="C55" s="36" t="n">
        <v>541052</v>
      </c>
      <c r="D55" s="36" t="s">
        <v>136</v>
      </c>
      <c r="E55" s="12" t="n">
        <v>1</v>
      </c>
      <c r="F55" s="37" t="n">
        <v>43976</v>
      </c>
      <c r="G55" s="37" t="n">
        <v>43978</v>
      </c>
      <c r="H55" s="38" t="s">
        <v>86</v>
      </c>
      <c r="I55" s="23"/>
      <c r="J55" s="23"/>
      <c r="K55" s="23" t="n">
        <v>948692</v>
      </c>
      <c r="L55" s="23"/>
      <c r="M55" s="23"/>
      <c r="N55" s="23"/>
      <c r="O55" s="23" t="n">
        <f aca="false">SUM(I55:N55)</f>
        <v>948692</v>
      </c>
      <c r="P55" s="23" t="n">
        <v>500000</v>
      </c>
      <c r="Q55" s="23" t="n">
        <f aca="false">O55-P55</f>
        <v>448692</v>
      </c>
      <c r="R55" s="1"/>
    </row>
    <row r="56" customFormat="false" ht="15.8" hidden="false" customHeight="false" outlineLevel="0" collapsed="false">
      <c r="A56" s="10" t="n">
        <v>55</v>
      </c>
      <c r="B56" s="36" t="s">
        <v>138</v>
      </c>
      <c r="C56" s="36" t="n">
        <v>541051</v>
      </c>
      <c r="D56" s="36" t="s">
        <v>136</v>
      </c>
      <c r="E56" s="12" t="n">
        <v>1</v>
      </c>
      <c r="F56" s="37" t="n">
        <v>43976</v>
      </c>
      <c r="G56" s="37" t="n">
        <v>43978</v>
      </c>
      <c r="H56" s="38" t="s">
        <v>86</v>
      </c>
      <c r="I56" s="23"/>
      <c r="J56" s="23"/>
      <c r="K56" s="23" t="n">
        <v>2640218</v>
      </c>
      <c r="L56" s="23"/>
      <c r="M56" s="23"/>
      <c r="N56" s="23"/>
      <c r="O56" s="23" t="n">
        <f aca="false">SUM(I56:N56)</f>
        <v>2640218</v>
      </c>
      <c r="P56" s="23" t="n">
        <v>500000</v>
      </c>
      <c r="Q56" s="23" t="n">
        <f aca="false">O56-P56</f>
        <v>2140218</v>
      </c>
      <c r="R56" s="1"/>
    </row>
    <row r="57" customFormat="false" ht="15.8" hidden="false" customHeight="false" outlineLevel="0" collapsed="false">
      <c r="A57" s="10" t="n">
        <v>56</v>
      </c>
      <c r="B57" s="32" t="s">
        <v>139</v>
      </c>
      <c r="C57" s="32" t="n">
        <v>538510</v>
      </c>
      <c r="D57" s="32" t="s">
        <v>140</v>
      </c>
      <c r="E57" s="12" t="n">
        <v>1</v>
      </c>
      <c r="F57" s="40" t="n">
        <v>43891</v>
      </c>
      <c r="G57" s="40" t="n">
        <v>43891</v>
      </c>
      <c r="H57" s="41" t="s">
        <v>141</v>
      </c>
      <c r="I57" s="39"/>
      <c r="J57" s="39"/>
      <c r="K57" s="39" t="n">
        <v>12615528</v>
      </c>
      <c r="L57" s="39"/>
      <c r="M57" s="39"/>
      <c r="N57" s="39"/>
      <c r="O57" s="39" t="n">
        <f aca="false">SUM(I57:N57)</f>
        <v>12615528</v>
      </c>
      <c r="P57" s="39" t="n">
        <v>0</v>
      </c>
      <c r="Q57" s="39" t="n">
        <f aca="false">O57-P57</f>
        <v>12615528</v>
      </c>
      <c r="R57" s="1"/>
    </row>
    <row r="58" customFormat="false" ht="15.8" hidden="false" customHeight="false" outlineLevel="0" collapsed="false">
      <c r="A58" s="10" t="n">
        <v>57</v>
      </c>
      <c r="B58" s="36" t="s">
        <v>142</v>
      </c>
      <c r="C58" s="36" t="n">
        <v>330389</v>
      </c>
      <c r="D58" s="36" t="s">
        <v>143</v>
      </c>
      <c r="E58" s="12" t="n">
        <v>1</v>
      </c>
      <c r="F58" s="37" t="n">
        <v>43912</v>
      </c>
      <c r="G58" s="37" t="n">
        <v>43915</v>
      </c>
      <c r="H58" s="38" t="s">
        <v>144</v>
      </c>
      <c r="I58" s="23"/>
      <c r="J58" s="23"/>
      <c r="K58" s="23" t="n">
        <v>5655612</v>
      </c>
      <c r="L58" s="23"/>
      <c r="M58" s="23"/>
      <c r="N58" s="23"/>
      <c r="O58" s="23" t="n">
        <f aca="false">SUM(I58:N58)</f>
        <v>5655612</v>
      </c>
      <c r="P58" s="23" t="n">
        <v>1000000</v>
      </c>
      <c r="Q58" s="23" t="n">
        <f aca="false">O58-P58</f>
        <v>4655612</v>
      </c>
      <c r="R58" s="1"/>
    </row>
    <row r="59" customFormat="false" ht="15.8" hidden="false" customHeight="false" outlineLevel="0" collapsed="false">
      <c r="A59" s="10" t="n">
        <v>58</v>
      </c>
      <c r="B59" s="36" t="s">
        <v>145</v>
      </c>
      <c r="C59" s="36" t="n">
        <v>537385</v>
      </c>
      <c r="D59" s="36" t="s">
        <v>146</v>
      </c>
      <c r="E59" s="12" t="n">
        <v>1</v>
      </c>
      <c r="F59" s="37" t="n">
        <v>43896</v>
      </c>
      <c r="G59" s="37" t="n">
        <v>43898</v>
      </c>
      <c r="H59" s="38" t="s">
        <v>77</v>
      </c>
      <c r="I59" s="23"/>
      <c r="J59" s="23"/>
      <c r="K59" s="23" t="n">
        <v>7215632</v>
      </c>
      <c r="L59" s="23"/>
      <c r="M59" s="23"/>
      <c r="N59" s="23"/>
      <c r="O59" s="23" t="n">
        <f aca="false">SUM(I59:N59)</f>
        <v>7215632</v>
      </c>
      <c r="P59" s="23" t="n">
        <v>2500000</v>
      </c>
      <c r="Q59" s="23" t="n">
        <f aca="false">O59-P59</f>
        <v>4715632</v>
      </c>
      <c r="R59" s="1"/>
    </row>
    <row r="60" customFormat="false" ht="15.8" hidden="false" customHeight="false" outlineLevel="0" collapsed="false">
      <c r="A60" s="10" t="n">
        <v>59</v>
      </c>
      <c r="B60" s="36" t="s">
        <v>147</v>
      </c>
      <c r="C60" s="36" t="n">
        <v>338764</v>
      </c>
      <c r="D60" s="36" t="s">
        <v>148</v>
      </c>
      <c r="E60" s="12" t="n">
        <v>1</v>
      </c>
      <c r="F60" s="37" t="n">
        <v>43898</v>
      </c>
      <c r="G60" s="37" t="n">
        <v>43902</v>
      </c>
      <c r="H60" s="38" t="s">
        <v>130</v>
      </c>
      <c r="I60" s="23"/>
      <c r="J60" s="23"/>
      <c r="K60" s="23" t="n">
        <v>2962200</v>
      </c>
      <c r="L60" s="23"/>
      <c r="M60" s="23"/>
      <c r="N60" s="23"/>
      <c r="O60" s="23" t="n">
        <f aca="false">SUM(I60:N60)</f>
        <v>2962200</v>
      </c>
      <c r="P60" s="23" t="n">
        <v>2900000</v>
      </c>
      <c r="Q60" s="23" t="n">
        <f aca="false">O60-P60</f>
        <v>62200</v>
      </c>
      <c r="R60" s="1"/>
    </row>
    <row r="61" customFormat="false" ht="15.8" hidden="false" customHeight="false" outlineLevel="0" collapsed="false">
      <c r="A61" s="10" t="n">
        <v>60</v>
      </c>
      <c r="B61" s="32" t="s">
        <v>149</v>
      </c>
      <c r="C61" s="32" t="n">
        <v>535035</v>
      </c>
      <c r="D61" s="32" t="s">
        <v>150</v>
      </c>
      <c r="E61" s="12" t="n">
        <v>1</v>
      </c>
      <c r="F61" s="40" t="n">
        <v>43864</v>
      </c>
      <c r="G61" s="40" t="n">
        <v>43876</v>
      </c>
      <c r="H61" s="41" t="s">
        <v>106</v>
      </c>
      <c r="I61" s="39"/>
      <c r="J61" s="39"/>
      <c r="K61" s="39" t="n">
        <v>17217740</v>
      </c>
      <c r="L61" s="39"/>
      <c r="M61" s="39"/>
      <c r="N61" s="39"/>
      <c r="O61" s="39" t="n">
        <f aca="false">SUM(I61:N61)</f>
        <v>17217740</v>
      </c>
      <c r="P61" s="39" t="n">
        <f aca="false">2000000+4500000+1737743+500000</f>
        <v>8737743</v>
      </c>
      <c r="Q61" s="39" t="n">
        <f aca="false">O61-P61</f>
        <v>8479997</v>
      </c>
      <c r="R61" s="1"/>
    </row>
    <row r="62" customFormat="false" ht="15.8" hidden="false" customHeight="false" outlineLevel="0" collapsed="false">
      <c r="A62" s="10" t="n">
        <v>61</v>
      </c>
      <c r="B62" s="32" t="s">
        <v>151</v>
      </c>
      <c r="C62" s="32" t="n">
        <v>399230</v>
      </c>
      <c r="D62" s="32" t="s">
        <v>150</v>
      </c>
      <c r="E62" s="12" t="n">
        <v>1</v>
      </c>
      <c r="F62" s="40" t="n">
        <v>43858</v>
      </c>
      <c r="G62" s="40" t="n">
        <v>43867</v>
      </c>
      <c r="H62" s="41" t="s">
        <v>51</v>
      </c>
      <c r="I62" s="39"/>
      <c r="J62" s="39"/>
      <c r="K62" s="39" t="n">
        <v>14762257</v>
      </c>
      <c r="L62" s="39"/>
      <c r="M62" s="39"/>
      <c r="N62" s="39"/>
      <c r="O62" s="39" t="n">
        <f aca="false">SUM(I62:N62)</f>
        <v>14762257</v>
      </c>
      <c r="P62" s="39" t="n">
        <v>6762257</v>
      </c>
      <c r="Q62" s="39" t="n">
        <f aca="false">O62-P62</f>
        <v>8000000</v>
      </c>
      <c r="R62" s="1"/>
    </row>
    <row r="63" customFormat="false" ht="15.8" hidden="false" customHeight="false" outlineLevel="0" collapsed="false">
      <c r="A63" s="10" t="n">
        <v>62</v>
      </c>
      <c r="B63" s="32" t="s">
        <v>152</v>
      </c>
      <c r="C63" s="32" t="n">
        <v>338903</v>
      </c>
      <c r="D63" s="32" t="s">
        <v>153</v>
      </c>
      <c r="E63" s="12" t="n">
        <v>1</v>
      </c>
      <c r="F63" s="40" t="n">
        <v>43845</v>
      </c>
      <c r="G63" s="40"/>
      <c r="H63" s="41" t="s">
        <v>121</v>
      </c>
      <c r="I63" s="39"/>
      <c r="J63" s="39"/>
      <c r="K63" s="39" t="n">
        <v>1554963</v>
      </c>
      <c r="L63" s="39"/>
      <c r="M63" s="39"/>
      <c r="N63" s="39"/>
      <c r="O63" s="39" t="n">
        <f aca="false">SUM(I63:N63)</f>
        <v>1554963</v>
      </c>
      <c r="P63" s="39" t="n">
        <v>400000</v>
      </c>
      <c r="Q63" s="39" t="n">
        <f aca="false">O63-P63</f>
        <v>1154963</v>
      </c>
      <c r="R63" s="1"/>
    </row>
    <row r="64" customFormat="false" ht="15.8" hidden="false" customHeight="false" outlineLevel="0" collapsed="false">
      <c r="A64" s="10" t="n">
        <v>63</v>
      </c>
      <c r="B64" s="32" t="s">
        <v>154</v>
      </c>
      <c r="C64" s="32" t="n">
        <v>226978</v>
      </c>
      <c r="D64" s="32" t="s">
        <v>155</v>
      </c>
      <c r="E64" s="12" t="n">
        <v>1</v>
      </c>
      <c r="F64" s="40" t="n">
        <v>43851</v>
      </c>
      <c r="G64" s="40" t="n">
        <v>43853</v>
      </c>
      <c r="H64" s="41" t="s">
        <v>121</v>
      </c>
      <c r="I64" s="39"/>
      <c r="J64" s="39"/>
      <c r="K64" s="39" t="n">
        <v>3425716</v>
      </c>
      <c r="L64" s="39"/>
      <c r="M64" s="39"/>
      <c r="N64" s="39"/>
      <c r="O64" s="39" t="n">
        <f aca="false">SUM(I64:N64)</f>
        <v>3425716</v>
      </c>
      <c r="P64" s="39" t="n">
        <v>3000000</v>
      </c>
      <c r="Q64" s="39" t="n">
        <f aca="false">O64-P64</f>
        <v>425716</v>
      </c>
      <c r="R64" s="1"/>
    </row>
    <row r="65" customFormat="false" ht="15.8" hidden="false" customHeight="false" outlineLevel="0" collapsed="false">
      <c r="A65" s="10" t="n">
        <v>64</v>
      </c>
      <c r="B65" s="32" t="s">
        <v>156</v>
      </c>
      <c r="C65" s="32" t="n">
        <v>532871</v>
      </c>
      <c r="D65" s="32" t="s">
        <v>157</v>
      </c>
      <c r="E65" s="12" t="n">
        <v>1</v>
      </c>
      <c r="F65" s="40" t="n">
        <v>43833</v>
      </c>
      <c r="G65" s="40" t="n">
        <v>43836</v>
      </c>
      <c r="H65" s="41" t="s">
        <v>121</v>
      </c>
      <c r="I65" s="39"/>
      <c r="J65" s="39"/>
      <c r="K65" s="39" t="n">
        <v>2786255</v>
      </c>
      <c r="L65" s="39"/>
      <c r="M65" s="39"/>
      <c r="N65" s="39"/>
      <c r="O65" s="39" t="n">
        <f aca="false">SUM(I65:N65)</f>
        <v>2786255</v>
      </c>
      <c r="P65" s="39" t="n">
        <v>2500000</v>
      </c>
      <c r="Q65" s="39" t="n">
        <f aca="false">O65-P65</f>
        <v>286255</v>
      </c>
      <c r="R65" s="1"/>
    </row>
    <row r="66" customFormat="false" ht="15.8" hidden="false" customHeight="false" outlineLevel="0" collapsed="false">
      <c r="A66" s="10" t="n">
        <v>65</v>
      </c>
      <c r="B66" s="32" t="s">
        <v>158</v>
      </c>
      <c r="C66" s="32" t="n">
        <v>530306</v>
      </c>
      <c r="D66" s="32" t="s">
        <v>159</v>
      </c>
      <c r="E66" s="12" t="n">
        <v>1</v>
      </c>
      <c r="F66" s="40" t="n">
        <v>43792</v>
      </c>
      <c r="G66" s="40" t="n">
        <v>43810</v>
      </c>
      <c r="H66" s="41" t="s">
        <v>160</v>
      </c>
      <c r="I66" s="39"/>
      <c r="J66" s="39"/>
      <c r="K66" s="39" t="n">
        <v>32857831</v>
      </c>
      <c r="L66" s="39"/>
      <c r="M66" s="39"/>
      <c r="N66" s="39"/>
      <c r="O66" s="39" t="n">
        <f aca="false">SUM(I66:N66)</f>
        <v>32857831</v>
      </c>
      <c r="P66" s="39" t="n">
        <f aca="false">5500000+2000000+1500000+300000</f>
        <v>9300000</v>
      </c>
      <c r="Q66" s="39" t="n">
        <f aca="false">O66-P66</f>
        <v>23557831</v>
      </c>
      <c r="R66" s="1"/>
    </row>
    <row r="67" customFormat="false" ht="15.8" hidden="false" customHeight="false" outlineLevel="0" collapsed="false">
      <c r="A67" s="10" t="n">
        <v>66</v>
      </c>
      <c r="B67" s="32" t="s">
        <v>161</v>
      </c>
      <c r="C67" s="32" t="n">
        <v>530741</v>
      </c>
      <c r="D67" s="32" t="s">
        <v>162</v>
      </c>
      <c r="E67" s="12" t="n">
        <v>1</v>
      </c>
      <c r="F67" s="40" t="n">
        <v>43798</v>
      </c>
      <c r="G67" s="40" t="n">
        <v>43805</v>
      </c>
      <c r="H67" s="41" t="s">
        <v>163</v>
      </c>
      <c r="I67" s="39"/>
      <c r="J67" s="39"/>
      <c r="K67" s="39" t="n">
        <v>7313513</v>
      </c>
      <c r="L67" s="39"/>
      <c r="M67" s="39"/>
      <c r="N67" s="39"/>
      <c r="O67" s="39" t="n">
        <f aca="false">SUM(I67:N67)</f>
        <v>7313513</v>
      </c>
      <c r="P67" s="39" t="n">
        <f aca="false">700000+1000000</f>
        <v>1700000</v>
      </c>
      <c r="Q67" s="39" t="n">
        <f aca="false">O67-P67</f>
        <v>5613513</v>
      </c>
      <c r="R67" s="1"/>
    </row>
    <row r="68" customFormat="false" ht="15.8" hidden="false" customHeight="false" outlineLevel="0" collapsed="false">
      <c r="A68" s="10" t="n">
        <v>67</v>
      </c>
      <c r="B68" s="32" t="s">
        <v>161</v>
      </c>
      <c r="C68" s="32" t="n">
        <v>530741</v>
      </c>
      <c r="D68" s="32" t="s">
        <v>162</v>
      </c>
      <c r="E68" s="12" t="n">
        <v>1</v>
      </c>
      <c r="F68" s="40" t="n">
        <v>43809</v>
      </c>
      <c r="G68" s="40" t="n">
        <v>43818</v>
      </c>
      <c r="H68" s="41" t="s">
        <v>163</v>
      </c>
      <c r="I68" s="39"/>
      <c r="J68" s="39"/>
      <c r="K68" s="39" t="n">
        <v>7597252</v>
      </c>
      <c r="L68" s="39"/>
      <c r="M68" s="39"/>
      <c r="N68" s="39"/>
      <c r="O68" s="39" t="n">
        <f aca="false">SUM(I68:N68)</f>
        <v>7597252</v>
      </c>
      <c r="P68" s="39" t="n">
        <v>1229813</v>
      </c>
      <c r="Q68" s="39" t="n">
        <f aca="false">O68-P68</f>
        <v>6367439</v>
      </c>
      <c r="R68" s="1"/>
    </row>
    <row r="69" customFormat="false" ht="15.8" hidden="false" customHeight="false" outlineLevel="0" collapsed="false">
      <c r="A69" s="10" t="n">
        <v>68</v>
      </c>
      <c r="B69" s="32" t="s">
        <v>164</v>
      </c>
      <c r="C69" s="32" t="n">
        <v>367315</v>
      </c>
      <c r="D69" s="32" t="s">
        <v>165</v>
      </c>
      <c r="E69" s="12" t="n">
        <v>1</v>
      </c>
      <c r="F69" s="40" t="n">
        <v>43778</v>
      </c>
      <c r="G69" s="40" t="n">
        <v>43783</v>
      </c>
      <c r="H69" s="41" t="s">
        <v>54</v>
      </c>
      <c r="I69" s="39"/>
      <c r="J69" s="39"/>
      <c r="K69" s="39" t="n">
        <v>16193805</v>
      </c>
      <c r="L69" s="39"/>
      <c r="M69" s="39"/>
      <c r="N69" s="39"/>
      <c r="O69" s="39" t="n">
        <f aca="false">SUM(I69:N69)</f>
        <v>16193805</v>
      </c>
      <c r="P69" s="39" t="n">
        <f aca="false">5000000+1000000</f>
        <v>6000000</v>
      </c>
      <c r="Q69" s="39" t="n">
        <f aca="false">O69-P69</f>
        <v>10193805</v>
      </c>
      <c r="R69" s="1"/>
    </row>
    <row r="70" customFormat="false" ht="15.8" hidden="false" customHeight="false" outlineLevel="0" collapsed="false">
      <c r="A70" s="10" t="n">
        <v>69</v>
      </c>
      <c r="B70" s="32" t="s">
        <v>166</v>
      </c>
      <c r="C70" s="32" t="n">
        <v>528628</v>
      </c>
      <c r="D70" s="32" t="s">
        <v>167</v>
      </c>
      <c r="E70" s="12" t="n">
        <v>1</v>
      </c>
      <c r="F70" s="40" t="n">
        <v>43771</v>
      </c>
      <c r="G70" s="40" t="n">
        <v>43776</v>
      </c>
      <c r="H70" s="41" t="s">
        <v>106</v>
      </c>
      <c r="I70" s="39"/>
      <c r="J70" s="39"/>
      <c r="K70" s="39" t="n">
        <v>9447944</v>
      </c>
      <c r="L70" s="39"/>
      <c r="M70" s="39"/>
      <c r="N70" s="39"/>
      <c r="O70" s="39" t="n">
        <f aca="false">SUM(I70:N70)</f>
        <v>9447944</v>
      </c>
      <c r="P70" s="39" t="n">
        <v>1000000</v>
      </c>
      <c r="Q70" s="39" t="n">
        <f aca="false">O70-P70</f>
        <v>8447944</v>
      </c>
      <c r="R70" s="1"/>
    </row>
    <row r="71" customFormat="false" ht="15.8" hidden="false" customHeight="false" outlineLevel="0" collapsed="false">
      <c r="A71" s="10" t="n">
        <v>70</v>
      </c>
      <c r="B71" s="32" t="s">
        <v>168</v>
      </c>
      <c r="C71" s="32" t="n">
        <v>530396</v>
      </c>
      <c r="D71" s="32" t="s">
        <v>159</v>
      </c>
      <c r="E71" s="12" t="n">
        <v>1</v>
      </c>
      <c r="F71" s="40" t="n">
        <v>43776</v>
      </c>
      <c r="G71" s="40" t="n">
        <v>43782</v>
      </c>
      <c r="H71" s="41" t="s">
        <v>130</v>
      </c>
      <c r="I71" s="39"/>
      <c r="J71" s="39"/>
      <c r="K71" s="39" t="n">
        <v>6934946</v>
      </c>
      <c r="L71" s="39"/>
      <c r="M71" s="39"/>
      <c r="N71" s="39"/>
      <c r="O71" s="39" t="n">
        <f aca="false">SUM(I71:N71)</f>
        <v>6934946</v>
      </c>
      <c r="P71" s="39" t="n">
        <v>4700000</v>
      </c>
      <c r="Q71" s="39" t="n">
        <f aca="false">O71-P71</f>
        <v>2234946</v>
      </c>
      <c r="R71" s="1"/>
    </row>
    <row r="72" customFormat="false" ht="15.8" hidden="false" customHeight="false" outlineLevel="0" collapsed="false">
      <c r="A72" s="10" t="n">
        <v>71</v>
      </c>
      <c r="B72" s="32" t="s">
        <v>169</v>
      </c>
      <c r="C72" s="32" t="n">
        <v>298890</v>
      </c>
      <c r="D72" s="32" t="s">
        <v>170</v>
      </c>
      <c r="E72" s="12" t="n">
        <v>1</v>
      </c>
      <c r="F72" s="40" t="n">
        <v>43747</v>
      </c>
      <c r="G72" s="40" t="n">
        <v>43748</v>
      </c>
      <c r="H72" s="41" t="s">
        <v>51</v>
      </c>
      <c r="I72" s="39"/>
      <c r="J72" s="39"/>
      <c r="K72" s="39" t="n">
        <v>17999030</v>
      </c>
      <c r="L72" s="39"/>
      <c r="M72" s="39"/>
      <c r="N72" s="39"/>
      <c r="O72" s="39" t="n">
        <f aca="false">SUM(I72:N72)</f>
        <v>17999030</v>
      </c>
      <c r="P72" s="39" t="n">
        <f aca="false">10000000+2000000+1000000</f>
        <v>13000000</v>
      </c>
      <c r="Q72" s="54" t="n">
        <f aca="false">O72-P72</f>
        <v>4999030</v>
      </c>
      <c r="R72" s="1"/>
    </row>
    <row r="73" customFormat="false" ht="15.8" hidden="false" customHeight="false" outlineLevel="0" collapsed="false">
      <c r="A73" s="10" t="n">
        <v>72</v>
      </c>
      <c r="B73" s="32" t="s">
        <v>171</v>
      </c>
      <c r="C73" s="32" t="n">
        <v>287401</v>
      </c>
      <c r="D73" s="32" t="s">
        <v>172</v>
      </c>
      <c r="E73" s="12" t="n">
        <v>1</v>
      </c>
      <c r="F73" s="40" t="n">
        <v>43717</v>
      </c>
      <c r="G73" s="40" t="n">
        <v>43721</v>
      </c>
      <c r="H73" s="41" t="s">
        <v>173</v>
      </c>
      <c r="I73" s="55"/>
      <c r="J73" s="55"/>
      <c r="K73" s="55" t="n">
        <v>7758826</v>
      </c>
      <c r="L73" s="55"/>
      <c r="M73" s="55"/>
      <c r="N73" s="55"/>
      <c r="O73" s="39" t="n">
        <f aca="false">SUM(I73:N73)</f>
        <v>7758826</v>
      </c>
      <c r="P73" s="55" t="n">
        <f aca="false">2000000+1000000</f>
        <v>3000000</v>
      </c>
      <c r="Q73" s="54" t="n">
        <f aca="false">O73-P73</f>
        <v>4758826</v>
      </c>
      <c r="R73" s="1"/>
    </row>
    <row r="74" customFormat="false" ht="15.8" hidden="false" customHeight="false" outlineLevel="0" collapsed="false">
      <c r="A74" s="10" t="n">
        <v>73</v>
      </c>
      <c r="B74" s="32" t="s">
        <v>174</v>
      </c>
      <c r="C74" s="32" t="n">
        <v>524850</v>
      </c>
      <c r="D74" s="32" t="s">
        <v>175</v>
      </c>
      <c r="E74" s="12" t="n">
        <v>1</v>
      </c>
      <c r="F74" s="40" t="n">
        <v>43712</v>
      </c>
      <c r="G74" s="40" t="n">
        <v>43717</v>
      </c>
      <c r="H74" s="41" t="s">
        <v>121</v>
      </c>
      <c r="I74" s="39"/>
      <c r="J74" s="39" t="n">
        <v>1689000</v>
      </c>
      <c r="K74" s="39" t="n">
        <f aca="false">210000+35000+25000+275000+15000+25000+270000</f>
        <v>855000</v>
      </c>
      <c r="L74" s="39" t="n">
        <f aca="false">575700+412500+2070250</f>
        <v>3058450</v>
      </c>
      <c r="M74" s="39" t="n">
        <v>873068</v>
      </c>
      <c r="N74" s="39"/>
      <c r="O74" s="39" t="n">
        <f aca="false">SUM(I74:N74)</f>
        <v>6475518</v>
      </c>
      <c r="P74" s="39" t="n">
        <v>3000000</v>
      </c>
      <c r="Q74" s="39" t="n">
        <f aca="false">O74-P74</f>
        <v>3475518</v>
      </c>
      <c r="R74" s="1"/>
    </row>
    <row r="75" customFormat="false" ht="15.8" hidden="false" customHeight="false" outlineLevel="0" collapsed="false">
      <c r="A75" s="10" t="n">
        <v>74</v>
      </c>
      <c r="B75" s="32" t="s">
        <v>176</v>
      </c>
      <c r="C75" s="32" t="n">
        <v>283488</v>
      </c>
      <c r="D75" s="32" t="s">
        <v>177</v>
      </c>
      <c r="E75" s="12" t="n">
        <v>1</v>
      </c>
      <c r="F75" s="40" t="n">
        <v>43706</v>
      </c>
      <c r="G75" s="40" t="n">
        <v>43713</v>
      </c>
      <c r="H75" s="41" t="s">
        <v>121</v>
      </c>
      <c r="I75" s="39"/>
      <c r="J75" s="39" t="n">
        <f aca="false">5602500+844500</f>
        <v>6447000</v>
      </c>
      <c r="K75" s="39" t="n">
        <f aca="false">325000+220000+35000+2075000+35000+162500+30000</f>
        <v>2882500</v>
      </c>
      <c r="L75" s="39" t="n">
        <f aca="false">708820+131900+225000</f>
        <v>1065720</v>
      </c>
      <c r="M75" s="39" t="n">
        <v>14561023</v>
      </c>
      <c r="N75" s="39"/>
      <c r="O75" s="39" t="n">
        <f aca="false">SUM(I75:N75)</f>
        <v>24956243</v>
      </c>
      <c r="P75" s="39" t="n">
        <f aca="false">5000000+5000000+3000000+5000000</f>
        <v>18000000</v>
      </c>
      <c r="Q75" s="39" t="n">
        <f aca="false">O75-P75</f>
        <v>6956243</v>
      </c>
      <c r="R75" s="1"/>
    </row>
    <row r="76" customFormat="false" ht="15.8" hidden="false" customHeight="false" outlineLevel="0" collapsed="false">
      <c r="A76" s="10" t="n">
        <v>75</v>
      </c>
      <c r="B76" s="32" t="s">
        <v>178</v>
      </c>
      <c r="C76" s="32" t="n">
        <v>282083</v>
      </c>
      <c r="D76" s="32" t="s">
        <v>179</v>
      </c>
      <c r="E76" s="12" t="n">
        <v>1</v>
      </c>
      <c r="F76" s="42" t="n">
        <v>43703</v>
      </c>
      <c r="G76" s="42" t="n">
        <v>43704</v>
      </c>
      <c r="H76" s="43" t="s">
        <v>86</v>
      </c>
      <c r="I76" s="16"/>
      <c r="J76" s="16"/>
      <c r="K76" s="16" t="n">
        <v>1869204</v>
      </c>
      <c r="L76" s="16"/>
      <c r="M76" s="16"/>
      <c r="N76" s="16"/>
      <c r="O76" s="39" t="n">
        <f aca="false">SUM(I76:N76)</f>
        <v>1869204</v>
      </c>
      <c r="P76" s="16" t="n">
        <v>1000000</v>
      </c>
      <c r="Q76" s="16" t="n">
        <f aca="false">O76-P76</f>
        <v>869204</v>
      </c>
      <c r="R76" s="1"/>
    </row>
    <row r="77" customFormat="false" ht="15.8" hidden="false" customHeight="false" outlineLevel="0" collapsed="false">
      <c r="A77" s="10" t="n">
        <v>76</v>
      </c>
      <c r="B77" s="32" t="s">
        <v>180</v>
      </c>
      <c r="C77" s="32" t="n">
        <v>278326</v>
      </c>
      <c r="D77" s="32" t="s">
        <v>181</v>
      </c>
      <c r="E77" s="12" t="n">
        <v>1</v>
      </c>
      <c r="F77" s="40" t="n">
        <v>43692</v>
      </c>
      <c r="G77" s="40" t="n">
        <v>43697</v>
      </c>
      <c r="H77" s="41" t="s">
        <v>182</v>
      </c>
      <c r="I77" s="55"/>
      <c r="J77" s="55"/>
      <c r="K77" s="55" t="n">
        <v>7983213</v>
      </c>
      <c r="L77" s="55"/>
      <c r="M77" s="55"/>
      <c r="N77" s="55"/>
      <c r="O77" s="39" t="n">
        <f aca="false">SUM(I77:N77)</f>
        <v>7983213</v>
      </c>
      <c r="P77" s="55" t="n">
        <f aca="false">2000000+2000000+1000000</f>
        <v>5000000</v>
      </c>
      <c r="Q77" s="54" t="n">
        <f aca="false">O77-P77</f>
        <v>2983213</v>
      </c>
      <c r="R77" s="1"/>
    </row>
    <row r="78" customFormat="false" ht="15.8" hidden="false" customHeight="false" outlineLevel="0" collapsed="false">
      <c r="A78" s="10" t="n">
        <v>77</v>
      </c>
      <c r="B78" s="32" t="s">
        <v>183</v>
      </c>
      <c r="C78" s="32" t="n">
        <v>280385</v>
      </c>
      <c r="D78" s="32" t="s">
        <v>184</v>
      </c>
      <c r="E78" s="12" t="n">
        <v>1</v>
      </c>
      <c r="F78" s="40" t="n">
        <v>43698</v>
      </c>
      <c r="G78" s="40" t="n">
        <v>43699</v>
      </c>
      <c r="H78" s="41" t="s">
        <v>130</v>
      </c>
      <c r="I78" s="56"/>
      <c r="J78" s="56"/>
      <c r="K78" s="39" t="n">
        <v>431064</v>
      </c>
      <c r="L78" s="56"/>
      <c r="M78" s="56"/>
      <c r="N78" s="56"/>
      <c r="O78" s="39" t="n">
        <f aca="false">SUM(I78:N78)</f>
        <v>431064</v>
      </c>
      <c r="P78" s="39" t="n">
        <v>0</v>
      </c>
      <c r="Q78" s="39" t="n">
        <f aca="false">O78-P78</f>
        <v>431064</v>
      </c>
      <c r="R78" s="1"/>
    </row>
    <row r="79" customFormat="false" ht="15.8" hidden="false" customHeight="false" outlineLevel="0" collapsed="false">
      <c r="A79" s="10" t="n">
        <v>78</v>
      </c>
      <c r="B79" s="32" t="s">
        <v>185</v>
      </c>
      <c r="C79" s="32" t="n">
        <v>259001</v>
      </c>
      <c r="D79" s="32" t="s">
        <v>186</v>
      </c>
      <c r="E79" s="12" t="n">
        <v>1</v>
      </c>
      <c r="F79" s="40" t="n">
        <v>43642</v>
      </c>
      <c r="G79" s="40" t="n">
        <v>43661</v>
      </c>
      <c r="H79" s="41" t="s">
        <v>187</v>
      </c>
      <c r="I79" s="55"/>
      <c r="J79" s="55"/>
      <c r="K79" s="55" t="n">
        <v>25631254</v>
      </c>
      <c r="L79" s="55"/>
      <c r="M79" s="55"/>
      <c r="N79" s="55"/>
      <c r="O79" s="39" t="n">
        <f aca="false">SUM(I79:N79)</f>
        <v>25631254</v>
      </c>
      <c r="P79" s="55" t="n">
        <f aca="false">3000000+2000000+1500000</f>
        <v>6500000</v>
      </c>
      <c r="Q79" s="54" t="n">
        <f aca="false">O79-P79</f>
        <v>19131254</v>
      </c>
      <c r="R79" s="1"/>
    </row>
    <row r="80" customFormat="false" ht="15.8" hidden="false" customHeight="false" outlineLevel="0" collapsed="false">
      <c r="A80" s="10" t="n">
        <v>79</v>
      </c>
      <c r="B80" s="32" t="s">
        <v>188</v>
      </c>
      <c r="C80" s="32" t="n">
        <v>517832</v>
      </c>
      <c r="D80" s="32" t="s">
        <v>189</v>
      </c>
      <c r="E80" s="12" t="n">
        <v>1</v>
      </c>
      <c r="F80" s="40" t="n">
        <v>43610</v>
      </c>
      <c r="G80" s="40" t="n">
        <v>43628</v>
      </c>
      <c r="H80" s="41" t="s">
        <v>190</v>
      </c>
      <c r="I80" s="55"/>
      <c r="J80" s="55"/>
      <c r="K80" s="55" t="n">
        <v>12511520</v>
      </c>
      <c r="L80" s="55"/>
      <c r="M80" s="55"/>
      <c r="N80" s="55"/>
      <c r="O80" s="39" t="n">
        <f aca="false">SUM(I80:N80)</f>
        <v>12511520</v>
      </c>
      <c r="P80" s="55" t="n">
        <f aca="false">3000000+2000000+1000000</f>
        <v>6000000</v>
      </c>
      <c r="Q80" s="54" t="n">
        <f aca="false">O80-P80</f>
        <v>6511520</v>
      </c>
      <c r="R80" s="1"/>
    </row>
    <row r="81" customFormat="false" ht="15.8" hidden="false" customHeight="false" outlineLevel="0" collapsed="false">
      <c r="A81" s="10" t="n">
        <v>80</v>
      </c>
      <c r="B81" s="32" t="s">
        <v>191</v>
      </c>
      <c r="C81" s="32" t="n">
        <v>320519</v>
      </c>
      <c r="D81" s="32" t="s">
        <v>192</v>
      </c>
      <c r="E81" s="12" t="n">
        <v>1</v>
      </c>
      <c r="F81" s="40" t="n">
        <v>43634</v>
      </c>
      <c r="G81" s="40" t="n">
        <v>43644</v>
      </c>
      <c r="H81" s="41" t="s">
        <v>77</v>
      </c>
      <c r="I81" s="55"/>
      <c r="J81" s="55"/>
      <c r="K81" s="55" t="n">
        <v>19088262</v>
      </c>
      <c r="L81" s="55"/>
      <c r="M81" s="55"/>
      <c r="N81" s="55"/>
      <c r="O81" s="39" t="n">
        <f aca="false">SUM(I81:N81)</f>
        <v>19088262</v>
      </c>
      <c r="P81" s="55" t="n">
        <f aca="false">8500000+2000000+1000000</f>
        <v>11500000</v>
      </c>
      <c r="Q81" s="54" t="n">
        <f aca="false">O81-P81</f>
        <v>7588262</v>
      </c>
      <c r="R81" s="1"/>
    </row>
    <row r="82" customFormat="false" ht="15.8" hidden="false" customHeight="false" outlineLevel="0" collapsed="false">
      <c r="A82" s="10" t="n">
        <v>81</v>
      </c>
      <c r="B82" s="32" t="s">
        <v>193</v>
      </c>
      <c r="C82" s="32" t="n">
        <v>515644</v>
      </c>
      <c r="D82" s="32" t="s">
        <v>194</v>
      </c>
      <c r="E82" s="12" t="n">
        <v>1</v>
      </c>
      <c r="F82" s="40" t="n">
        <v>43641</v>
      </c>
      <c r="G82" s="40" t="n">
        <v>43645</v>
      </c>
      <c r="H82" s="41" t="s">
        <v>130</v>
      </c>
      <c r="I82" s="56"/>
      <c r="J82" s="56"/>
      <c r="K82" s="56" t="n">
        <v>585100</v>
      </c>
      <c r="L82" s="56"/>
      <c r="M82" s="56"/>
      <c r="N82" s="56"/>
      <c r="O82" s="39" t="n">
        <f aca="false">SUM(I82:N82)</f>
        <v>585100</v>
      </c>
      <c r="P82" s="56" t="n">
        <v>500000</v>
      </c>
      <c r="Q82" s="39" t="n">
        <f aca="false">O82-P82</f>
        <v>85100</v>
      </c>
      <c r="R82" s="1"/>
    </row>
    <row r="83" customFormat="false" ht="15.8" hidden="false" customHeight="false" outlineLevel="0" collapsed="false">
      <c r="A83" s="10" t="n">
        <v>82</v>
      </c>
      <c r="B83" s="32" t="s">
        <v>195</v>
      </c>
      <c r="C83" s="32" t="n">
        <v>249806</v>
      </c>
      <c r="D83" s="32" t="s">
        <v>196</v>
      </c>
      <c r="E83" s="12" t="n">
        <v>1</v>
      </c>
      <c r="F83" s="40" t="n">
        <v>43616</v>
      </c>
      <c r="G83" s="40" t="n">
        <v>43617</v>
      </c>
      <c r="H83" s="41" t="s">
        <v>197</v>
      </c>
      <c r="I83" s="56"/>
      <c r="J83" s="56"/>
      <c r="K83" s="56" t="n">
        <v>1241082</v>
      </c>
      <c r="L83" s="56"/>
      <c r="M83" s="56"/>
      <c r="N83" s="56"/>
      <c r="O83" s="39" t="n">
        <f aca="false">SUM(I83:N83)</f>
        <v>1241082</v>
      </c>
      <c r="P83" s="56" t="n">
        <v>900000</v>
      </c>
      <c r="Q83" s="39" t="n">
        <f aca="false">O83-P83</f>
        <v>341082</v>
      </c>
      <c r="R83" s="1"/>
    </row>
    <row r="84" customFormat="false" ht="15.8" hidden="false" customHeight="false" outlineLevel="0" collapsed="false">
      <c r="A84" s="10" t="n">
        <v>83</v>
      </c>
      <c r="B84" s="32" t="s">
        <v>198</v>
      </c>
      <c r="C84" s="32" t="n">
        <v>515714</v>
      </c>
      <c r="D84" s="32" t="s">
        <v>199</v>
      </c>
      <c r="E84" s="12" t="n">
        <v>1</v>
      </c>
      <c r="F84" s="40" t="n">
        <v>43580</v>
      </c>
      <c r="G84" s="40" t="n">
        <v>43596</v>
      </c>
      <c r="H84" s="41" t="s">
        <v>54</v>
      </c>
      <c r="I84" s="39"/>
      <c r="J84" s="39"/>
      <c r="K84" s="39" t="n">
        <v>18686072</v>
      </c>
      <c r="L84" s="39"/>
      <c r="M84" s="39"/>
      <c r="N84" s="39"/>
      <c r="O84" s="39" t="n">
        <f aca="false">SUM(I84:N84)</f>
        <v>18686072</v>
      </c>
      <c r="P84" s="39" t="n">
        <f aca="false">1500000+2000000+1000000</f>
        <v>4500000</v>
      </c>
      <c r="Q84" s="39" t="n">
        <f aca="false">O84-P84</f>
        <v>14186072</v>
      </c>
      <c r="R84" s="1"/>
    </row>
    <row r="85" customFormat="false" ht="15.8" hidden="false" customHeight="false" outlineLevel="0" collapsed="false">
      <c r="A85" s="10" t="n">
        <v>84</v>
      </c>
      <c r="B85" s="32" t="s">
        <v>200</v>
      </c>
      <c r="C85" s="32" t="n">
        <v>514261</v>
      </c>
      <c r="D85" s="32" t="s">
        <v>201</v>
      </c>
      <c r="E85" s="12" t="n">
        <v>1</v>
      </c>
      <c r="F85" s="40" t="n">
        <v>43558</v>
      </c>
      <c r="G85" s="40" t="n">
        <v>43575</v>
      </c>
      <c r="H85" s="41" t="s">
        <v>187</v>
      </c>
      <c r="I85" s="39"/>
      <c r="J85" s="39"/>
      <c r="K85" s="39" t="n">
        <v>10356229</v>
      </c>
      <c r="L85" s="39"/>
      <c r="M85" s="39"/>
      <c r="N85" s="39"/>
      <c r="O85" s="39" t="n">
        <f aca="false">SUM(I85:N85)</f>
        <v>10356229</v>
      </c>
      <c r="P85" s="39" t="n">
        <f aca="false">4600000+2000000+1000000</f>
        <v>7600000</v>
      </c>
      <c r="Q85" s="39" t="n">
        <f aca="false">O85-P85</f>
        <v>2756229</v>
      </c>
      <c r="R85" s="1"/>
    </row>
    <row r="86" customFormat="false" ht="15.8" hidden="false" customHeight="false" outlineLevel="0" collapsed="false">
      <c r="A86" s="10" t="n">
        <v>85</v>
      </c>
      <c r="B86" s="32" t="s">
        <v>202</v>
      </c>
      <c r="C86" s="32" t="n">
        <v>215202</v>
      </c>
      <c r="D86" s="32" t="s">
        <v>203</v>
      </c>
      <c r="E86" s="12" t="n">
        <v>1</v>
      </c>
      <c r="F86" s="40" t="n">
        <v>43584</v>
      </c>
      <c r="G86" s="40" t="n">
        <v>43589</v>
      </c>
      <c r="H86" s="41"/>
      <c r="I86" s="55"/>
      <c r="J86" s="55"/>
      <c r="K86" s="55" t="n">
        <v>15443156</v>
      </c>
      <c r="L86" s="55"/>
      <c r="M86" s="55"/>
      <c r="N86" s="55"/>
      <c r="O86" s="39" t="n">
        <f aca="false">SUM(I86:N86)</f>
        <v>15443156</v>
      </c>
      <c r="P86" s="55" t="n">
        <f aca="false">1000000+2000000+1000000</f>
        <v>4000000</v>
      </c>
      <c r="Q86" s="39" t="n">
        <f aca="false">O86-P86</f>
        <v>11443156</v>
      </c>
      <c r="R86" s="1"/>
    </row>
    <row r="87" customFormat="false" ht="15.8" hidden="false" customHeight="false" outlineLevel="0" collapsed="false">
      <c r="A87" s="10" t="n">
        <v>86</v>
      </c>
      <c r="B87" s="32" t="s">
        <v>204</v>
      </c>
      <c r="C87" s="32" t="n">
        <v>514825</v>
      </c>
      <c r="D87" s="32" t="s">
        <v>205</v>
      </c>
      <c r="E87" s="12" t="n">
        <v>1</v>
      </c>
      <c r="F87" s="40" t="n">
        <v>43566</v>
      </c>
      <c r="G87" s="40" t="n">
        <v>43575</v>
      </c>
      <c r="H87" s="41" t="s">
        <v>54</v>
      </c>
      <c r="I87" s="39"/>
      <c r="J87" s="39"/>
      <c r="K87" s="39" t="n">
        <v>10523735</v>
      </c>
      <c r="L87" s="39"/>
      <c r="M87" s="39"/>
      <c r="N87" s="39"/>
      <c r="O87" s="39" t="n">
        <f aca="false">SUM(I87:N87)</f>
        <v>10523735</v>
      </c>
      <c r="P87" s="39" t="n">
        <f aca="false">2000000+2000000+1000000</f>
        <v>5000000</v>
      </c>
      <c r="Q87" s="39" t="n">
        <f aca="false">O87-P87</f>
        <v>5523735</v>
      </c>
      <c r="R87" s="1"/>
    </row>
    <row r="88" customFormat="false" ht="15.8" hidden="false" customHeight="false" outlineLevel="0" collapsed="false">
      <c r="A88" s="10" t="n">
        <v>87</v>
      </c>
      <c r="B88" s="32" t="s">
        <v>206</v>
      </c>
      <c r="C88" s="32" t="n">
        <v>227916</v>
      </c>
      <c r="D88" s="32" t="s">
        <v>207</v>
      </c>
      <c r="E88" s="12" t="n">
        <v>1</v>
      </c>
      <c r="F88" s="40" t="n">
        <v>43560</v>
      </c>
      <c r="G88" s="40" t="n">
        <v>43562</v>
      </c>
      <c r="H88" s="41" t="s">
        <v>130</v>
      </c>
      <c r="I88" s="39"/>
      <c r="J88" s="39"/>
      <c r="K88" s="39" t="n">
        <v>2220427</v>
      </c>
      <c r="L88" s="39"/>
      <c r="M88" s="39"/>
      <c r="N88" s="39"/>
      <c r="O88" s="39" t="n">
        <f aca="false">SUM(I88:N88)</f>
        <v>2220427</v>
      </c>
      <c r="P88" s="39" t="n">
        <v>1500000</v>
      </c>
      <c r="Q88" s="39" t="n">
        <f aca="false">O88-P88</f>
        <v>720427</v>
      </c>
      <c r="R88" s="1"/>
    </row>
    <row r="89" customFormat="false" ht="15.8" hidden="false" customHeight="false" outlineLevel="0" collapsed="false">
      <c r="A89" s="10" t="n">
        <v>88</v>
      </c>
      <c r="B89" s="32" t="s">
        <v>208</v>
      </c>
      <c r="C89" s="32" t="n">
        <v>511975</v>
      </c>
      <c r="D89" s="32" t="s">
        <v>209</v>
      </c>
      <c r="E89" s="12" t="n">
        <v>1</v>
      </c>
      <c r="F89" s="40" t="n">
        <v>43525</v>
      </c>
      <c r="G89" s="40" t="n">
        <v>43545</v>
      </c>
      <c r="H89" s="41" t="s">
        <v>187</v>
      </c>
      <c r="I89" s="39"/>
      <c r="J89" s="39"/>
      <c r="K89" s="39" t="n">
        <v>12804813</v>
      </c>
      <c r="L89" s="39"/>
      <c r="M89" s="39"/>
      <c r="N89" s="39"/>
      <c r="O89" s="39" t="n">
        <f aca="false">SUM(I89:N89)</f>
        <v>12804813</v>
      </c>
      <c r="P89" s="39" t="n">
        <f aca="false">8000000+2000000+1000000</f>
        <v>11000000</v>
      </c>
      <c r="Q89" s="39" t="n">
        <f aca="false">O89-P89</f>
        <v>1804813</v>
      </c>
      <c r="R89" s="1"/>
    </row>
    <row r="90" customFormat="false" ht="15.8" hidden="false" customHeight="false" outlineLevel="0" collapsed="false">
      <c r="A90" s="10" t="n">
        <v>89</v>
      </c>
      <c r="B90" s="32" t="s">
        <v>210</v>
      </c>
      <c r="C90" s="32" t="n">
        <v>511235</v>
      </c>
      <c r="D90" s="32" t="s">
        <v>211</v>
      </c>
      <c r="E90" s="12" t="n">
        <v>1</v>
      </c>
      <c r="F90" s="40" t="n">
        <v>43514</v>
      </c>
      <c r="G90" s="40" t="n">
        <v>43518</v>
      </c>
      <c r="H90" s="41" t="s">
        <v>54</v>
      </c>
      <c r="I90" s="39"/>
      <c r="J90" s="39"/>
      <c r="K90" s="39" t="n">
        <v>9807664</v>
      </c>
      <c r="L90" s="39"/>
      <c r="M90" s="39"/>
      <c r="N90" s="39"/>
      <c r="O90" s="39" t="n">
        <f aca="false">SUM(I90:N90)</f>
        <v>9807664</v>
      </c>
      <c r="P90" s="39" t="n">
        <f aca="false">4500000+2000000+1000000</f>
        <v>7500000</v>
      </c>
      <c r="Q90" s="39" t="n">
        <f aca="false">O90-P90</f>
        <v>2307664</v>
      </c>
      <c r="R90" s="1"/>
    </row>
    <row r="91" customFormat="false" ht="15.8" hidden="false" customHeight="false" outlineLevel="0" collapsed="false">
      <c r="A91" s="10" t="n">
        <v>90</v>
      </c>
      <c r="B91" s="32" t="s">
        <v>212</v>
      </c>
      <c r="C91" s="32" t="n">
        <v>507583</v>
      </c>
      <c r="D91" s="32" t="s">
        <v>213</v>
      </c>
      <c r="E91" s="12" t="n">
        <v>1</v>
      </c>
      <c r="F91" s="40" t="n">
        <v>43462</v>
      </c>
      <c r="G91" s="40" t="n">
        <v>43465</v>
      </c>
      <c r="H91" s="41" t="s">
        <v>54</v>
      </c>
      <c r="I91" s="39"/>
      <c r="J91" s="39"/>
      <c r="K91" s="39" t="n">
        <v>2059371</v>
      </c>
      <c r="L91" s="39"/>
      <c r="M91" s="39"/>
      <c r="N91" s="39"/>
      <c r="O91" s="39" t="n">
        <f aca="false">SUM(I91:N91)</f>
        <v>2059371</v>
      </c>
      <c r="P91" s="39" t="n">
        <v>1800000</v>
      </c>
      <c r="Q91" s="39" t="n">
        <f aca="false">O91-P91</f>
        <v>259371</v>
      </c>
      <c r="R91" s="1"/>
    </row>
    <row r="92" customFormat="false" ht="15.8" hidden="false" customHeight="false" outlineLevel="0" collapsed="false">
      <c r="A92" s="10" t="n">
        <v>91</v>
      </c>
      <c r="B92" s="32" t="s">
        <v>214</v>
      </c>
      <c r="C92" s="32" t="n">
        <v>507112</v>
      </c>
      <c r="D92" s="32" t="s">
        <v>215</v>
      </c>
      <c r="E92" s="12" t="n">
        <v>1</v>
      </c>
      <c r="F92" s="40" t="n">
        <v>43455</v>
      </c>
      <c r="G92" s="40" t="n">
        <v>43462</v>
      </c>
      <c r="H92" s="41" t="s">
        <v>86</v>
      </c>
      <c r="I92" s="39"/>
      <c r="J92" s="39"/>
      <c r="K92" s="39" t="n">
        <v>3421394</v>
      </c>
      <c r="L92" s="39"/>
      <c r="M92" s="39"/>
      <c r="N92" s="39"/>
      <c r="O92" s="39" t="n">
        <f aca="false">SUM(I92:N92)</f>
        <v>3421394</v>
      </c>
      <c r="P92" s="39" t="n">
        <v>2000000</v>
      </c>
      <c r="Q92" s="39" t="n">
        <f aca="false">O92-P92</f>
        <v>1421394</v>
      </c>
      <c r="R92" s="1"/>
    </row>
    <row r="93" customFormat="false" ht="15.8" hidden="false" customHeight="false" outlineLevel="0" collapsed="false">
      <c r="A93" s="10" t="n">
        <v>92</v>
      </c>
      <c r="B93" s="32" t="s">
        <v>216</v>
      </c>
      <c r="C93" s="32" t="n">
        <v>506431</v>
      </c>
      <c r="D93" s="32" t="s">
        <v>217</v>
      </c>
      <c r="E93" s="12" t="n">
        <v>1</v>
      </c>
      <c r="F93" s="40" t="n">
        <v>43443</v>
      </c>
      <c r="G93" s="40" t="n">
        <v>43444</v>
      </c>
      <c r="H93" s="41" t="s">
        <v>187</v>
      </c>
      <c r="I93" s="39"/>
      <c r="J93" s="39"/>
      <c r="K93" s="39" t="n">
        <v>1507369</v>
      </c>
      <c r="L93" s="39"/>
      <c r="M93" s="39"/>
      <c r="N93" s="39"/>
      <c r="O93" s="39" t="n">
        <f aca="false">SUM(I93:N93)</f>
        <v>1507369</v>
      </c>
      <c r="P93" s="39" t="n">
        <v>500000</v>
      </c>
      <c r="Q93" s="39" t="n">
        <f aca="false">O93-P93</f>
        <v>1007369</v>
      </c>
      <c r="R93" s="1"/>
    </row>
    <row r="94" customFormat="false" ht="15.8" hidden="false" customHeight="false" outlineLevel="0" collapsed="false">
      <c r="A94" s="10" t="n">
        <v>93</v>
      </c>
      <c r="B94" s="32" t="s">
        <v>218</v>
      </c>
      <c r="C94" s="32" t="n">
        <v>506103</v>
      </c>
      <c r="D94" s="32" t="s">
        <v>219</v>
      </c>
      <c r="E94" s="12" t="n">
        <v>1</v>
      </c>
      <c r="F94" s="40" t="n">
        <v>43437</v>
      </c>
      <c r="G94" s="40" t="n">
        <v>43438</v>
      </c>
      <c r="H94" s="41" t="s">
        <v>187</v>
      </c>
      <c r="I94" s="39"/>
      <c r="J94" s="39"/>
      <c r="K94" s="39" t="n">
        <v>2037296</v>
      </c>
      <c r="L94" s="39"/>
      <c r="M94" s="39"/>
      <c r="N94" s="39"/>
      <c r="O94" s="39" t="n">
        <f aca="false">SUM(I94:N94)</f>
        <v>2037296</v>
      </c>
      <c r="P94" s="39" t="n">
        <v>300000</v>
      </c>
      <c r="Q94" s="39" t="n">
        <f aca="false">O94-P94</f>
        <v>1737296</v>
      </c>
      <c r="R94" s="1"/>
    </row>
    <row r="95" customFormat="false" ht="15.8" hidden="false" customHeight="false" outlineLevel="0" collapsed="false">
      <c r="A95" s="10" t="n">
        <v>94</v>
      </c>
      <c r="B95" s="57" t="s">
        <v>220</v>
      </c>
      <c r="C95" s="57" t="n">
        <v>505796</v>
      </c>
      <c r="D95" s="57" t="s">
        <v>221</v>
      </c>
      <c r="E95" s="12" t="n">
        <v>1</v>
      </c>
      <c r="F95" s="58" t="n">
        <v>43432</v>
      </c>
      <c r="G95" s="58" t="n">
        <v>43435</v>
      </c>
      <c r="H95" s="59" t="s">
        <v>54</v>
      </c>
      <c r="I95" s="60"/>
      <c r="J95" s="39" t="n">
        <v>0</v>
      </c>
      <c r="K95" s="39" t="n">
        <v>4350000</v>
      </c>
      <c r="L95" s="39" t="n">
        <v>0</v>
      </c>
      <c r="M95" s="39" t="n">
        <v>0</v>
      </c>
      <c r="N95" s="39" t="n">
        <v>0</v>
      </c>
      <c r="O95" s="39" t="n">
        <f aca="false">SUM(I95:N95)</f>
        <v>4350000</v>
      </c>
      <c r="P95" s="39" t="n">
        <v>3000000</v>
      </c>
      <c r="Q95" s="39" t="n">
        <f aca="false">O95-P95</f>
        <v>1350000</v>
      </c>
      <c r="R95" s="1"/>
    </row>
    <row r="96" customFormat="false" ht="15.8" hidden="false" customHeight="false" outlineLevel="0" collapsed="false">
      <c r="A96" s="10" t="n">
        <v>95</v>
      </c>
      <c r="B96" s="61" t="s">
        <v>222</v>
      </c>
      <c r="C96" s="61" t="n">
        <v>504332</v>
      </c>
      <c r="D96" s="61" t="s">
        <v>223</v>
      </c>
      <c r="E96" s="12" t="n">
        <v>1</v>
      </c>
      <c r="F96" s="62" t="n">
        <v>43412</v>
      </c>
      <c r="G96" s="62" t="n">
        <v>43418</v>
      </c>
      <c r="H96" s="63" t="s">
        <v>86</v>
      </c>
      <c r="I96" s="60"/>
      <c r="J96" s="39" t="n">
        <v>0</v>
      </c>
      <c r="K96" s="39" t="n">
        <v>3750000</v>
      </c>
      <c r="L96" s="39" t="n">
        <v>0</v>
      </c>
      <c r="M96" s="39" t="n">
        <v>0</v>
      </c>
      <c r="N96" s="39" t="n">
        <v>0</v>
      </c>
      <c r="O96" s="39" t="n">
        <f aca="false">SUM(I96:N96)</f>
        <v>3750000</v>
      </c>
      <c r="P96" s="39" t="n">
        <v>2000000</v>
      </c>
      <c r="Q96" s="39" t="n">
        <f aca="false">O96-P96</f>
        <v>1750000</v>
      </c>
      <c r="R96" s="1"/>
    </row>
    <row r="97" customFormat="false" ht="15.8" hidden="false" customHeight="false" outlineLevel="0" collapsed="false">
      <c r="A97" s="10" t="n">
        <v>96</v>
      </c>
      <c r="B97" s="61" t="s">
        <v>224</v>
      </c>
      <c r="C97" s="61" t="n">
        <v>505449</v>
      </c>
      <c r="D97" s="61" t="s">
        <v>225</v>
      </c>
      <c r="E97" s="12" t="n">
        <v>1</v>
      </c>
      <c r="F97" s="62" t="n">
        <v>43427</v>
      </c>
      <c r="G97" s="62" t="n">
        <v>43429</v>
      </c>
      <c r="H97" s="63" t="s">
        <v>54</v>
      </c>
      <c r="I97" s="60"/>
      <c r="J97" s="39" t="n">
        <v>0</v>
      </c>
      <c r="K97" s="39" t="n">
        <v>596000</v>
      </c>
      <c r="L97" s="39" t="n">
        <v>0</v>
      </c>
      <c r="M97" s="39" t="n">
        <v>0</v>
      </c>
      <c r="N97" s="39" t="n">
        <v>0</v>
      </c>
      <c r="O97" s="39" t="n">
        <f aca="false">SUM(I97:N97)</f>
        <v>596000</v>
      </c>
      <c r="P97" s="39" t="n">
        <v>500000</v>
      </c>
      <c r="Q97" s="39" t="n">
        <f aca="false">O97-P97</f>
        <v>96000</v>
      </c>
      <c r="R97" s="1"/>
    </row>
    <row r="98" customFormat="false" ht="15.8" hidden="false" customHeight="false" outlineLevel="0" collapsed="false">
      <c r="A98" s="10" t="n">
        <v>97</v>
      </c>
      <c r="B98" s="32" t="s">
        <v>226</v>
      </c>
      <c r="C98" s="61" t="n">
        <v>505429</v>
      </c>
      <c r="D98" s="32" t="s">
        <v>227</v>
      </c>
      <c r="E98" s="12" t="n">
        <v>1</v>
      </c>
      <c r="F98" s="40" t="n">
        <v>43382</v>
      </c>
      <c r="G98" s="40" t="n">
        <v>43384</v>
      </c>
      <c r="H98" s="41" t="s">
        <v>54</v>
      </c>
      <c r="I98" s="39"/>
      <c r="J98" s="39"/>
      <c r="K98" s="39" t="n">
        <v>1200000</v>
      </c>
      <c r="L98" s="39"/>
      <c r="M98" s="39"/>
      <c r="N98" s="39"/>
      <c r="O98" s="39" t="n">
        <f aca="false">SUM(I98:N98)</f>
        <v>1200000</v>
      </c>
      <c r="P98" s="39" t="n">
        <v>1000000</v>
      </c>
      <c r="Q98" s="39" t="n">
        <f aca="false">O98-P98</f>
        <v>200000</v>
      </c>
      <c r="R98" s="1"/>
    </row>
    <row r="99" customFormat="false" ht="15.8" hidden="false" customHeight="false" outlineLevel="0" collapsed="false">
      <c r="A99" s="10" t="n">
        <v>98</v>
      </c>
      <c r="B99" s="61" t="s">
        <v>226</v>
      </c>
      <c r="C99" s="61" t="n">
        <v>502558</v>
      </c>
      <c r="D99" s="61" t="s">
        <v>228</v>
      </c>
      <c r="E99" s="12" t="n">
        <v>1</v>
      </c>
      <c r="F99" s="62" t="n">
        <v>43382</v>
      </c>
      <c r="G99" s="62" t="n">
        <v>43384</v>
      </c>
      <c r="H99" s="63" t="s">
        <v>54</v>
      </c>
      <c r="I99" s="60"/>
      <c r="J99" s="39" t="n">
        <v>0</v>
      </c>
      <c r="K99" s="39" t="n">
        <v>1120000</v>
      </c>
      <c r="L99" s="39" t="n">
        <v>0</v>
      </c>
      <c r="M99" s="39" t="n">
        <v>0</v>
      </c>
      <c r="N99" s="39" t="n">
        <v>0</v>
      </c>
      <c r="O99" s="39" t="n">
        <f aca="false">SUM(I99:N99)</f>
        <v>1120000</v>
      </c>
      <c r="P99" s="39" t="n">
        <v>1000000</v>
      </c>
      <c r="Q99" s="39" t="n">
        <f aca="false">O99-P99</f>
        <v>120000</v>
      </c>
      <c r="R99" s="1"/>
    </row>
    <row r="100" customFormat="false" ht="15.8" hidden="false" customHeight="false" outlineLevel="0" collapsed="false">
      <c r="A100" s="10" t="n">
        <v>99</v>
      </c>
      <c r="B100" s="61" t="s">
        <v>229</v>
      </c>
      <c r="C100" s="61" t="n">
        <v>501638</v>
      </c>
      <c r="D100" s="61" t="s">
        <v>230</v>
      </c>
      <c r="E100" s="12" t="n">
        <v>1</v>
      </c>
      <c r="F100" s="62" t="n">
        <v>43369</v>
      </c>
      <c r="G100" s="62" t="n">
        <v>43374</v>
      </c>
      <c r="H100" s="63" t="s">
        <v>231</v>
      </c>
      <c r="I100" s="60"/>
      <c r="J100" s="39" t="n">
        <v>0</v>
      </c>
      <c r="K100" s="39" t="n">
        <v>4377000</v>
      </c>
      <c r="L100" s="39" t="n">
        <v>0</v>
      </c>
      <c r="M100" s="39" t="n">
        <v>0</v>
      </c>
      <c r="N100" s="39" t="n">
        <v>0</v>
      </c>
      <c r="O100" s="39" t="n">
        <f aca="false">SUM(I100:N100)</f>
        <v>4377000</v>
      </c>
      <c r="P100" s="39" t="n">
        <v>3000000</v>
      </c>
      <c r="Q100" s="39" t="n">
        <f aca="false">O100-P100</f>
        <v>1377000</v>
      </c>
      <c r="R100" s="1"/>
    </row>
    <row r="101" customFormat="false" ht="15.8" hidden="false" customHeight="false" outlineLevel="0" collapsed="false">
      <c r="A101" s="10" t="n">
        <v>100</v>
      </c>
      <c r="B101" s="32" t="s">
        <v>232</v>
      </c>
      <c r="C101" s="32" t="n">
        <v>791288</v>
      </c>
      <c r="D101" s="32" t="s">
        <v>233</v>
      </c>
      <c r="E101" s="12" t="n">
        <v>1</v>
      </c>
      <c r="F101" s="42" t="n">
        <v>43339</v>
      </c>
      <c r="G101" s="42" t="n">
        <v>43354</v>
      </c>
      <c r="H101" s="43" t="s">
        <v>54</v>
      </c>
      <c r="I101" s="16"/>
      <c r="J101" s="16"/>
      <c r="K101" s="16" t="n">
        <v>10703445</v>
      </c>
      <c r="L101" s="16"/>
      <c r="M101" s="16"/>
      <c r="N101" s="16"/>
      <c r="O101" s="39" t="n">
        <f aca="false">SUM(I101:N101)</f>
        <v>10703445</v>
      </c>
      <c r="P101" s="16" t="n">
        <v>4000000</v>
      </c>
      <c r="Q101" s="16" t="n">
        <f aca="false">O101-P101</f>
        <v>6703445</v>
      </c>
      <c r="R101" s="1"/>
    </row>
    <row r="102" customFormat="false" ht="15.8" hidden="false" customHeight="false" outlineLevel="0" collapsed="false">
      <c r="A102" s="10" t="n">
        <v>101</v>
      </c>
      <c r="B102" s="32" t="s">
        <v>234</v>
      </c>
      <c r="C102" s="32" t="n">
        <v>499277</v>
      </c>
      <c r="D102" s="32" t="s">
        <v>235</v>
      </c>
      <c r="E102" s="12" t="n">
        <v>1</v>
      </c>
      <c r="F102" s="42" t="n">
        <v>43327</v>
      </c>
      <c r="G102" s="42" t="n">
        <v>43342</v>
      </c>
      <c r="H102" s="43" t="s">
        <v>121</v>
      </c>
      <c r="I102" s="16" t="n">
        <v>0</v>
      </c>
      <c r="J102" s="16" t="n">
        <v>0</v>
      </c>
      <c r="K102" s="16" t="n">
        <v>12634665</v>
      </c>
      <c r="L102" s="16" t="n">
        <v>0</v>
      </c>
      <c r="M102" s="16" t="n">
        <v>0</v>
      </c>
      <c r="N102" s="16" t="n">
        <v>0</v>
      </c>
      <c r="O102" s="39" t="n">
        <f aca="false">SUM(I102:N102)</f>
        <v>12634665</v>
      </c>
      <c r="P102" s="16" t="n">
        <v>5000000</v>
      </c>
      <c r="Q102" s="16" t="n">
        <f aca="false">O102-P102</f>
        <v>7634665</v>
      </c>
      <c r="R102" s="1"/>
    </row>
    <row r="103" customFormat="false" ht="15.8" hidden="false" customHeight="false" outlineLevel="0" collapsed="false">
      <c r="A103" s="10" t="n">
        <v>102</v>
      </c>
      <c r="B103" s="32" t="s">
        <v>236</v>
      </c>
      <c r="C103" s="32" t="n">
        <v>394703</v>
      </c>
      <c r="D103" s="32" t="s">
        <v>237</v>
      </c>
      <c r="E103" s="12" t="n">
        <v>1</v>
      </c>
      <c r="F103" s="42" t="n">
        <v>43314</v>
      </c>
      <c r="G103" s="42" t="n">
        <v>43314</v>
      </c>
      <c r="H103" s="43" t="s">
        <v>121</v>
      </c>
      <c r="I103" s="16" t="n">
        <v>0</v>
      </c>
      <c r="J103" s="16" t="n">
        <v>0</v>
      </c>
      <c r="K103" s="16" t="n">
        <v>822178</v>
      </c>
      <c r="L103" s="16" t="n">
        <v>0</v>
      </c>
      <c r="M103" s="16" t="n">
        <v>0</v>
      </c>
      <c r="N103" s="16" t="n">
        <v>0</v>
      </c>
      <c r="O103" s="39" t="n">
        <f aca="false">SUM(I103:N103)</f>
        <v>822178</v>
      </c>
      <c r="P103" s="16" t="n">
        <v>500000</v>
      </c>
      <c r="Q103" s="16" t="n">
        <f aca="false">O103-P103</f>
        <v>322178</v>
      </c>
      <c r="R103" s="1"/>
    </row>
    <row r="104" customFormat="false" ht="15.8" hidden="false" customHeight="false" outlineLevel="0" collapsed="false">
      <c r="A104" s="10" t="n">
        <v>103</v>
      </c>
      <c r="B104" s="32" t="s">
        <v>238</v>
      </c>
      <c r="C104" s="32" t="n">
        <v>499501</v>
      </c>
      <c r="D104" s="32" t="s">
        <v>239</v>
      </c>
      <c r="E104" s="12" t="n">
        <v>1</v>
      </c>
      <c r="F104" s="42" t="n">
        <v>43332</v>
      </c>
      <c r="G104" s="42" t="n">
        <v>43335</v>
      </c>
      <c r="H104" s="43" t="s">
        <v>240</v>
      </c>
      <c r="I104" s="16" t="n">
        <v>0</v>
      </c>
      <c r="J104" s="16" t="n">
        <v>0</v>
      </c>
      <c r="K104" s="16" t="n">
        <v>4534338</v>
      </c>
      <c r="L104" s="16" t="n">
        <v>0</v>
      </c>
      <c r="M104" s="16" t="n">
        <v>0</v>
      </c>
      <c r="N104" s="16" t="n">
        <v>0</v>
      </c>
      <c r="O104" s="16" t="n">
        <f aca="false">SUM(I104:N104)</f>
        <v>4534338</v>
      </c>
      <c r="P104" s="16" t="n">
        <v>0</v>
      </c>
      <c r="Q104" s="16" t="n">
        <f aca="false">O104-P104</f>
        <v>4534338</v>
      </c>
      <c r="R104" s="1"/>
    </row>
    <row r="105" customFormat="false" ht="15.8" hidden="false" customHeight="false" outlineLevel="0" collapsed="false">
      <c r="A105" s="10" t="n">
        <v>104</v>
      </c>
      <c r="B105" s="32" t="s">
        <v>241</v>
      </c>
      <c r="C105" s="32" t="n">
        <v>246033</v>
      </c>
      <c r="D105" s="32" t="s">
        <v>242</v>
      </c>
      <c r="E105" s="12" t="n">
        <v>1</v>
      </c>
      <c r="F105" s="42" t="n">
        <v>43284</v>
      </c>
      <c r="G105" s="42" t="n">
        <v>43296</v>
      </c>
      <c r="H105" s="43" t="s">
        <v>54</v>
      </c>
      <c r="I105" s="16"/>
      <c r="J105" s="16"/>
      <c r="K105" s="16" t="n">
        <v>10330915</v>
      </c>
      <c r="L105" s="16"/>
      <c r="M105" s="16"/>
      <c r="N105" s="16"/>
      <c r="O105" s="16" t="n">
        <f aca="false">SUM(I105:M105)</f>
        <v>10330915</v>
      </c>
      <c r="P105" s="16" t="n">
        <v>9000000</v>
      </c>
      <c r="Q105" s="16" t="n">
        <f aca="false">O105-P105</f>
        <v>1330915</v>
      </c>
      <c r="R105" s="1"/>
    </row>
    <row r="106" customFormat="false" ht="15.8" hidden="false" customHeight="false" outlineLevel="0" collapsed="false">
      <c r="A106" s="10" t="n">
        <v>105</v>
      </c>
      <c r="B106" s="32" t="s">
        <v>243</v>
      </c>
      <c r="C106" s="32" t="n">
        <v>496445</v>
      </c>
      <c r="D106" s="32" t="s">
        <v>244</v>
      </c>
      <c r="E106" s="12" t="n">
        <v>1</v>
      </c>
      <c r="F106" s="42" t="n">
        <v>43289</v>
      </c>
      <c r="G106" s="42" t="n">
        <v>43292</v>
      </c>
      <c r="H106" s="43" t="s">
        <v>54</v>
      </c>
      <c r="I106" s="16" t="n">
        <v>0</v>
      </c>
      <c r="J106" s="16" t="n">
        <v>0</v>
      </c>
      <c r="K106" s="16" t="n">
        <v>2808594</v>
      </c>
      <c r="L106" s="16" t="n">
        <v>0</v>
      </c>
      <c r="M106" s="16" t="n">
        <v>0</v>
      </c>
      <c r="N106" s="16" t="n">
        <v>0</v>
      </c>
      <c r="O106" s="16" t="n">
        <f aca="false">SUM(I106:N106)</f>
        <v>2808594</v>
      </c>
      <c r="P106" s="16" t="n">
        <v>500000</v>
      </c>
      <c r="Q106" s="16" t="n">
        <f aca="false">O106-P106</f>
        <v>2308594</v>
      </c>
      <c r="R106" s="1"/>
    </row>
    <row r="107" customFormat="false" ht="15.8" hidden="false" customHeight="false" outlineLevel="0" collapsed="false">
      <c r="A107" s="10" t="n">
        <v>106</v>
      </c>
      <c r="B107" s="32" t="s">
        <v>245</v>
      </c>
      <c r="C107" s="32" t="n">
        <v>491686</v>
      </c>
      <c r="D107" s="32" t="s">
        <v>246</v>
      </c>
      <c r="E107" s="12" t="n">
        <v>1</v>
      </c>
      <c r="F107" s="42" t="n">
        <v>43227</v>
      </c>
      <c r="G107" s="42" t="n">
        <v>43231</v>
      </c>
      <c r="H107" s="43" t="s">
        <v>247</v>
      </c>
      <c r="I107" s="16" t="n">
        <v>0</v>
      </c>
      <c r="J107" s="16" t="n">
        <v>0</v>
      </c>
      <c r="K107" s="16" t="n">
        <v>3737707</v>
      </c>
      <c r="L107" s="16" t="n">
        <v>0</v>
      </c>
      <c r="M107" s="16" t="n">
        <v>0</v>
      </c>
      <c r="N107" s="16" t="n">
        <v>0</v>
      </c>
      <c r="O107" s="16" t="n">
        <f aca="false">SUM(I107:N107)</f>
        <v>3737707</v>
      </c>
      <c r="P107" s="16" t="n">
        <v>2500000</v>
      </c>
      <c r="Q107" s="16" t="n">
        <f aca="false">O107-P107</f>
        <v>1237707</v>
      </c>
      <c r="R107" s="1"/>
    </row>
    <row r="108" customFormat="false" ht="15.8" hidden="false" customHeight="false" outlineLevel="0" collapsed="false">
      <c r="A108" s="10" t="n">
        <v>107</v>
      </c>
      <c r="B108" s="32" t="s">
        <v>245</v>
      </c>
      <c r="C108" s="32" t="n">
        <v>491686</v>
      </c>
      <c r="D108" s="32" t="s">
        <v>246</v>
      </c>
      <c r="E108" s="12" t="n">
        <v>1</v>
      </c>
      <c r="F108" s="42" t="n">
        <v>43231</v>
      </c>
      <c r="G108" s="42" t="n">
        <v>43238</v>
      </c>
      <c r="H108" s="43" t="s">
        <v>248</v>
      </c>
      <c r="I108" s="39" t="n">
        <v>0</v>
      </c>
      <c r="J108" s="16" t="n">
        <v>0</v>
      </c>
      <c r="K108" s="16" t="n">
        <v>2809774</v>
      </c>
      <c r="L108" s="16" t="n">
        <v>0</v>
      </c>
      <c r="M108" s="16" t="n">
        <v>0</v>
      </c>
      <c r="N108" s="16" t="n">
        <v>0</v>
      </c>
      <c r="O108" s="16" t="n">
        <f aca="false">SUM(I108:N108)</f>
        <v>2809774</v>
      </c>
      <c r="P108" s="16" t="n">
        <v>500000</v>
      </c>
      <c r="Q108" s="16" t="n">
        <f aca="false">O108-P108</f>
        <v>2309774</v>
      </c>
      <c r="R108" s="1"/>
    </row>
    <row r="109" customFormat="false" ht="15.8" hidden="false" customHeight="false" outlineLevel="0" collapsed="false">
      <c r="A109" s="10" t="n">
        <v>108</v>
      </c>
      <c r="B109" s="61" t="s">
        <v>249</v>
      </c>
      <c r="C109" s="61" t="n">
        <v>492448</v>
      </c>
      <c r="D109" s="32" t="s">
        <v>250</v>
      </c>
      <c r="E109" s="12" t="n">
        <v>1</v>
      </c>
      <c r="F109" s="42" t="n">
        <v>43238</v>
      </c>
      <c r="G109" s="42" t="n">
        <v>43245</v>
      </c>
      <c r="H109" s="64" t="s">
        <v>54</v>
      </c>
      <c r="I109" s="65"/>
      <c r="J109" s="16" t="n">
        <v>0</v>
      </c>
      <c r="K109" s="16" t="n">
        <v>11592526</v>
      </c>
      <c r="L109" s="16" t="n">
        <v>0</v>
      </c>
      <c r="M109" s="16" t="n">
        <v>0</v>
      </c>
      <c r="N109" s="16" t="n">
        <v>0</v>
      </c>
      <c r="O109" s="16" t="n">
        <f aca="false">SUM(J109:N109)</f>
        <v>11592526</v>
      </c>
      <c r="P109" s="16" t="n">
        <v>9000000</v>
      </c>
      <c r="Q109" s="16" t="n">
        <f aca="false">O109-P109</f>
        <v>2592526</v>
      </c>
      <c r="R109" s="1"/>
    </row>
    <row r="110" customFormat="false" ht="15.8" hidden="false" customHeight="false" outlineLevel="0" collapsed="false">
      <c r="A110" s="10" t="n">
        <v>109</v>
      </c>
      <c r="B110" s="61" t="s">
        <v>251</v>
      </c>
      <c r="C110" s="61" t="n">
        <v>532111</v>
      </c>
      <c r="D110" s="61" t="s">
        <v>252</v>
      </c>
      <c r="E110" s="12" t="n">
        <v>1</v>
      </c>
      <c r="F110" s="66" t="n">
        <v>43179</v>
      </c>
      <c r="G110" s="66" t="n">
        <v>43182</v>
      </c>
      <c r="H110" s="64" t="s">
        <v>54</v>
      </c>
      <c r="I110" s="67"/>
      <c r="J110" s="16" t="n">
        <v>0</v>
      </c>
      <c r="K110" s="16" t="n">
        <v>1365000</v>
      </c>
      <c r="L110" s="16" t="n">
        <v>0</v>
      </c>
      <c r="M110" s="16" t="n">
        <v>0</v>
      </c>
      <c r="N110" s="16" t="n">
        <v>0</v>
      </c>
      <c r="O110" s="16" t="n">
        <f aca="false">SUM(J110:N110)</f>
        <v>1365000</v>
      </c>
      <c r="P110" s="16" t="n">
        <v>0</v>
      </c>
      <c r="Q110" s="16" t="n">
        <f aca="false">O110-P110</f>
        <v>1365000</v>
      </c>
      <c r="R110" s="1"/>
    </row>
    <row r="111" customFormat="false" ht="15.8" hidden="false" customHeight="false" outlineLevel="0" collapsed="false">
      <c r="A111" s="10" t="n">
        <v>110</v>
      </c>
      <c r="B111" s="61" t="s">
        <v>253</v>
      </c>
      <c r="C111" s="61" t="n">
        <v>34358</v>
      </c>
      <c r="D111" s="61" t="s">
        <v>254</v>
      </c>
      <c r="E111" s="12" t="n">
        <v>1</v>
      </c>
      <c r="F111" s="66" t="n">
        <v>43153</v>
      </c>
      <c r="G111" s="66" t="n">
        <v>43159</v>
      </c>
      <c r="H111" s="64" t="s">
        <v>54</v>
      </c>
      <c r="I111" s="67"/>
      <c r="J111" s="16" t="n">
        <v>0</v>
      </c>
      <c r="K111" s="16" t="n">
        <v>14362044</v>
      </c>
      <c r="L111" s="16" t="n">
        <v>0</v>
      </c>
      <c r="M111" s="16" t="n">
        <v>0</v>
      </c>
      <c r="N111" s="16" t="n">
        <v>0</v>
      </c>
      <c r="O111" s="16" t="n">
        <f aca="false">SUM(J111:N111)</f>
        <v>14362044</v>
      </c>
      <c r="P111" s="16" t="n">
        <v>4000000</v>
      </c>
      <c r="Q111" s="16" t="n">
        <f aca="false">O111-P111</f>
        <v>10362044</v>
      </c>
      <c r="R111" s="1"/>
    </row>
    <row r="112" customFormat="false" ht="15.8" hidden="false" customHeight="false" outlineLevel="0" collapsed="false">
      <c r="A112" s="10" t="n">
        <v>111</v>
      </c>
      <c r="B112" s="32" t="s">
        <v>255</v>
      </c>
      <c r="C112" s="32" t="n">
        <v>2083247</v>
      </c>
      <c r="D112" s="32" t="s">
        <v>256</v>
      </c>
      <c r="E112" s="12" t="n">
        <v>1</v>
      </c>
      <c r="F112" s="42" t="n">
        <v>43086</v>
      </c>
      <c r="G112" s="42" t="n">
        <v>43109</v>
      </c>
      <c r="H112" s="43" t="s">
        <v>257</v>
      </c>
      <c r="I112" s="16" t="n">
        <v>0</v>
      </c>
      <c r="J112" s="16" t="n">
        <v>0</v>
      </c>
      <c r="K112" s="16" t="n">
        <v>11286693</v>
      </c>
      <c r="L112" s="16" t="n">
        <v>0</v>
      </c>
      <c r="M112" s="16" t="n">
        <v>0</v>
      </c>
      <c r="N112" s="16" t="n">
        <v>0</v>
      </c>
      <c r="O112" s="16" t="n">
        <f aca="false">SUM(I112:N112)</f>
        <v>11286693</v>
      </c>
      <c r="P112" s="16" t="n">
        <v>5000000</v>
      </c>
      <c r="Q112" s="16" t="n">
        <f aca="false">O112-P112</f>
        <v>6286693</v>
      </c>
      <c r="R112" s="1"/>
    </row>
    <row r="113" customFormat="false" ht="15.8" hidden="false" customHeight="false" outlineLevel="0" collapsed="false">
      <c r="A113" s="10" t="n">
        <v>112</v>
      </c>
      <c r="B113" s="32" t="s">
        <v>258</v>
      </c>
      <c r="C113" s="32" t="n">
        <v>2086564</v>
      </c>
      <c r="D113" s="32" t="s">
        <v>259</v>
      </c>
      <c r="E113" s="12" t="n">
        <v>1</v>
      </c>
      <c r="F113" s="42" t="n">
        <v>43090</v>
      </c>
      <c r="G113" s="42" t="n">
        <v>43093</v>
      </c>
      <c r="H113" s="43" t="s">
        <v>54</v>
      </c>
      <c r="I113" s="16" t="n">
        <v>0</v>
      </c>
      <c r="J113" s="16" t="n">
        <v>0</v>
      </c>
      <c r="K113" s="16" t="n">
        <v>2420942</v>
      </c>
      <c r="L113" s="16" t="n">
        <v>0</v>
      </c>
      <c r="M113" s="16" t="n">
        <v>0</v>
      </c>
      <c r="N113" s="16" t="n">
        <v>0</v>
      </c>
      <c r="O113" s="16" t="n">
        <f aca="false">SUM(I113:N113)</f>
        <v>2420942</v>
      </c>
      <c r="P113" s="16" t="n">
        <v>2000000</v>
      </c>
      <c r="Q113" s="16" t="n">
        <f aca="false">O113-P113</f>
        <v>420942</v>
      </c>
      <c r="R113" s="1"/>
    </row>
    <row r="114" customFormat="false" ht="15.8" hidden="false" customHeight="false" outlineLevel="0" collapsed="false">
      <c r="A114" s="10" t="n">
        <v>113</v>
      </c>
      <c r="B114" s="32" t="s">
        <v>260</v>
      </c>
      <c r="C114" s="32" t="n">
        <v>410501</v>
      </c>
      <c r="D114" s="32" t="s">
        <v>261</v>
      </c>
      <c r="E114" s="12" t="n">
        <v>1</v>
      </c>
      <c r="F114" s="42" t="n">
        <v>43052</v>
      </c>
      <c r="G114" s="42" t="n">
        <v>43052</v>
      </c>
      <c r="H114" s="43" t="s">
        <v>262</v>
      </c>
      <c r="I114" s="16" t="n">
        <v>0</v>
      </c>
      <c r="J114" s="16" t="n">
        <v>140000</v>
      </c>
      <c r="K114" s="16" t="n">
        <v>65000</v>
      </c>
      <c r="L114" s="16" t="n">
        <v>1132200</v>
      </c>
      <c r="M114" s="16" t="n">
        <v>208733</v>
      </c>
      <c r="N114" s="16" t="n">
        <v>0</v>
      </c>
      <c r="O114" s="16" t="n">
        <f aca="false">SUM(I114:N114)</f>
        <v>1545933</v>
      </c>
      <c r="P114" s="16" t="n">
        <v>0</v>
      </c>
      <c r="Q114" s="16" t="n">
        <f aca="false">O114-P114</f>
        <v>1545933</v>
      </c>
      <c r="R114" s="1"/>
    </row>
    <row r="115" customFormat="false" ht="15.8" hidden="false" customHeight="false" outlineLevel="0" collapsed="false">
      <c r="A115" s="10" t="n">
        <v>114</v>
      </c>
      <c r="B115" s="32" t="s">
        <v>263</v>
      </c>
      <c r="C115" s="32" t="n">
        <v>410505</v>
      </c>
      <c r="D115" s="32" t="s">
        <v>261</v>
      </c>
      <c r="E115" s="12" t="n">
        <v>1</v>
      </c>
      <c r="F115" s="42" t="n">
        <v>43052</v>
      </c>
      <c r="G115" s="42" t="n">
        <v>43052</v>
      </c>
      <c r="H115" s="43" t="s">
        <v>262</v>
      </c>
      <c r="I115" s="16" t="n">
        <v>0</v>
      </c>
      <c r="J115" s="16" t="n">
        <v>50000</v>
      </c>
      <c r="K115" s="16" t="n">
        <v>30000</v>
      </c>
      <c r="L115" s="16" t="n">
        <v>20000</v>
      </c>
      <c r="M115" s="16" t="n">
        <v>32626</v>
      </c>
      <c r="N115" s="16" t="n">
        <v>0</v>
      </c>
      <c r="O115" s="16" t="n">
        <f aca="false">SUM(I115:N115)</f>
        <v>132626</v>
      </c>
      <c r="P115" s="16" t="n">
        <v>0</v>
      </c>
      <c r="Q115" s="16" t="n">
        <f aca="false">O115-P115</f>
        <v>132626</v>
      </c>
      <c r="R115" s="1"/>
    </row>
    <row r="116" customFormat="false" ht="15.8" hidden="false" customHeight="false" outlineLevel="0" collapsed="false">
      <c r="A116" s="10" t="n">
        <v>115</v>
      </c>
      <c r="B116" s="32" t="s">
        <v>264</v>
      </c>
      <c r="C116" s="32" t="n">
        <v>2057386</v>
      </c>
      <c r="D116" s="32" t="s">
        <v>265</v>
      </c>
      <c r="E116" s="12" t="n">
        <v>1</v>
      </c>
      <c r="F116" s="42" t="n">
        <v>43048</v>
      </c>
      <c r="G116" s="42" t="n">
        <v>43050</v>
      </c>
      <c r="H116" s="43" t="s">
        <v>54</v>
      </c>
      <c r="I116" s="16" t="n">
        <v>0</v>
      </c>
      <c r="J116" s="16" t="n">
        <v>0</v>
      </c>
      <c r="K116" s="16" t="n">
        <v>2900549</v>
      </c>
      <c r="L116" s="16" t="n">
        <v>0</v>
      </c>
      <c r="M116" s="16" t="n">
        <v>0</v>
      </c>
      <c r="N116" s="16" t="n">
        <v>0</v>
      </c>
      <c r="O116" s="16" t="n">
        <f aca="false">SUM(I116:N116)</f>
        <v>2900549</v>
      </c>
      <c r="P116" s="16" t="n">
        <v>2000000</v>
      </c>
      <c r="Q116" s="16" t="n">
        <f aca="false">O116-P116</f>
        <v>900549</v>
      </c>
      <c r="R116" s="1"/>
    </row>
    <row r="117" customFormat="false" ht="15.8" hidden="false" customHeight="false" outlineLevel="0" collapsed="false">
      <c r="A117" s="10" t="n">
        <v>116</v>
      </c>
      <c r="B117" s="32" t="s">
        <v>266</v>
      </c>
      <c r="C117" s="32" t="n">
        <v>2021875</v>
      </c>
      <c r="D117" s="32" t="s">
        <v>267</v>
      </c>
      <c r="E117" s="12" t="n">
        <v>1</v>
      </c>
      <c r="F117" s="40" t="n">
        <v>42996</v>
      </c>
      <c r="G117" s="40" t="n">
        <v>42998</v>
      </c>
      <c r="H117" s="41" t="s">
        <v>262</v>
      </c>
      <c r="I117" s="55" t="n">
        <v>0</v>
      </c>
      <c r="J117" s="55" t="n">
        <v>0</v>
      </c>
      <c r="K117" s="55" t="n">
        <v>2143055</v>
      </c>
      <c r="L117" s="55" t="n">
        <v>0</v>
      </c>
      <c r="M117" s="55" t="n">
        <v>0</v>
      </c>
      <c r="N117" s="55" t="n">
        <v>0</v>
      </c>
      <c r="O117" s="55" t="n">
        <f aca="false">SUM(I117:N117)</f>
        <v>2143055</v>
      </c>
      <c r="P117" s="55" t="n">
        <v>2000000</v>
      </c>
      <c r="Q117" s="55" t="n">
        <f aca="false">O117-P117</f>
        <v>143055</v>
      </c>
      <c r="R117" s="1"/>
    </row>
    <row r="118" customFormat="false" ht="15.8" hidden="false" customHeight="false" outlineLevel="0" collapsed="false">
      <c r="A118" s="10" t="n">
        <v>117</v>
      </c>
      <c r="B118" s="32" t="s">
        <v>268</v>
      </c>
      <c r="C118" s="32" t="n">
        <v>2008290</v>
      </c>
      <c r="D118" s="32" t="s">
        <v>269</v>
      </c>
      <c r="E118" s="12" t="n">
        <v>1</v>
      </c>
      <c r="F118" s="40" t="n">
        <v>42976</v>
      </c>
      <c r="G118" s="40" t="n">
        <v>42988</v>
      </c>
      <c r="H118" s="41" t="s">
        <v>270</v>
      </c>
      <c r="I118" s="55" t="n">
        <v>0</v>
      </c>
      <c r="J118" s="55" t="n">
        <v>0</v>
      </c>
      <c r="K118" s="55" t="n">
        <v>13798095</v>
      </c>
      <c r="L118" s="55" t="n">
        <v>0</v>
      </c>
      <c r="M118" s="55" t="n">
        <v>0</v>
      </c>
      <c r="N118" s="55" t="n">
        <v>0</v>
      </c>
      <c r="O118" s="55" t="n">
        <f aca="false">SUM(I118:N118)</f>
        <v>13798095</v>
      </c>
      <c r="P118" s="55" t="n">
        <v>5000000</v>
      </c>
      <c r="Q118" s="55" t="n">
        <f aca="false">O118-P118</f>
        <v>8798095</v>
      </c>
      <c r="R118" s="1"/>
    </row>
    <row r="119" customFormat="false" ht="15.8" hidden="false" customHeight="false" outlineLevel="0" collapsed="false">
      <c r="A119" s="10" t="n">
        <v>118</v>
      </c>
      <c r="B119" s="61" t="s">
        <v>271</v>
      </c>
      <c r="C119" s="61" t="n">
        <v>374108</v>
      </c>
      <c r="D119" s="61" t="s">
        <v>272</v>
      </c>
      <c r="E119" s="12" t="n">
        <v>1</v>
      </c>
      <c r="F119" s="62" t="n">
        <v>42975</v>
      </c>
      <c r="G119" s="62" t="n">
        <v>42981</v>
      </c>
      <c r="H119" s="63" t="s">
        <v>86</v>
      </c>
      <c r="I119" s="68"/>
      <c r="J119" s="16" t="n">
        <v>0</v>
      </c>
      <c r="K119" s="16" t="n">
        <v>2557000</v>
      </c>
      <c r="L119" s="16" t="n">
        <v>0</v>
      </c>
      <c r="M119" s="16" t="n">
        <v>0</v>
      </c>
      <c r="N119" s="16" t="n">
        <v>0</v>
      </c>
      <c r="O119" s="16" t="n">
        <f aca="false">SUM(J119:N119)</f>
        <v>2557000</v>
      </c>
      <c r="P119" s="16" t="n">
        <v>0</v>
      </c>
      <c r="Q119" s="16" t="n">
        <f aca="false">O119-P119</f>
        <v>2557000</v>
      </c>
      <c r="R119" s="1"/>
    </row>
    <row r="120" customFormat="false" ht="15.8" hidden="false" customHeight="false" outlineLevel="0" collapsed="false">
      <c r="A120" s="10" t="n">
        <v>119</v>
      </c>
      <c r="B120" s="61" t="s">
        <v>241</v>
      </c>
      <c r="C120" s="61" t="n">
        <v>246033</v>
      </c>
      <c r="D120" s="61" t="s">
        <v>273</v>
      </c>
      <c r="E120" s="12" t="n">
        <v>1</v>
      </c>
      <c r="F120" s="66" t="n">
        <v>42919</v>
      </c>
      <c r="G120" s="66" t="n">
        <v>42931</v>
      </c>
      <c r="H120" s="64" t="s">
        <v>54</v>
      </c>
      <c r="I120" s="68"/>
      <c r="J120" s="69" t="n">
        <v>0</v>
      </c>
      <c r="K120" s="69" t="n">
        <v>10330915</v>
      </c>
      <c r="L120" s="69" t="n">
        <v>0</v>
      </c>
      <c r="M120" s="69" t="n">
        <v>0</v>
      </c>
      <c r="N120" s="69" t="n">
        <v>0</v>
      </c>
      <c r="O120" s="16" t="n">
        <f aca="false">SUM(J120:N120)</f>
        <v>10330915</v>
      </c>
      <c r="P120" s="16" t="n">
        <v>9000000</v>
      </c>
      <c r="Q120" s="16" t="n">
        <f aca="false">O120-P120</f>
        <v>1330915</v>
      </c>
      <c r="R120" s="1"/>
    </row>
    <row r="121" customFormat="false" ht="15.8" hidden="false" customHeight="false" outlineLevel="0" collapsed="false">
      <c r="A121" s="10" t="n">
        <v>120</v>
      </c>
      <c r="B121" s="32" t="s">
        <v>274</v>
      </c>
      <c r="C121" s="32" t="n">
        <v>1975741</v>
      </c>
      <c r="D121" s="32" t="s">
        <v>275</v>
      </c>
      <c r="E121" s="12" t="n">
        <v>1</v>
      </c>
      <c r="F121" s="40" t="n">
        <v>42927</v>
      </c>
      <c r="G121" s="40" t="n">
        <v>42933</v>
      </c>
      <c r="H121" s="41" t="s">
        <v>54</v>
      </c>
      <c r="I121" s="55" t="n">
        <v>0</v>
      </c>
      <c r="J121" s="55" t="n">
        <v>525000</v>
      </c>
      <c r="K121" s="55" t="n">
        <v>200000</v>
      </c>
      <c r="L121" s="55" t="n">
        <v>3467450</v>
      </c>
      <c r="M121" s="55" t="n">
        <v>10235954</v>
      </c>
      <c r="N121" s="55" t="n">
        <v>0</v>
      </c>
      <c r="O121" s="55" t="n">
        <f aca="false">SUM(I121:N121)</f>
        <v>14428404</v>
      </c>
      <c r="P121" s="55" t="n">
        <v>2000000</v>
      </c>
      <c r="Q121" s="55" t="n">
        <f aca="false">O121-P121</f>
        <v>12428404</v>
      </c>
      <c r="R121" s="1"/>
    </row>
    <row r="122" customFormat="false" ht="15.8" hidden="false" customHeight="false" outlineLevel="0" collapsed="false">
      <c r="A122" s="10" t="n">
        <v>121</v>
      </c>
      <c r="B122" s="32" t="s">
        <v>276</v>
      </c>
      <c r="C122" s="32" t="n">
        <v>1989324</v>
      </c>
      <c r="D122" s="32" t="s">
        <v>277</v>
      </c>
      <c r="E122" s="12" t="n">
        <v>1</v>
      </c>
      <c r="F122" s="40" t="n">
        <v>42947</v>
      </c>
      <c r="G122" s="40" t="n">
        <v>42952</v>
      </c>
      <c r="H122" s="41" t="s">
        <v>54</v>
      </c>
      <c r="I122" s="55" t="n">
        <v>0</v>
      </c>
      <c r="J122" s="55" t="n">
        <v>450000</v>
      </c>
      <c r="K122" s="55" t="n">
        <v>275000</v>
      </c>
      <c r="L122" s="55" t="n">
        <v>3292050</v>
      </c>
      <c r="M122" s="55" t="n">
        <v>7874466</v>
      </c>
      <c r="N122" s="55" t="n">
        <v>0</v>
      </c>
      <c r="O122" s="55" t="n">
        <f aca="false">SUM(I122:N122)</f>
        <v>11891516</v>
      </c>
      <c r="P122" s="55" t="n">
        <f aca="false">1000000+3500000</f>
        <v>4500000</v>
      </c>
      <c r="Q122" s="55" t="n">
        <f aca="false">O122-P122</f>
        <v>7391516</v>
      </c>
      <c r="R122" s="1"/>
    </row>
    <row r="123" customFormat="false" ht="15.8" hidden="false" customHeight="false" outlineLevel="0" collapsed="false">
      <c r="A123" s="10" t="n">
        <v>122</v>
      </c>
      <c r="B123" s="32" t="s">
        <v>278</v>
      </c>
      <c r="C123" s="32" t="n">
        <v>1977424</v>
      </c>
      <c r="D123" s="32" t="s">
        <v>279</v>
      </c>
      <c r="E123" s="12" t="n">
        <v>1</v>
      </c>
      <c r="F123" s="40" t="n">
        <v>42933</v>
      </c>
      <c r="G123" s="40" t="n">
        <v>42933</v>
      </c>
      <c r="H123" s="41" t="s">
        <v>280</v>
      </c>
      <c r="I123" s="55" t="n">
        <v>0</v>
      </c>
      <c r="J123" s="55" t="n">
        <v>0</v>
      </c>
      <c r="K123" s="55" t="n">
        <v>105000</v>
      </c>
      <c r="L123" s="55"/>
      <c r="M123" s="55"/>
      <c r="N123" s="55"/>
      <c r="O123" s="55" t="n">
        <f aca="false">SUM(I123:N123)</f>
        <v>105000</v>
      </c>
      <c r="P123" s="55" t="n">
        <v>0</v>
      </c>
      <c r="Q123" s="55" t="n">
        <f aca="false">O123-P123</f>
        <v>105000</v>
      </c>
      <c r="R123" s="1"/>
    </row>
    <row r="124" customFormat="false" ht="15.8" hidden="false" customHeight="false" outlineLevel="0" collapsed="false">
      <c r="A124" s="10" t="n">
        <v>123</v>
      </c>
      <c r="B124" s="32" t="s">
        <v>281</v>
      </c>
      <c r="C124" s="32" t="n">
        <v>1952798</v>
      </c>
      <c r="D124" s="32" t="s">
        <v>282</v>
      </c>
      <c r="E124" s="12" t="n">
        <v>1</v>
      </c>
      <c r="F124" s="33" t="n">
        <v>42891</v>
      </c>
      <c r="G124" s="33" t="n">
        <v>42901</v>
      </c>
      <c r="H124" s="34" t="s">
        <v>77</v>
      </c>
      <c r="I124" s="35" t="n">
        <v>0</v>
      </c>
      <c r="J124" s="35" t="n">
        <v>0</v>
      </c>
      <c r="K124" s="35" t="n">
        <v>15027393</v>
      </c>
      <c r="L124" s="35" t="n">
        <v>0</v>
      </c>
      <c r="M124" s="35" t="n">
        <v>0</v>
      </c>
      <c r="N124" s="35" t="n">
        <v>0</v>
      </c>
      <c r="O124" s="35" t="n">
        <f aca="false">SUM(I124:N124)</f>
        <v>15027393</v>
      </c>
      <c r="P124" s="35" t="n">
        <f aca="false">6500000+3000000</f>
        <v>9500000</v>
      </c>
      <c r="Q124" s="35" t="n">
        <f aca="false">O124-P124</f>
        <v>5527393</v>
      </c>
      <c r="R124" s="1"/>
    </row>
    <row r="125" customFormat="false" ht="15.8" hidden="false" customHeight="false" outlineLevel="0" collapsed="false">
      <c r="A125" s="10" t="n">
        <v>124</v>
      </c>
      <c r="B125" s="32" t="s">
        <v>283</v>
      </c>
      <c r="C125" s="32" t="n">
        <v>1906202</v>
      </c>
      <c r="D125" s="32" t="s">
        <v>284</v>
      </c>
      <c r="E125" s="12" t="n">
        <v>1</v>
      </c>
      <c r="F125" s="40" t="n">
        <v>42819</v>
      </c>
      <c r="G125" s="40" t="n">
        <v>42828</v>
      </c>
      <c r="H125" s="41" t="s">
        <v>121</v>
      </c>
      <c r="I125" s="55" t="n">
        <v>0</v>
      </c>
      <c r="J125" s="55" t="n">
        <v>0</v>
      </c>
      <c r="K125" s="55" t="n">
        <v>9495532</v>
      </c>
      <c r="L125" s="55" t="n">
        <v>0</v>
      </c>
      <c r="M125" s="55" t="n">
        <v>0</v>
      </c>
      <c r="N125" s="55" t="n">
        <v>0</v>
      </c>
      <c r="O125" s="55" t="n">
        <f aca="false">SUM(I125:N125)</f>
        <v>9495532</v>
      </c>
      <c r="P125" s="55" t="n">
        <v>4500000</v>
      </c>
      <c r="Q125" s="55" t="n">
        <f aca="false">O125-P125</f>
        <v>4995532</v>
      </c>
      <c r="R125" s="1"/>
    </row>
    <row r="126" customFormat="false" ht="15.8" hidden="false" customHeight="false" outlineLevel="0" collapsed="false">
      <c r="A126" s="10" t="n">
        <v>125</v>
      </c>
      <c r="B126" s="32" t="s">
        <v>285</v>
      </c>
      <c r="C126" s="32" t="n">
        <v>1877147</v>
      </c>
      <c r="D126" s="32" t="s">
        <v>286</v>
      </c>
      <c r="E126" s="12" t="n">
        <v>1</v>
      </c>
      <c r="F126" s="40" t="n">
        <v>42776</v>
      </c>
      <c r="G126" s="40" t="n">
        <v>42786</v>
      </c>
      <c r="H126" s="41" t="s">
        <v>121</v>
      </c>
      <c r="I126" s="55" t="n">
        <v>0</v>
      </c>
      <c r="J126" s="55" t="n">
        <v>0</v>
      </c>
      <c r="K126" s="55" t="n">
        <v>7072721</v>
      </c>
      <c r="L126" s="55" t="n">
        <v>0</v>
      </c>
      <c r="M126" s="55" t="n">
        <v>0</v>
      </c>
      <c r="N126" s="55" t="n">
        <v>0</v>
      </c>
      <c r="O126" s="55" t="n">
        <f aca="false">SUM(I126:N126)</f>
        <v>7072721</v>
      </c>
      <c r="P126" s="55" t="n">
        <v>3000000</v>
      </c>
      <c r="Q126" s="55" t="n">
        <f aca="false">O126-P126</f>
        <v>4072721</v>
      </c>
      <c r="R126" s="1"/>
    </row>
    <row r="127" customFormat="false" ht="15.8" hidden="false" customHeight="false" outlineLevel="0" collapsed="false">
      <c r="A127" s="10" t="n">
        <v>126</v>
      </c>
      <c r="B127" s="32" t="s">
        <v>287</v>
      </c>
      <c r="C127" s="32" t="n">
        <v>1865564</v>
      </c>
      <c r="D127" s="32" t="s">
        <v>288</v>
      </c>
      <c r="E127" s="12" t="n">
        <v>1</v>
      </c>
      <c r="F127" s="40" t="n">
        <v>42759</v>
      </c>
      <c r="G127" s="40" t="n">
        <v>42765</v>
      </c>
      <c r="H127" s="41" t="s">
        <v>54</v>
      </c>
      <c r="I127" s="55" t="n">
        <v>0</v>
      </c>
      <c r="J127" s="55" t="n">
        <v>0</v>
      </c>
      <c r="K127" s="55" t="n">
        <v>1192360</v>
      </c>
      <c r="L127" s="55" t="n">
        <v>0</v>
      </c>
      <c r="M127" s="55" t="n">
        <v>0</v>
      </c>
      <c r="N127" s="55" t="n">
        <v>0</v>
      </c>
      <c r="O127" s="55" t="n">
        <f aca="false">SUM(I127:N127)</f>
        <v>1192360</v>
      </c>
      <c r="P127" s="55" t="n">
        <v>0</v>
      </c>
      <c r="Q127" s="55" t="n">
        <f aca="false">O127-P127</f>
        <v>1192360</v>
      </c>
      <c r="R127" s="1"/>
    </row>
    <row r="128" customFormat="false" ht="15.8" hidden="false" customHeight="false" outlineLevel="0" collapsed="false">
      <c r="A128" s="10" t="n">
        <v>127</v>
      </c>
      <c r="B128" s="61" t="s">
        <v>289</v>
      </c>
      <c r="C128" s="61" t="n">
        <v>277328</v>
      </c>
      <c r="D128" s="61" t="s">
        <v>290</v>
      </c>
      <c r="E128" s="12" t="n">
        <v>1</v>
      </c>
      <c r="F128" s="66" t="n">
        <v>42705</v>
      </c>
      <c r="G128" s="66" t="n">
        <v>42707</v>
      </c>
      <c r="H128" s="64" t="s">
        <v>173</v>
      </c>
      <c r="I128" s="68"/>
      <c r="J128" s="39" t="n">
        <v>0</v>
      </c>
      <c r="K128" s="39" t="n">
        <v>1780452</v>
      </c>
      <c r="L128" s="39"/>
      <c r="M128" s="39" t="n">
        <v>0</v>
      </c>
      <c r="N128" s="39" t="n">
        <v>0</v>
      </c>
      <c r="O128" s="39" t="n">
        <f aca="false">SUM(J128:N128)</f>
        <v>1780452</v>
      </c>
      <c r="P128" s="39" t="n">
        <v>1284616</v>
      </c>
      <c r="Q128" s="39" t="n">
        <f aca="false">O128-P128</f>
        <v>495836</v>
      </c>
      <c r="R128" s="1"/>
    </row>
    <row r="129" customFormat="false" ht="15.8" hidden="false" customHeight="false" outlineLevel="0" collapsed="false">
      <c r="A129" s="10" t="n">
        <v>128</v>
      </c>
      <c r="B129" s="32" t="s">
        <v>291</v>
      </c>
      <c r="C129" s="32" t="n">
        <v>320561</v>
      </c>
      <c r="D129" s="32" t="s">
        <v>292</v>
      </c>
      <c r="E129" s="12" t="n">
        <v>1</v>
      </c>
      <c r="F129" s="40" t="n">
        <v>42724</v>
      </c>
      <c r="G129" s="40" t="n">
        <v>42731</v>
      </c>
      <c r="H129" s="41" t="s">
        <v>293</v>
      </c>
      <c r="I129" s="55" t="n">
        <v>0</v>
      </c>
      <c r="J129" s="55" t="n">
        <v>0</v>
      </c>
      <c r="K129" s="55" t="n">
        <v>1250100</v>
      </c>
      <c r="L129" s="55" t="n">
        <v>0</v>
      </c>
      <c r="M129" s="55" t="n">
        <v>0</v>
      </c>
      <c r="N129" s="55" t="n">
        <v>0</v>
      </c>
      <c r="O129" s="55" t="n">
        <f aca="false">SUM(I129:N129)</f>
        <v>1250100</v>
      </c>
      <c r="P129" s="55" t="n">
        <v>0</v>
      </c>
      <c r="Q129" s="55" t="n">
        <f aca="false">O129-P129</f>
        <v>1250100</v>
      </c>
      <c r="R129" s="1"/>
    </row>
    <row r="130" customFormat="false" ht="15.8" hidden="false" customHeight="false" outlineLevel="0" collapsed="false">
      <c r="A130" s="10" t="n">
        <v>129</v>
      </c>
      <c r="B130" s="32" t="s">
        <v>294</v>
      </c>
      <c r="C130" s="32"/>
      <c r="D130" s="32" t="s">
        <v>295</v>
      </c>
      <c r="E130" s="12" t="n">
        <v>1</v>
      </c>
      <c r="F130" s="40" t="n">
        <v>42727</v>
      </c>
      <c r="G130" s="40" t="n">
        <v>42728</v>
      </c>
      <c r="H130" s="41" t="s">
        <v>77</v>
      </c>
      <c r="I130" s="55" t="n">
        <v>0</v>
      </c>
      <c r="J130" s="55" t="n">
        <v>0</v>
      </c>
      <c r="K130" s="55" t="n">
        <v>642425</v>
      </c>
      <c r="L130" s="55" t="n">
        <v>0</v>
      </c>
      <c r="M130" s="55" t="n">
        <v>0</v>
      </c>
      <c r="N130" s="55" t="n">
        <v>0</v>
      </c>
      <c r="O130" s="55" t="n">
        <f aca="false">SUM(I130:N130)</f>
        <v>642425</v>
      </c>
      <c r="P130" s="55" t="n">
        <v>0</v>
      </c>
      <c r="Q130" s="55" t="n">
        <f aca="false">O130-P130</f>
        <v>642425</v>
      </c>
      <c r="R130" s="1"/>
    </row>
    <row r="131" customFormat="false" ht="15.8" hidden="false" customHeight="false" outlineLevel="0" collapsed="false">
      <c r="A131" s="10" t="n">
        <v>130</v>
      </c>
      <c r="B131" s="32" t="s">
        <v>296</v>
      </c>
      <c r="C131" s="32" t="n">
        <v>383654</v>
      </c>
      <c r="D131" s="32" t="s">
        <v>297</v>
      </c>
      <c r="E131" s="12" t="n">
        <v>1</v>
      </c>
      <c r="F131" s="40" t="n">
        <v>42727</v>
      </c>
      <c r="G131" s="40" t="n">
        <v>42727</v>
      </c>
      <c r="H131" s="41" t="s">
        <v>298</v>
      </c>
      <c r="I131" s="55" t="n">
        <v>0</v>
      </c>
      <c r="J131" s="55" t="n">
        <v>0</v>
      </c>
      <c r="K131" s="55" t="n">
        <v>757400</v>
      </c>
      <c r="L131" s="55" t="n">
        <v>0</v>
      </c>
      <c r="M131" s="55" t="n">
        <v>0</v>
      </c>
      <c r="N131" s="55" t="n">
        <v>0</v>
      </c>
      <c r="O131" s="55" t="n">
        <f aca="false">SUM(I131:N131)</f>
        <v>757400</v>
      </c>
      <c r="P131" s="55" t="n">
        <v>0</v>
      </c>
      <c r="Q131" s="55" t="n">
        <f aca="false">O131-P131</f>
        <v>757400</v>
      </c>
      <c r="R131" s="1"/>
    </row>
    <row r="132" customFormat="false" ht="15.8" hidden="false" customHeight="false" outlineLevel="0" collapsed="false">
      <c r="A132" s="10" t="n">
        <v>131</v>
      </c>
      <c r="B132" s="32" t="s">
        <v>299</v>
      </c>
      <c r="C132" s="32" t="n">
        <v>380126</v>
      </c>
      <c r="D132" s="32" t="s">
        <v>300</v>
      </c>
      <c r="E132" s="12" t="n">
        <v>1</v>
      </c>
      <c r="F132" s="40" t="n">
        <v>42698</v>
      </c>
      <c r="G132" s="40" t="n">
        <v>42698</v>
      </c>
      <c r="H132" s="41" t="s">
        <v>293</v>
      </c>
      <c r="I132" s="55" t="n">
        <v>0</v>
      </c>
      <c r="J132" s="55" t="n">
        <v>280000</v>
      </c>
      <c r="K132" s="55" t="n">
        <v>30000</v>
      </c>
      <c r="L132" s="55" t="n">
        <v>70800</v>
      </c>
      <c r="M132" s="55" t="n">
        <v>108887</v>
      </c>
      <c r="N132" s="55" t="n">
        <v>0</v>
      </c>
      <c r="O132" s="55" t="n">
        <f aca="false">SUM(I132:N132)</f>
        <v>489687</v>
      </c>
      <c r="P132" s="55" t="n">
        <v>0</v>
      </c>
      <c r="Q132" s="55" t="n">
        <f aca="false">O132-P132</f>
        <v>489687</v>
      </c>
      <c r="R132" s="1"/>
    </row>
    <row r="133" customFormat="false" ht="15.8" hidden="false" customHeight="false" outlineLevel="0" collapsed="false">
      <c r="A133" s="10" t="n">
        <v>132</v>
      </c>
      <c r="B133" s="32" t="s">
        <v>301</v>
      </c>
      <c r="C133" s="32" t="n">
        <v>378263</v>
      </c>
      <c r="D133" s="32" t="s">
        <v>302</v>
      </c>
      <c r="E133" s="12" t="n">
        <v>1</v>
      </c>
      <c r="F133" s="40" t="n">
        <v>42660</v>
      </c>
      <c r="G133" s="40" t="n">
        <v>42663</v>
      </c>
      <c r="H133" s="41" t="s">
        <v>54</v>
      </c>
      <c r="I133" s="55" t="n">
        <v>0</v>
      </c>
      <c r="J133" s="55" t="n">
        <v>300000</v>
      </c>
      <c r="K133" s="55" t="n">
        <v>95000</v>
      </c>
      <c r="L133" s="55" t="n">
        <v>734650</v>
      </c>
      <c r="M133" s="55" t="n">
        <v>382150</v>
      </c>
      <c r="N133" s="55" t="n">
        <v>0</v>
      </c>
      <c r="O133" s="55" t="n">
        <f aca="false">SUM(I133:N133)</f>
        <v>1511800</v>
      </c>
      <c r="P133" s="55" t="n">
        <v>750000</v>
      </c>
      <c r="Q133" s="55" t="n">
        <f aca="false">O133-P133</f>
        <v>761800</v>
      </c>
      <c r="R133" s="1"/>
    </row>
    <row r="134" customFormat="false" ht="15.8" hidden="false" customHeight="false" outlineLevel="0" collapsed="false">
      <c r="A134" s="10" t="n">
        <v>133</v>
      </c>
      <c r="B134" s="32" t="s">
        <v>303</v>
      </c>
      <c r="C134" s="32" t="n">
        <v>376240</v>
      </c>
      <c r="D134" s="32" t="s">
        <v>304</v>
      </c>
      <c r="E134" s="12" t="n">
        <v>1</v>
      </c>
      <c r="F134" s="40" t="n">
        <v>42635</v>
      </c>
      <c r="G134" s="40" t="n">
        <v>42625</v>
      </c>
      <c r="H134" s="41" t="s">
        <v>121</v>
      </c>
      <c r="I134" s="55" t="n">
        <v>0</v>
      </c>
      <c r="J134" s="55" t="n">
        <v>0</v>
      </c>
      <c r="K134" s="55" t="n">
        <v>844500</v>
      </c>
      <c r="L134" s="55" t="n">
        <v>0</v>
      </c>
      <c r="M134" s="55" t="n">
        <v>0</v>
      </c>
      <c r="N134" s="55" t="n">
        <v>0</v>
      </c>
      <c r="O134" s="55" t="n">
        <f aca="false">SUM(I134:N134)</f>
        <v>844500</v>
      </c>
      <c r="P134" s="55" t="n">
        <v>0</v>
      </c>
      <c r="Q134" s="55" t="n">
        <f aca="false">O134-P134</f>
        <v>844500</v>
      </c>
      <c r="R134" s="1"/>
    </row>
    <row r="135" customFormat="false" ht="15.8" hidden="false" customHeight="false" outlineLevel="0" collapsed="false">
      <c r="A135" s="10" t="n">
        <v>134</v>
      </c>
      <c r="B135" s="32" t="s">
        <v>305</v>
      </c>
      <c r="C135" s="32" t="n">
        <v>370715</v>
      </c>
      <c r="D135" s="32" t="s">
        <v>306</v>
      </c>
      <c r="E135" s="12" t="n">
        <v>1</v>
      </c>
      <c r="F135" s="40" t="n">
        <v>42567</v>
      </c>
      <c r="G135" s="40" t="n">
        <v>42595</v>
      </c>
      <c r="H135" s="41" t="s">
        <v>106</v>
      </c>
      <c r="I135" s="55"/>
      <c r="J135" s="55" t="n">
        <v>3625000</v>
      </c>
      <c r="K135" s="55" t="n">
        <f aca="false">960000+720000</f>
        <v>1680000</v>
      </c>
      <c r="L135" s="55" t="n">
        <f aca="false">491800+140000</f>
        <v>631800</v>
      </c>
      <c r="M135" s="55" t="n">
        <v>1212491</v>
      </c>
      <c r="N135" s="55"/>
      <c r="O135" s="55" t="n">
        <f aca="false">SUM(I135:N135)</f>
        <v>7149291</v>
      </c>
      <c r="P135" s="55" t="n">
        <v>3000000</v>
      </c>
      <c r="Q135" s="55" t="n">
        <f aca="false">O135-P135</f>
        <v>4149291</v>
      </c>
      <c r="R135" s="1"/>
    </row>
    <row r="136" customFormat="false" ht="15.8" hidden="false" customHeight="false" outlineLevel="0" collapsed="false">
      <c r="A136" s="10" t="n">
        <v>135</v>
      </c>
      <c r="B136" s="32" t="s">
        <v>307</v>
      </c>
      <c r="C136" s="32" t="n">
        <v>370713</v>
      </c>
      <c r="D136" s="32" t="s">
        <v>306</v>
      </c>
      <c r="E136" s="12" t="n">
        <v>1</v>
      </c>
      <c r="F136" s="40" t="n">
        <v>42567</v>
      </c>
      <c r="G136" s="40" t="n">
        <v>42570</v>
      </c>
      <c r="H136" s="41" t="s">
        <v>173</v>
      </c>
      <c r="I136" s="55"/>
      <c r="J136" s="55" t="n">
        <v>645000</v>
      </c>
      <c r="K136" s="55" t="n">
        <v>392500</v>
      </c>
      <c r="L136" s="55" t="n">
        <v>1191600</v>
      </c>
      <c r="M136" s="55" t="n">
        <v>518211</v>
      </c>
      <c r="N136" s="55"/>
      <c r="O136" s="55" t="n">
        <f aca="false">SUM(I136:N136)</f>
        <v>2747311</v>
      </c>
      <c r="P136" s="55" t="n">
        <v>2000000</v>
      </c>
      <c r="Q136" s="55" t="n">
        <f aca="false">O136-P136</f>
        <v>747311</v>
      </c>
      <c r="R136" s="1"/>
    </row>
    <row r="137" customFormat="false" ht="15.8" hidden="false" customHeight="false" outlineLevel="0" collapsed="false">
      <c r="A137" s="10" t="n">
        <v>136</v>
      </c>
      <c r="B137" s="32" t="s">
        <v>308</v>
      </c>
      <c r="C137" s="32" t="n">
        <v>368840</v>
      </c>
      <c r="D137" s="32" t="s">
        <v>309</v>
      </c>
      <c r="E137" s="12" t="n">
        <v>1</v>
      </c>
      <c r="F137" s="40" t="n">
        <v>42545</v>
      </c>
      <c r="G137" s="40" t="n">
        <v>42547</v>
      </c>
      <c r="H137" s="41" t="s">
        <v>310</v>
      </c>
      <c r="I137" s="55" t="n">
        <v>0</v>
      </c>
      <c r="J137" s="55" t="n">
        <v>0</v>
      </c>
      <c r="K137" s="55" t="n">
        <v>1743008</v>
      </c>
      <c r="L137" s="55" t="n">
        <v>0</v>
      </c>
      <c r="M137" s="55" t="n">
        <v>0</v>
      </c>
      <c r="N137" s="55" t="n">
        <v>0</v>
      </c>
      <c r="O137" s="55" t="n">
        <f aca="false">SUM(I137:N137)</f>
        <v>1743008</v>
      </c>
      <c r="P137" s="55" t="n">
        <v>0</v>
      </c>
      <c r="Q137" s="55" t="n">
        <f aca="false">O137-P137</f>
        <v>1743008</v>
      </c>
      <c r="R137" s="1"/>
    </row>
    <row r="138" customFormat="false" ht="15.8" hidden="false" customHeight="false" outlineLevel="0" collapsed="false">
      <c r="A138" s="10" t="n">
        <v>137</v>
      </c>
      <c r="B138" s="32" t="s">
        <v>311</v>
      </c>
      <c r="C138" s="32"/>
      <c r="D138" s="32" t="s">
        <v>312</v>
      </c>
      <c r="E138" s="12" t="n">
        <v>1</v>
      </c>
      <c r="F138" s="40" t="n">
        <v>42511</v>
      </c>
      <c r="G138" s="40" t="n">
        <v>42529</v>
      </c>
      <c r="H138" s="41" t="s">
        <v>270</v>
      </c>
      <c r="I138" s="55" t="n">
        <v>0</v>
      </c>
      <c r="J138" s="55" t="n">
        <v>4491500</v>
      </c>
      <c r="K138" s="55" t="n">
        <v>3561250</v>
      </c>
      <c r="L138" s="55" t="n">
        <v>6472200</v>
      </c>
      <c r="M138" s="55" t="n">
        <v>15420337</v>
      </c>
      <c r="N138" s="55" t="n">
        <v>0</v>
      </c>
      <c r="O138" s="55" t="n">
        <f aca="false">SUM(I138:N138)</f>
        <v>29945287</v>
      </c>
      <c r="P138" s="55" t="n">
        <f aca="false">3500000+1000000</f>
        <v>4500000</v>
      </c>
      <c r="Q138" s="55" t="n">
        <f aca="false">O138-P138</f>
        <v>25445287</v>
      </c>
      <c r="R138" s="1"/>
    </row>
    <row r="139" customFormat="false" ht="15.8" hidden="false" customHeight="false" outlineLevel="0" collapsed="false">
      <c r="A139" s="10" t="n">
        <v>138</v>
      </c>
      <c r="B139" s="32" t="s">
        <v>313</v>
      </c>
      <c r="C139" s="32" t="n">
        <v>363870</v>
      </c>
      <c r="D139" s="32" t="s">
        <v>314</v>
      </c>
      <c r="E139" s="12" t="n">
        <v>1</v>
      </c>
      <c r="F139" s="40" t="n">
        <v>42480</v>
      </c>
      <c r="G139" s="40" t="n">
        <v>42485</v>
      </c>
      <c r="H139" s="41" t="s">
        <v>86</v>
      </c>
      <c r="I139" s="55" t="n">
        <v>0</v>
      </c>
      <c r="J139" s="55" t="n">
        <v>450000</v>
      </c>
      <c r="K139" s="55" t="n">
        <v>426250</v>
      </c>
      <c r="L139" s="55" t="n">
        <v>1193000</v>
      </c>
      <c r="M139" s="55" t="n">
        <v>1023570</v>
      </c>
      <c r="N139" s="55" t="n">
        <v>0</v>
      </c>
      <c r="O139" s="55" t="n">
        <f aca="false">SUM(I139:N139)</f>
        <v>3092820</v>
      </c>
      <c r="P139" s="55" t="n">
        <v>1000000</v>
      </c>
      <c r="Q139" s="55" t="n">
        <f aca="false">O139-P139</f>
        <v>2092820</v>
      </c>
      <c r="R139" s="1"/>
    </row>
    <row r="140" customFormat="false" ht="15.8" hidden="false" customHeight="false" outlineLevel="0" collapsed="false">
      <c r="A140" s="10" t="n">
        <v>139</v>
      </c>
      <c r="B140" s="32" t="s">
        <v>315</v>
      </c>
      <c r="C140" s="32" t="s">
        <v>316</v>
      </c>
      <c r="D140" s="32" t="s">
        <v>317</v>
      </c>
      <c r="E140" s="12" t="n">
        <v>1</v>
      </c>
      <c r="F140" s="40" t="n">
        <v>42459</v>
      </c>
      <c r="G140" s="40" t="n">
        <v>42462</v>
      </c>
      <c r="H140" s="41" t="s">
        <v>318</v>
      </c>
      <c r="I140" s="55" t="n">
        <v>0</v>
      </c>
      <c r="J140" s="55" t="n">
        <v>0</v>
      </c>
      <c r="K140" s="55" t="n">
        <v>2561300</v>
      </c>
      <c r="L140" s="55" t="n">
        <v>0</v>
      </c>
      <c r="M140" s="55" t="n">
        <v>0</v>
      </c>
      <c r="N140" s="55" t="n">
        <v>0</v>
      </c>
      <c r="O140" s="55" t="n">
        <f aca="false">SUM(I140:N140)</f>
        <v>2561300</v>
      </c>
      <c r="P140" s="55" t="n">
        <v>1829500</v>
      </c>
      <c r="Q140" s="55" t="n">
        <f aca="false">O140-P140</f>
        <v>731800</v>
      </c>
      <c r="R140" s="1"/>
    </row>
    <row r="141" customFormat="false" ht="15.8" hidden="false" customHeight="false" outlineLevel="0" collapsed="false">
      <c r="A141" s="10" t="n">
        <v>140</v>
      </c>
      <c r="B141" s="32" t="s">
        <v>319</v>
      </c>
      <c r="C141" s="32" t="n">
        <v>268764</v>
      </c>
      <c r="D141" s="32" t="s">
        <v>320</v>
      </c>
      <c r="E141" s="12" t="n">
        <v>1</v>
      </c>
      <c r="F141" s="40" t="n">
        <v>42392</v>
      </c>
      <c r="G141" s="40" t="n">
        <v>42399</v>
      </c>
      <c r="H141" s="41" t="s">
        <v>321</v>
      </c>
      <c r="I141" s="55" t="n">
        <v>0</v>
      </c>
      <c r="J141" s="55" t="n">
        <v>585200</v>
      </c>
      <c r="K141" s="55" t="n">
        <v>0</v>
      </c>
      <c r="L141" s="55" t="n">
        <v>0</v>
      </c>
      <c r="M141" s="55" t="n">
        <v>0</v>
      </c>
      <c r="N141" s="55" t="n">
        <v>0</v>
      </c>
      <c r="O141" s="55" t="n">
        <f aca="false">SUM(I141:N141)</f>
        <v>585200</v>
      </c>
      <c r="P141" s="55" t="n">
        <v>0</v>
      </c>
      <c r="Q141" s="55" t="n">
        <f aca="false">O141-P141</f>
        <v>585200</v>
      </c>
      <c r="R141" s="1"/>
    </row>
    <row r="142" customFormat="false" ht="15.8" hidden="false" customHeight="false" outlineLevel="0" collapsed="false">
      <c r="A142" s="10" t="n">
        <v>141</v>
      </c>
      <c r="B142" s="32" t="s">
        <v>322</v>
      </c>
      <c r="C142" s="32" t="n">
        <v>353881</v>
      </c>
      <c r="D142" s="32" t="s">
        <v>323</v>
      </c>
      <c r="E142" s="12" t="n">
        <v>1</v>
      </c>
      <c r="F142" s="70" t="s">
        <v>324</v>
      </c>
      <c r="G142" s="70" t="s">
        <v>325</v>
      </c>
      <c r="H142" s="1" t="s">
        <v>270</v>
      </c>
      <c r="I142" s="3" t="n">
        <v>0</v>
      </c>
      <c r="J142" s="3" t="n">
        <v>4966000</v>
      </c>
      <c r="K142" s="3" t="n">
        <v>1050000</v>
      </c>
      <c r="L142" s="3" t="n">
        <v>815600</v>
      </c>
      <c r="M142" s="3" t="n">
        <v>4793559</v>
      </c>
      <c r="N142" s="3" t="n">
        <v>0</v>
      </c>
      <c r="O142" s="3" t="n">
        <v>11625159</v>
      </c>
      <c r="P142" s="3" t="n">
        <v>9000000</v>
      </c>
      <c r="Q142" s="3" t="n">
        <v>2625159</v>
      </c>
      <c r="R142" s="1"/>
    </row>
    <row r="143" customFormat="false" ht="15.8" hidden="false" customHeight="false" outlineLevel="0" collapsed="false">
      <c r="A143" s="10" t="n">
        <v>142</v>
      </c>
      <c r="B143" s="32" t="s">
        <v>326</v>
      </c>
      <c r="C143" s="32" t="n">
        <v>354533</v>
      </c>
      <c r="D143" s="32" t="s">
        <v>327</v>
      </c>
      <c r="E143" s="12" t="n">
        <v>1</v>
      </c>
      <c r="F143" s="70" t="s">
        <v>328</v>
      </c>
      <c r="G143" s="70" t="s">
        <v>329</v>
      </c>
      <c r="H143" s="1" t="s">
        <v>121</v>
      </c>
      <c r="I143" s="3" t="n">
        <v>0</v>
      </c>
      <c r="J143" s="3" t="n">
        <v>324000</v>
      </c>
      <c r="K143" s="3" t="n">
        <v>432500</v>
      </c>
      <c r="L143" s="3" t="n">
        <v>311600</v>
      </c>
      <c r="M143" s="3" t="n">
        <v>220992</v>
      </c>
      <c r="N143" s="3" t="n">
        <v>0</v>
      </c>
      <c r="O143" s="3" t="n">
        <v>1289092</v>
      </c>
      <c r="P143" s="3" t="n">
        <v>1000000</v>
      </c>
      <c r="Q143" s="3" t="n">
        <v>289092</v>
      </c>
      <c r="R143" s="1"/>
    </row>
    <row r="144" customFormat="false" ht="15.8" hidden="false" customHeight="false" outlineLevel="0" collapsed="false">
      <c r="A144" s="10" t="n">
        <v>143</v>
      </c>
      <c r="B144" s="32" t="s">
        <v>330</v>
      </c>
      <c r="C144" s="32" t="n">
        <v>170850</v>
      </c>
      <c r="D144" s="32" t="s">
        <v>331</v>
      </c>
      <c r="E144" s="12" t="n">
        <v>1</v>
      </c>
      <c r="F144" s="70" t="s">
        <v>332</v>
      </c>
      <c r="G144" s="70" t="s">
        <v>333</v>
      </c>
      <c r="H144" s="1" t="s">
        <v>321</v>
      </c>
      <c r="I144" s="3" t="n">
        <v>0</v>
      </c>
      <c r="J144" s="3" t="n">
        <v>0</v>
      </c>
      <c r="K144" s="3" t="n">
        <v>785100</v>
      </c>
      <c r="L144" s="3" t="n">
        <v>0</v>
      </c>
      <c r="M144" s="3" t="n">
        <v>0</v>
      </c>
      <c r="N144" s="3" t="n">
        <v>0</v>
      </c>
      <c r="O144" s="3" t="n">
        <v>785100</v>
      </c>
      <c r="P144" s="3" t="n">
        <v>400000</v>
      </c>
      <c r="Q144" s="3" t="n">
        <v>385100</v>
      </c>
      <c r="R144" s="1"/>
    </row>
    <row r="145" customFormat="false" ht="15.8" hidden="false" customHeight="false" outlineLevel="0" collapsed="false">
      <c r="A145" s="10" t="n">
        <v>144</v>
      </c>
      <c r="B145" s="32" t="s">
        <v>334</v>
      </c>
      <c r="C145" s="32" t="n">
        <v>277328</v>
      </c>
      <c r="D145" s="32" t="s">
        <v>335</v>
      </c>
      <c r="E145" s="12" t="n">
        <v>1</v>
      </c>
      <c r="F145" s="70" t="s">
        <v>336</v>
      </c>
      <c r="G145" s="70" t="s">
        <v>337</v>
      </c>
      <c r="H145" s="1" t="s">
        <v>338</v>
      </c>
      <c r="I145" s="3" t="n">
        <v>0</v>
      </c>
      <c r="J145" s="3" t="n">
        <v>225000</v>
      </c>
      <c r="K145" s="3" t="n">
        <v>1192500</v>
      </c>
      <c r="L145" s="3" t="n">
        <v>158000</v>
      </c>
      <c r="M145" s="3" t="n">
        <v>204952</v>
      </c>
      <c r="N145" s="3" t="n">
        <v>0</v>
      </c>
      <c r="O145" s="3" t="n">
        <v>1780452</v>
      </c>
      <c r="P145" s="3" t="n">
        <v>0</v>
      </c>
      <c r="Q145" s="3" t="n">
        <v>1780452</v>
      </c>
      <c r="R145" s="1"/>
    </row>
    <row r="146" customFormat="false" ht="15.8" hidden="false" customHeight="false" outlineLevel="0" collapsed="false">
      <c r="A146" s="10" t="n">
        <v>145</v>
      </c>
      <c r="B146" s="32" t="s">
        <v>339</v>
      </c>
      <c r="C146" s="32" t="n">
        <v>350954</v>
      </c>
      <c r="D146" s="32" t="s">
        <v>340</v>
      </c>
      <c r="E146" s="12" t="n">
        <v>1</v>
      </c>
      <c r="F146" s="70" t="s">
        <v>341</v>
      </c>
      <c r="G146" s="70" t="s">
        <v>342</v>
      </c>
      <c r="H146" s="1" t="s">
        <v>343</v>
      </c>
      <c r="I146" s="3" t="n">
        <v>0</v>
      </c>
      <c r="J146" s="3" t="n">
        <v>225000</v>
      </c>
      <c r="K146" s="3" t="n">
        <v>1281250</v>
      </c>
      <c r="L146" s="3" t="n">
        <v>510100</v>
      </c>
      <c r="M146" s="3" t="n">
        <v>814381</v>
      </c>
      <c r="N146" s="3" t="n">
        <v>0</v>
      </c>
      <c r="O146" s="3" t="n">
        <v>2830731</v>
      </c>
      <c r="P146" s="3" t="n">
        <v>1000000</v>
      </c>
      <c r="Q146" s="3" t="n">
        <v>1830731</v>
      </c>
      <c r="R146" s="1"/>
    </row>
    <row r="147" customFormat="false" ht="15.8" hidden="false" customHeight="false" outlineLevel="0" collapsed="false">
      <c r="A147" s="10" t="n">
        <v>146</v>
      </c>
      <c r="B147" s="32" t="s">
        <v>344</v>
      </c>
      <c r="C147" s="32" t="n">
        <v>296150</v>
      </c>
      <c r="D147" s="32" t="s">
        <v>345</v>
      </c>
      <c r="E147" s="12" t="n">
        <v>1</v>
      </c>
      <c r="F147" s="70" t="s">
        <v>346</v>
      </c>
      <c r="G147" s="70" t="s">
        <v>347</v>
      </c>
      <c r="H147" s="1" t="s">
        <v>86</v>
      </c>
      <c r="I147" s="3" t="n">
        <v>0</v>
      </c>
      <c r="J147" s="3" t="n">
        <v>450000</v>
      </c>
      <c r="K147" s="3" t="n">
        <v>501250</v>
      </c>
      <c r="L147" s="3" t="n">
        <v>110500</v>
      </c>
      <c r="M147" s="3" t="n">
        <v>3234532</v>
      </c>
      <c r="N147" s="3" t="n">
        <v>0</v>
      </c>
      <c r="O147" s="3" t="n">
        <v>4296282</v>
      </c>
      <c r="P147" s="3" t="n">
        <v>0</v>
      </c>
      <c r="Q147" s="3" t="n">
        <v>4296282</v>
      </c>
      <c r="R147" s="1"/>
    </row>
    <row r="148" customFormat="false" ht="15.8" hidden="false" customHeight="false" outlineLevel="0" collapsed="false">
      <c r="A148" s="10" t="n">
        <v>147</v>
      </c>
      <c r="B148" s="32" t="s">
        <v>348</v>
      </c>
      <c r="C148" s="32" t="n">
        <v>347328</v>
      </c>
      <c r="D148" s="32" t="s">
        <v>349</v>
      </c>
      <c r="E148" s="12" t="n">
        <v>1</v>
      </c>
      <c r="F148" s="70" t="s">
        <v>350</v>
      </c>
      <c r="G148" s="70" t="s">
        <v>351</v>
      </c>
      <c r="H148" s="1" t="s">
        <v>343</v>
      </c>
      <c r="I148" s="3" t="n">
        <v>0</v>
      </c>
      <c r="J148" s="3" t="n">
        <v>1594500</v>
      </c>
      <c r="K148" s="3" t="n">
        <v>4291250</v>
      </c>
      <c r="L148" s="3" t="n">
        <v>2234150</v>
      </c>
      <c r="M148" s="3" t="n">
        <v>8770743</v>
      </c>
      <c r="N148" s="3" t="n">
        <v>0</v>
      </c>
      <c r="O148" s="3" t="n">
        <v>16890643</v>
      </c>
      <c r="P148" s="3" t="n">
        <v>3000000</v>
      </c>
      <c r="Q148" s="3" t="n">
        <v>13890643</v>
      </c>
      <c r="R148" s="1"/>
    </row>
    <row r="149" customFormat="false" ht="15.8" hidden="false" customHeight="false" outlineLevel="0" collapsed="false">
      <c r="A149" s="10" t="n">
        <v>148</v>
      </c>
      <c r="B149" s="32" t="s">
        <v>352</v>
      </c>
      <c r="C149" s="32" t="n">
        <v>329168</v>
      </c>
      <c r="D149" s="32" t="s">
        <v>353</v>
      </c>
      <c r="E149" s="12" t="n">
        <v>1</v>
      </c>
      <c r="F149" s="70" t="s">
        <v>354</v>
      </c>
      <c r="G149" s="70" t="s">
        <v>355</v>
      </c>
      <c r="H149" s="1" t="s">
        <v>270</v>
      </c>
      <c r="I149" s="3" t="n">
        <v>0</v>
      </c>
      <c r="J149" s="3" t="n">
        <v>4665187</v>
      </c>
      <c r="K149" s="3" t="n">
        <v>0</v>
      </c>
      <c r="L149" s="3" t="n">
        <v>0</v>
      </c>
      <c r="M149" s="3" t="n">
        <v>0</v>
      </c>
      <c r="N149" s="3" t="n">
        <v>0</v>
      </c>
      <c r="O149" s="3" t="n">
        <v>4665187</v>
      </c>
      <c r="P149" s="3" t="n">
        <v>3500000</v>
      </c>
      <c r="Q149" s="3" t="n">
        <v>1165187</v>
      </c>
      <c r="R149" s="1"/>
    </row>
    <row r="150" customFormat="false" ht="15.8" hidden="false" customHeight="false" outlineLevel="0" collapsed="false">
      <c r="A150" s="10" t="n">
        <v>149</v>
      </c>
      <c r="B150" s="32" t="s">
        <v>356</v>
      </c>
      <c r="C150" s="32" t="n">
        <v>102049</v>
      </c>
      <c r="D150" s="32" t="s">
        <v>357</v>
      </c>
      <c r="E150" s="12" t="n">
        <v>1</v>
      </c>
      <c r="F150" s="70" t="s">
        <v>358</v>
      </c>
      <c r="G150" s="70" t="s">
        <v>359</v>
      </c>
      <c r="H150" s="1" t="s">
        <v>197</v>
      </c>
      <c r="I150" s="3" t="n">
        <v>0</v>
      </c>
      <c r="J150" s="3" t="n">
        <v>0</v>
      </c>
      <c r="K150" s="3" t="n">
        <v>611500</v>
      </c>
      <c r="L150" s="3" t="n">
        <v>0</v>
      </c>
      <c r="M150" s="3" t="n">
        <v>0</v>
      </c>
      <c r="N150" s="3" t="n">
        <v>0</v>
      </c>
      <c r="O150" s="3" t="n">
        <v>611500</v>
      </c>
      <c r="P150" s="3" t="n">
        <v>0</v>
      </c>
      <c r="Q150" s="3" t="n">
        <v>611500</v>
      </c>
      <c r="R150" s="1"/>
    </row>
    <row r="151" customFormat="false" ht="15.8" hidden="false" customHeight="false" outlineLevel="0" collapsed="false">
      <c r="A151" s="10" t="n">
        <v>150</v>
      </c>
      <c r="B151" s="71" t="s">
        <v>360</v>
      </c>
      <c r="C151" s="71" t="s">
        <v>361</v>
      </c>
      <c r="D151" s="71" t="s">
        <v>362</v>
      </c>
      <c r="E151" s="12" t="n">
        <v>1</v>
      </c>
      <c r="F151" s="70" t="s">
        <v>363</v>
      </c>
      <c r="G151" s="70" t="s">
        <v>364</v>
      </c>
      <c r="H151" s="1" t="s">
        <v>121</v>
      </c>
      <c r="I151" s="3" t="n">
        <v>0</v>
      </c>
      <c r="J151" s="3" t="n">
        <v>756000</v>
      </c>
      <c r="K151" s="3" t="n">
        <v>291250</v>
      </c>
      <c r="L151" s="3" t="n">
        <v>1210600</v>
      </c>
      <c r="M151" s="3" t="n">
        <v>3855924</v>
      </c>
      <c r="N151" s="3" t="n">
        <v>0</v>
      </c>
      <c r="O151" s="3" t="n">
        <v>6113774</v>
      </c>
      <c r="P151" s="3" t="n">
        <v>1500000</v>
      </c>
      <c r="Q151" s="3" t="n">
        <v>4613774</v>
      </c>
      <c r="R151" s="1"/>
    </row>
    <row r="152" customFormat="false" ht="15.8" hidden="false" customHeight="false" outlineLevel="0" collapsed="false">
      <c r="A152" s="10" t="n">
        <v>151</v>
      </c>
      <c r="B152" s="71" t="s">
        <v>365</v>
      </c>
      <c r="C152" s="71" t="n">
        <v>340083</v>
      </c>
      <c r="D152" s="71" t="s">
        <v>366</v>
      </c>
      <c r="E152" s="12" t="n">
        <v>1</v>
      </c>
      <c r="F152" s="70" t="s">
        <v>367</v>
      </c>
      <c r="G152" s="70" t="s">
        <v>368</v>
      </c>
      <c r="H152" s="1" t="s">
        <v>121</v>
      </c>
      <c r="I152" s="3" t="n">
        <v>0</v>
      </c>
      <c r="J152" s="3" t="n">
        <v>1080000</v>
      </c>
      <c r="K152" s="3" t="n">
        <v>1582500</v>
      </c>
      <c r="L152" s="3" t="n">
        <v>2945000</v>
      </c>
      <c r="M152" s="3" t="n">
        <v>5666274</v>
      </c>
      <c r="N152" s="3" t="n">
        <v>0</v>
      </c>
      <c r="O152" s="3" t="n">
        <v>11273774</v>
      </c>
      <c r="P152" s="3" t="n">
        <v>7500000</v>
      </c>
      <c r="Q152" s="3" t="n">
        <v>3773774</v>
      </c>
      <c r="R152" s="1"/>
    </row>
    <row r="153" customFormat="false" ht="15.8" hidden="false" customHeight="false" outlineLevel="0" collapsed="false">
      <c r="A153" s="10" t="n">
        <v>152</v>
      </c>
      <c r="B153" s="32" t="s">
        <v>369</v>
      </c>
      <c r="C153" s="32" t="n">
        <v>339864</v>
      </c>
      <c r="D153" s="32" t="s">
        <v>370</v>
      </c>
      <c r="E153" s="12" t="n">
        <v>1</v>
      </c>
      <c r="F153" s="70" t="s">
        <v>371</v>
      </c>
      <c r="G153" s="70" t="s">
        <v>367</v>
      </c>
      <c r="H153" s="1" t="s">
        <v>343</v>
      </c>
      <c r="I153" s="3" t="n">
        <v>0</v>
      </c>
      <c r="J153" s="3" t="n">
        <v>300000</v>
      </c>
      <c r="K153" s="3" t="n">
        <v>763750</v>
      </c>
      <c r="L153" s="3" t="n">
        <v>410900</v>
      </c>
      <c r="M153" s="3" t="n">
        <v>602166</v>
      </c>
      <c r="N153" s="3" t="n">
        <v>0</v>
      </c>
      <c r="O153" s="3" t="n">
        <v>2076816</v>
      </c>
      <c r="P153" s="3" t="n">
        <v>1700000</v>
      </c>
      <c r="Q153" s="3" t="n">
        <v>376816</v>
      </c>
      <c r="R153" s="1"/>
    </row>
    <row r="154" customFormat="false" ht="15.8" hidden="false" customHeight="false" outlineLevel="0" collapsed="false">
      <c r="A154" s="10" t="n">
        <v>153</v>
      </c>
      <c r="B154" s="32" t="s">
        <v>372</v>
      </c>
      <c r="C154" s="32" t="s">
        <v>373</v>
      </c>
      <c r="D154" s="32" t="s">
        <v>374</v>
      </c>
      <c r="E154" s="12" t="n">
        <v>1</v>
      </c>
      <c r="F154" s="70" t="s">
        <v>375</v>
      </c>
      <c r="G154" s="70" t="s">
        <v>375</v>
      </c>
      <c r="H154" s="1" t="s">
        <v>270</v>
      </c>
      <c r="I154" s="3" t="n">
        <v>0</v>
      </c>
      <c r="J154" s="3" t="n">
        <v>125000</v>
      </c>
      <c r="K154" s="3" t="n">
        <v>235000</v>
      </c>
      <c r="L154" s="3" t="n">
        <v>151700</v>
      </c>
      <c r="M154" s="3" t="n">
        <v>156092</v>
      </c>
      <c r="N154" s="3" t="n">
        <v>0</v>
      </c>
      <c r="O154" s="3" t="n">
        <v>667792</v>
      </c>
      <c r="P154" s="3" t="n">
        <v>0</v>
      </c>
      <c r="Q154" s="3" t="n">
        <v>667792</v>
      </c>
      <c r="R154" s="1"/>
    </row>
    <row r="155" customFormat="false" ht="15.8" hidden="false" customHeight="false" outlineLevel="0" collapsed="false">
      <c r="A155" s="10" t="n">
        <v>154</v>
      </c>
      <c r="B155" s="32" t="s">
        <v>376</v>
      </c>
      <c r="C155" s="32" t="n">
        <v>337172</v>
      </c>
      <c r="D155" s="32" t="s">
        <v>377</v>
      </c>
      <c r="E155" s="12" t="n">
        <v>1</v>
      </c>
      <c r="F155" s="70" t="s">
        <v>378</v>
      </c>
      <c r="G155" s="70" t="s">
        <v>379</v>
      </c>
      <c r="H155" s="1" t="s">
        <v>380</v>
      </c>
      <c r="I155" s="3" t="n">
        <v>0</v>
      </c>
      <c r="J155" s="3" t="n">
        <v>0</v>
      </c>
      <c r="K155" s="3" t="n">
        <v>443000</v>
      </c>
      <c r="L155" s="3" t="n">
        <v>0</v>
      </c>
      <c r="M155" s="3" t="n">
        <v>0</v>
      </c>
      <c r="N155" s="3" t="n">
        <v>0</v>
      </c>
      <c r="O155" s="3" t="n">
        <v>443000</v>
      </c>
      <c r="P155" s="3" t="n">
        <v>0</v>
      </c>
      <c r="Q155" s="3" t="n">
        <v>443000</v>
      </c>
      <c r="R155" s="1"/>
    </row>
    <row r="156" customFormat="false" ht="15.8" hidden="false" customHeight="false" outlineLevel="0" collapsed="false">
      <c r="A156" s="10" t="n">
        <v>155</v>
      </c>
      <c r="B156" s="32" t="s">
        <v>381</v>
      </c>
      <c r="C156" s="32" t="s">
        <v>382</v>
      </c>
      <c r="D156" s="32" t="s">
        <v>383</v>
      </c>
      <c r="E156" s="12" t="n">
        <v>1</v>
      </c>
      <c r="F156" s="70" t="s">
        <v>384</v>
      </c>
      <c r="G156" s="70" t="s">
        <v>385</v>
      </c>
      <c r="H156" s="1" t="s">
        <v>386</v>
      </c>
      <c r="I156" s="3" t="n">
        <v>0</v>
      </c>
      <c r="J156" s="3" t="n">
        <v>0</v>
      </c>
      <c r="K156" s="3" t="n">
        <v>1080100</v>
      </c>
      <c r="L156" s="3" t="n">
        <v>0</v>
      </c>
      <c r="M156" s="3" t="n">
        <v>0</v>
      </c>
      <c r="N156" s="3" t="n">
        <v>0</v>
      </c>
      <c r="O156" s="3" t="n">
        <v>1080100</v>
      </c>
      <c r="P156" s="3" t="n">
        <v>0</v>
      </c>
      <c r="Q156" s="3" t="n">
        <v>1080100</v>
      </c>
      <c r="R156" s="1"/>
    </row>
    <row r="157" customFormat="false" ht="15.8" hidden="false" customHeight="false" outlineLevel="0" collapsed="false">
      <c r="A157" s="10" t="n">
        <v>156</v>
      </c>
      <c r="B157" s="32" t="s">
        <v>387</v>
      </c>
      <c r="C157" s="32" t="n">
        <v>325467</v>
      </c>
      <c r="D157" s="32" t="s">
        <v>388</v>
      </c>
      <c r="E157" s="12" t="n">
        <v>1</v>
      </c>
      <c r="F157" s="70" t="s">
        <v>389</v>
      </c>
      <c r="G157" s="70" t="s">
        <v>390</v>
      </c>
      <c r="H157" s="1" t="s">
        <v>270</v>
      </c>
      <c r="I157" s="3" t="n">
        <v>0</v>
      </c>
      <c r="J157" s="3" t="n">
        <v>0</v>
      </c>
      <c r="K157" s="3" t="n">
        <v>28777182</v>
      </c>
      <c r="L157" s="3" t="n">
        <v>0</v>
      </c>
      <c r="M157" s="3" t="n">
        <v>0</v>
      </c>
      <c r="N157" s="3" t="n">
        <v>0</v>
      </c>
      <c r="O157" s="3" t="n">
        <v>28777182</v>
      </c>
      <c r="P157" s="3" t="n">
        <v>22000000</v>
      </c>
      <c r="Q157" s="3" t="n">
        <v>6777182</v>
      </c>
      <c r="R157" s="1"/>
    </row>
    <row r="158" customFormat="false" ht="15.8" hidden="false" customHeight="false" outlineLevel="0" collapsed="false">
      <c r="A158" s="10" t="n">
        <v>157</v>
      </c>
      <c r="B158" s="32" t="s">
        <v>391</v>
      </c>
      <c r="C158" s="32" t="n">
        <v>336215</v>
      </c>
      <c r="D158" s="32" t="s">
        <v>392</v>
      </c>
      <c r="E158" s="12" t="n">
        <v>1</v>
      </c>
      <c r="F158" s="70" t="s">
        <v>393</v>
      </c>
      <c r="G158" s="70" t="s">
        <v>390</v>
      </c>
      <c r="H158" s="1" t="s">
        <v>173</v>
      </c>
      <c r="I158" s="3" t="n">
        <v>0</v>
      </c>
      <c r="J158" s="3" t="n">
        <v>225000</v>
      </c>
      <c r="K158" s="3" t="n">
        <v>1050000</v>
      </c>
      <c r="L158" s="3" t="n">
        <v>519900</v>
      </c>
      <c r="M158" s="3" t="n">
        <v>208592</v>
      </c>
      <c r="N158" s="3" t="n">
        <v>0</v>
      </c>
      <c r="O158" s="3" t="n">
        <v>2003492</v>
      </c>
      <c r="P158" s="3" t="n">
        <v>1700000</v>
      </c>
      <c r="Q158" s="3" t="n">
        <v>303492</v>
      </c>
      <c r="R158" s="1"/>
    </row>
    <row r="159" customFormat="false" ht="15.8" hidden="false" customHeight="false" outlineLevel="0" collapsed="false">
      <c r="A159" s="10" t="n">
        <v>158</v>
      </c>
      <c r="B159" s="32" t="s">
        <v>394</v>
      </c>
      <c r="C159" s="32" t="n">
        <v>336336</v>
      </c>
      <c r="D159" s="32" t="s">
        <v>392</v>
      </c>
      <c r="E159" s="12" t="n">
        <v>1</v>
      </c>
      <c r="F159" s="70" t="s">
        <v>390</v>
      </c>
      <c r="G159" s="70" t="s">
        <v>390</v>
      </c>
      <c r="H159" s="1" t="s">
        <v>173</v>
      </c>
      <c r="I159" s="3" t="n">
        <v>0</v>
      </c>
      <c r="J159" s="3" t="n">
        <v>22500</v>
      </c>
      <c r="K159" s="3" t="n">
        <v>50000</v>
      </c>
      <c r="L159" s="3" t="n">
        <v>0</v>
      </c>
      <c r="M159" s="3" t="n">
        <v>39425</v>
      </c>
      <c r="N159" s="3" t="n">
        <v>0</v>
      </c>
      <c r="O159" s="3" t="n">
        <v>111925</v>
      </c>
      <c r="P159" s="3" t="n">
        <v>0</v>
      </c>
      <c r="Q159" s="3" t="n">
        <v>111925</v>
      </c>
      <c r="R159" s="1"/>
    </row>
    <row r="160" customFormat="false" ht="15.8" hidden="false" customHeight="false" outlineLevel="0" collapsed="false">
      <c r="A160" s="10" t="n">
        <v>159</v>
      </c>
      <c r="B160" s="61" t="s">
        <v>395</v>
      </c>
      <c r="C160" s="61" t="n">
        <v>364569</v>
      </c>
      <c r="D160" s="61" t="s">
        <v>396</v>
      </c>
      <c r="E160" s="12" t="n">
        <v>1</v>
      </c>
      <c r="F160" s="70" t="s">
        <v>397</v>
      </c>
      <c r="G160" s="70" t="s">
        <v>393</v>
      </c>
      <c r="H160" s="1" t="s">
        <v>398</v>
      </c>
      <c r="J160" s="3" t="n">
        <v>0</v>
      </c>
      <c r="K160" s="3" t="n">
        <v>7660000</v>
      </c>
      <c r="L160" s="3" t="n">
        <v>0</v>
      </c>
      <c r="M160" s="3" t="n">
        <v>0</v>
      </c>
      <c r="N160" s="3" t="n">
        <v>0</v>
      </c>
      <c r="O160" s="3" t="n">
        <v>7660000</v>
      </c>
      <c r="P160" s="3" t="n">
        <v>6200000</v>
      </c>
      <c r="Q160" s="3" t="n">
        <v>1460000</v>
      </c>
      <c r="R160" s="1"/>
    </row>
    <row r="161" customFormat="false" ht="15.8" hidden="false" customHeight="false" outlineLevel="0" collapsed="false">
      <c r="A161" s="10" t="n">
        <v>160</v>
      </c>
      <c r="B161" s="32" t="s">
        <v>399</v>
      </c>
      <c r="C161" s="32" t="n">
        <v>335708</v>
      </c>
      <c r="D161" s="32" t="s">
        <v>400</v>
      </c>
      <c r="E161" s="12" t="n">
        <v>1</v>
      </c>
      <c r="F161" s="70" t="s">
        <v>401</v>
      </c>
      <c r="G161" s="70" t="s">
        <v>402</v>
      </c>
      <c r="H161" s="1" t="s">
        <v>197</v>
      </c>
      <c r="I161" s="3" t="n">
        <v>0</v>
      </c>
      <c r="J161" s="3" t="n">
        <v>0</v>
      </c>
      <c r="K161" s="3" t="n">
        <v>1835100</v>
      </c>
      <c r="L161" s="3" t="n">
        <v>0</v>
      </c>
      <c r="M161" s="3" t="n">
        <v>0</v>
      </c>
      <c r="N161" s="3" t="n">
        <v>0</v>
      </c>
      <c r="O161" s="3" t="n">
        <v>1835100</v>
      </c>
      <c r="P161" s="3" t="n">
        <v>0</v>
      </c>
      <c r="Q161" s="3" t="n">
        <v>1835100</v>
      </c>
      <c r="R161" s="1"/>
    </row>
    <row r="162" customFormat="false" ht="15.8" hidden="false" customHeight="false" outlineLevel="0" collapsed="false">
      <c r="A162" s="10" t="n">
        <v>161</v>
      </c>
      <c r="B162" s="32" t="s">
        <v>403</v>
      </c>
      <c r="C162" s="32" t="n">
        <v>268306</v>
      </c>
      <c r="D162" s="32" t="s">
        <v>404</v>
      </c>
      <c r="E162" s="12" t="n">
        <v>1</v>
      </c>
      <c r="F162" s="70" t="s">
        <v>405</v>
      </c>
      <c r="G162" s="70" t="s">
        <v>406</v>
      </c>
      <c r="H162" s="1" t="s">
        <v>54</v>
      </c>
      <c r="I162" s="3" t="n">
        <v>0</v>
      </c>
      <c r="J162" s="3" t="n">
        <v>420000</v>
      </c>
      <c r="K162" s="3" t="n">
        <v>173000</v>
      </c>
      <c r="L162" s="3" t="n">
        <v>353300</v>
      </c>
      <c r="M162" s="3" t="n">
        <v>1186553</v>
      </c>
      <c r="N162" s="3" t="n">
        <v>0</v>
      </c>
      <c r="O162" s="3" t="n">
        <v>2132853</v>
      </c>
      <c r="P162" s="3" t="n">
        <v>1000000</v>
      </c>
      <c r="Q162" s="3" t="n">
        <v>1132853</v>
      </c>
      <c r="R162" s="1"/>
    </row>
    <row r="163" customFormat="false" ht="15.8" hidden="false" customHeight="false" outlineLevel="0" collapsed="false">
      <c r="A163" s="10" t="n">
        <v>162</v>
      </c>
      <c r="B163" s="32" t="s">
        <v>407</v>
      </c>
      <c r="C163" s="32" t="n">
        <v>325368</v>
      </c>
      <c r="D163" s="32" t="s">
        <v>408</v>
      </c>
      <c r="E163" s="12" t="n">
        <v>1</v>
      </c>
      <c r="F163" s="70" t="s">
        <v>409</v>
      </c>
      <c r="G163" s="70" t="s">
        <v>410</v>
      </c>
      <c r="H163" s="1" t="s">
        <v>411</v>
      </c>
      <c r="I163" s="3" t="n">
        <v>0</v>
      </c>
      <c r="J163" s="3" t="n">
        <v>570000</v>
      </c>
      <c r="K163" s="3" t="n">
        <v>188000</v>
      </c>
      <c r="L163" s="3" t="n">
        <v>889050</v>
      </c>
      <c r="M163" s="3" t="n">
        <v>2010635</v>
      </c>
      <c r="N163" s="3" t="n">
        <v>0</v>
      </c>
      <c r="O163" s="3" t="n">
        <v>3657685</v>
      </c>
      <c r="P163" s="3" t="n">
        <v>2000000</v>
      </c>
      <c r="Q163" s="3" t="n">
        <v>1657685</v>
      </c>
      <c r="R163" s="1"/>
    </row>
    <row r="164" customFormat="false" ht="15.8" hidden="false" customHeight="false" outlineLevel="0" collapsed="false">
      <c r="A164" s="10" t="n">
        <v>163</v>
      </c>
      <c r="B164" s="32" t="s">
        <v>412</v>
      </c>
      <c r="C164" s="32" t="n">
        <v>330221</v>
      </c>
      <c r="D164" s="32" t="s">
        <v>317</v>
      </c>
      <c r="E164" s="12" t="n">
        <v>1</v>
      </c>
      <c r="F164" s="70" t="s">
        <v>413</v>
      </c>
      <c r="G164" s="70" t="s">
        <v>414</v>
      </c>
      <c r="H164" s="1" t="s">
        <v>197</v>
      </c>
      <c r="I164" s="3" t="n">
        <v>0</v>
      </c>
      <c r="J164" s="3" t="n">
        <v>0</v>
      </c>
      <c r="K164" s="3" t="n">
        <v>1771100</v>
      </c>
      <c r="L164" s="3" t="n">
        <v>0</v>
      </c>
      <c r="M164" s="3" t="n">
        <v>0</v>
      </c>
      <c r="N164" s="3" t="n">
        <v>0</v>
      </c>
      <c r="O164" s="3" t="n">
        <v>1771100</v>
      </c>
      <c r="P164" s="3" t="n">
        <v>0</v>
      </c>
      <c r="Q164" s="3" t="n">
        <v>1771100</v>
      </c>
      <c r="R164" s="1"/>
    </row>
    <row r="165" customFormat="false" ht="15.8" hidden="false" customHeight="false" outlineLevel="0" collapsed="false">
      <c r="A165" s="10" t="n">
        <v>164</v>
      </c>
      <c r="B165" s="71" t="s">
        <v>415</v>
      </c>
      <c r="C165" s="71" t="s">
        <v>416</v>
      </c>
      <c r="D165" s="71" t="s">
        <v>417</v>
      </c>
      <c r="E165" s="12" t="n">
        <v>1</v>
      </c>
      <c r="F165" s="70" t="s">
        <v>418</v>
      </c>
      <c r="G165" s="70" t="s">
        <v>419</v>
      </c>
      <c r="H165" s="1" t="s">
        <v>54</v>
      </c>
      <c r="I165" s="3" t="n">
        <v>0</v>
      </c>
      <c r="J165" s="3" t="n">
        <v>0</v>
      </c>
      <c r="K165" s="3" t="n">
        <v>700400</v>
      </c>
      <c r="L165" s="3" t="n">
        <v>0</v>
      </c>
      <c r="M165" s="3" t="n">
        <v>0</v>
      </c>
      <c r="N165" s="3" t="n">
        <v>0</v>
      </c>
      <c r="O165" s="3" t="n">
        <v>700400</v>
      </c>
      <c r="P165" s="3" t="n">
        <v>300000</v>
      </c>
      <c r="Q165" s="3" t="n">
        <v>400400</v>
      </c>
      <c r="R165" s="1"/>
    </row>
    <row r="166" customFormat="false" ht="15.8" hidden="false" customHeight="false" outlineLevel="0" collapsed="false">
      <c r="A166" s="10" t="n">
        <v>165</v>
      </c>
      <c r="B166" s="32" t="s">
        <v>420</v>
      </c>
      <c r="C166" s="32" t="s">
        <v>421</v>
      </c>
      <c r="D166" s="32" t="s">
        <v>422</v>
      </c>
      <c r="E166" s="12" t="n">
        <v>1</v>
      </c>
      <c r="F166" s="70" t="s">
        <v>423</v>
      </c>
      <c r="G166" s="70" t="s">
        <v>424</v>
      </c>
      <c r="H166" s="1" t="s">
        <v>121</v>
      </c>
      <c r="I166" s="3" t="n">
        <v>0</v>
      </c>
      <c r="J166" s="3" t="n">
        <v>0</v>
      </c>
      <c r="K166" s="3" t="n">
        <v>1938400</v>
      </c>
      <c r="L166" s="3" t="n">
        <v>0</v>
      </c>
      <c r="M166" s="3" t="n">
        <v>0</v>
      </c>
      <c r="N166" s="3" t="n">
        <v>0</v>
      </c>
      <c r="O166" s="3" t="n">
        <v>1938400</v>
      </c>
      <c r="P166" s="3" t="n">
        <v>0</v>
      </c>
      <c r="Q166" s="3" t="n">
        <v>1938400</v>
      </c>
      <c r="R166" s="1"/>
    </row>
    <row r="167" customFormat="false" ht="15.8" hidden="false" customHeight="false" outlineLevel="0" collapsed="false">
      <c r="A167" s="10" t="n">
        <v>166</v>
      </c>
      <c r="B167" s="32" t="s">
        <v>425</v>
      </c>
      <c r="C167" s="32" t="n">
        <v>317829</v>
      </c>
      <c r="D167" s="32" t="s">
        <v>426</v>
      </c>
      <c r="E167" s="12" t="n">
        <v>1</v>
      </c>
      <c r="F167" s="70" t="s">
        <v>427</v>
      </c>
      <c r="G167" s="70" t="s">
        <v>427</v>
      </c>
      <c r="H167" s="1" t="s">
        <v>298</v>
      </c>
      <c r="I167" s="3" t="n">
        <v>0</v>
      </c>
      <c r="J167" s="3" t="n">
        <v>78000</v>
      </c>
      <c r="K167" s="3" t="n">
        <v>105500</v>
      </c>
      <c r="L167" s="3" t="n">
        <v>156100</v>
      </c>
      <c r="M167" s="3" t="n">
        <v>224453</v>
      </c>
      <c r="N167" s="3" t="n">
        <v>0</v>
      </c>
      <c r="O167" s="3" t="n">
        <v>564053</v>
      </c>
      <c r="P167" s="3" t="n">
        <v>0</v>
      </c>
      <c r="Q167" s="3" t="n">
        <v>564053</v>
      </c>
      <c r="R167" s="1"/>
    </row>
    <row r="168" customFormat="false" ht="15.8" hidden="false" customHeight="false" outlineLevel="0" collapsed="false">
      <c r="A168" s="10" t="n">
        <v>167</v>
      </c>
      <c r="B168" s="32" t="s">
        <v>428</v>
      </c>
      <c r="C168" s="32" t="n">
        <v>316161</v>
      </c>
      <c r="D168" s="32" t="s">
        <v>429</v>
      </c>
      <c r="E168" s="12" t="n">
        <v>1</v>
      </c>
      <c r="F168" s="70" t="s">
        <v>430</v>
      </c>
      <c r="G168" s="70" t="s">
        <v>430</v>
      </c>
      <c r="H168" s="1" t="s">
        <v>77</v>
      </c>
      <c r="I168" s="3" t="n">
        <v>0</v>
      </c>
      <c r="J168" s="3" t="n">
        <v>223000</v>
      </c>
      <c r="K168" s="3" t="n">
        <v>256000</v>
      </c>
      <c r="L168" s="3" t="n">
        <v>263000</v>
      </c>
      <c r="M168" s="3" t="n">
        <v>285848</v>
      </c>
      <c r="N168" s="3" t="n">
        <v>0</v>
      </c>
      <c r="O168" s="3" t="n">
        <v>1027848</v>
      </c>
      <c r="P168" s="3" t="n">
        <v>0</v>
      </c>
      <c r="Q168" s="3" t="n">
        <v>1027848</v>
      </c>
      <c r="R168" s="1"/>
    </row>
    <row r="169" customFormat="false" ht="15.8" hidden="false" customHeight="false" outlineLevel="0" collapsed="false">
      <c r="A169" s="10" t="n">
        <v>168</v>
      </c>
      <c r="B169" s="32" t="s">
        <v>431</v>
      </c>
      <c r="C169" s="32" t="s">
        <v>432</v>
      </c>
      <c r="D169" s="32" t="s">
        <v>433</v>
      </c>
      <c r="E169" s="12" t="n">
        <v>1</v>
      </c>
      <c r="F169" s="70" t="s">
        <v>434</v>
      </c>
      <c r="G169" s="70" t="s">
        <v>435</v>
      </c>
      <c r="H169" s="1" t="s">
        <v>54</v>
      </c>
      <c r="I169" s="3" t="n">
        <v>0</v>
      </c>
      <c r="J169" s="3" t="n">
        <v>0</v>
      </c>
      <c r="K169" s="3" t="n">
        <v>595786</v>
      </c>
      <c r="L169" s="3" t="n">
        <v>0</v>
      </c>
      <c r="M169" s="3" t="n">
        <v>0</v>
      </c>
      <c r="N169" s="3" t="n">
        <v>0</v>
      </c>
      <c r="O169" s="3" t="n">
        <v>595786</v>
      </c>
      <c r="P169" s="3" t="n">
        <v>500000</v>
      </c>
      <c r="Q169" s="3" t="n">
        <v>95786</v>
      </c>
      <c r="R169" s="1"/>
    </row>
    <row r="170" customFormat="false" ht="15.8" hidden="false" customHeight="false" outlineLevel="0" collapsed="false">
      <c r="A170" s="10" t="n">
        <v>169</v>
      </c>
      <c r="B170" s="32" t="s">
        <v>436</v>
      </c>
      <c r="C170" s="32" t="n">
        <v>100041</v>
      </c>
      <c r="D170" s="32" t="s">
        <v>437</v>
      </c>
      <c r="E170" s="12" t="n">
        <v>1</v>
      </c>
      <c r="F170" s="70" t="s">
        <v>438</v>
      </c>
      <c r="G170" s="70" t="s">
        <v>439</v>
      </c>
      <c r="H170" s="1" t="s">
        <v>54</v>
      </c>
      <c r="I170" s="3" t="n">
        <v>0</v>
      </c>
      <c r="J170" s="3" t="n">
        <v>0</v>
      </c>
      <c r="K170" s="3" t="n">
        <v>1125199</v>
      </c>
      <c r="L170" s="3" t="n">
        <v>0</v>
      </c>
      <c r="M170" s="3" t="n">
        <v>0</v>
      </c>
      <c r="N170" s="3" t="n">
        <v>0</v>
      </c>
      <c r="O170" s="3" t="n">
        <v>1125199</v>
      </c>
      <c r="P170" s="3" t="n">
        <v>0</v>
      </c>
      <c r="Q170" s="3" t="n">
        <v>1125199</v>
      </c>
      <c r="R170" s="1"/>
    </row>
    <row r="171" customFormat="false" ht="15.8" hidden="false" customHeight="false" outlineLevel="0" collapsed="false">
      <c r="A171" s="10" t="n">
        <v>170</v>
      </c>
      <c r="B171" s="32" t="s">
        <v>440</v>
      </c>
      <c r="C171" s="32" t="n">
        <v>298452</v>
      </c>
      <c r="D171" s="32" t="s">
        <v>441</v>
      </c>
      <c r="E171" s="12" t="n">
        <v>1</v>
      </c>
      <c r="F171" s="70" t="s">
        <v>442</v>
      </c>
      <c r="G171" s="70" t="s">
        <v>442</v>
      </c>
      <c r="H171" s="1" t="s">
        <v>280</v>
      </c>
      <c r="I171" s="3" t="n">
        <v>0</v>
      </c>
      <c r="J171" s="3" t="n">
        <v>26000</v>
      </c>
      <c r="K171" s="3" t="n">
        <v>28000</v>
      </c>
      <c r="L171" s="3" t="n">
        <v>0</v>
      </c>
      <c r="M171" s="3" t="n">
        <v>67579</v>
      </c>
      <c r="N171" s="3" t="n">
        <v>0</v>
      </c>
      <c r="O171" s="3" t="n">
        <v>121579</v>
      </c>
      <c r="P171" s="3" t="n">
        <v>100000</v>
      </c>
      <c r="Q171" s="3" t="n">
        <v>21579</v>
      </c>
      <c r="R171" s="1"/>
    </row>
    <row r="172" customFormat="false" ht="15.8" hidden="false" customHeight="false" outlineLevel="0" collapsed="false">
      <c r="A172" s="10" t="n">
        <v>171</v>
      </c>
      <c r="B172" s="32" t="s">
        <v>443</v>
      </c>
      <c r="C172" s="32" t="n">
        <v>304456</v>
      </c>
      <c r="D172" s="32" t="s">
        <v>444</v>
      </c>
      <c r="E172" s="12" t="n">
        <v>1</v>
      </c>
      <c r="F172" s="70" t="s">
        <v>445</v>
      </c>
      <c r="G172" s="70" t="s">
        <v>446</v>
      </c>
      <c r="H172" s="1" t="s">
        <v>293</v>
      </c>
      <c r="I172" s="3" t="n">
        <v>0</v>
      </c>
      <c r="J172" s="3" t="n">
        <v>0</v>
      </c>
      <c r="K172" s="3" t="n">
        <v>458058</v>
      </c>
      <c r="L172" s="3" t="n">
        <v>0</v>
      </c>
      <c r="M172" s="3" t="n">
        <v>0</v>
      </c>
      <c r="N172" s="3" t="n">
        <v>0</v>
      </c>
      <c r="O172" s="3" t="n">
        <v>458058</v>
      </c>
      <c r="P172" s="3" t="n">
        <v>0</v>
      </c>
      <c r="Q172" s="3" t="n">
        <v>458058</v>
      </c>
      <c r="R172" s="1"/>
    </row>
    <row r="173" customFormat="false" ht="15.8" hidden="false" customHeight="false" outlineLevel="0" collapsed="false">
      <c r="A173" s="10" t="n">
        <v>172</v>
      </c>
      <c r="B173" s="32" t="s">
        <v>447</v>
      </c>
      <c r="C173" s="32" t="n">
        <v>1303730</v>
      </c>
      <c r="D173" s="32" t="s">
        <v>448</v>
      </c>
      <c r="E173" s="12" t="n">
        <v>1</v>
      </c>
      <c r="F173" s="70" t="s">
        <v>449</v>
      </c>
      <c r="G173" s="70" t="s">
        <v>450</v>
      </c>
      <c r="H173" s="1" t="s">
        <v>343</v>
      </c>
      <c r="I173" s="3" t="n">
        <v>0</v>
      </c>
      <c r="J173" s="3" t="n">
        <v>130000</v>
      </c>
      <c r="K173" s="3" t="n">
        <v>346500</v>
      </c>
      <c r="L173" s="3" t="n">
        <v>646000</v>
      </c>
      <c r="M173" s="3" t="n">
        <v>2027770</v>
      </c>
      <c r="N173" s="3" t="n">
        <v>0</v>
      </c>
      <c r="O173" s="3" t="n">
        <v>3150270</v>
      </c>
      <c r="P173" s="3" t="n">
        <v>3000000</v>
      </c>
      <c r="Q173" s="3" t="n">
        <v>150270</v>
      </c>
      <c r="R173" s="1"/>
    </row>
    <row r="174" customFormat="false" ht="15.8" hidden="false" customHeight="false" outlineLevel="0" collapsed="false">
      <c r="A174" s="10" t="n">
        <v>173</v>
      </c>
      <c r="B174" s="32" t="s">
        <v>451</v>
      </c>
      <c r="C174" s="32" t="n">
        <v>296239</v>
      </c>
      <c r="D174" s="32" t="s">
        <v>452</v>
      </c>
      <c r="E174" s="12" t="n">
        <v>1</v>
      </c>
      <c r="F174" s="70" t="s">
        <v>453</v>
      </c>
      <c r="G174" s="70" t="s">
        <v>454</v>
      </c>
      <c r="H174" s="1" t="s">
        <v>121</v>
      </c>
      <c r="I174" s="3" t="n">
        <v>0</v>
      </c>
      <c r="J174" s="3" t="n">
        <v>219000</v>
      </c>
      <c r="K174" s="3" t="n">
        <v>59000</v>
      </c>
      <c r="L174" s="3" t="n">
        <v>332200</v>
      </c>
      <c r="M174" s="3" t="n">
        <v>938297</v>
      </c>
      <c r="N174" s="3" t="n">
        <v>0</v>
      </c>
      <c r="O174" s="3" t="n">
        <v>1548497</v>
      </c>
      <c r="P174" s="3" t="n">
        <v>1000000</v>
      </c>
      <c r="Q174" s="3" t="n">
        <v>548497</v>
      </c>
      <c r="R174" s="1"/>
    </row>
    <row r="175" customFormat="false" ht="15.8" hidden="false" customHeight="false" outlineLevel="0" collapsed="false">
      <c r="A175" s="10" t="n">
        <v>174</v>
      </c>
      <c r="B175" s="32" t="s">
        <v>455</v>
      </c>
      <c r="C175" s="32" t="n">
        <v>297507</v>
      </c>
      <c r="D175" s="32" t="s">
        <v>456</v>
      </c>
      <c r="E175" s="12" t="n">
        <v>1</v>
      </c>
      <c r="F175" s="70" t="s">
        <v>457</v>
      </c>
      <c r="G175" s="70" t="s">
        <v>458</v>
      </c>
      <c r="H175" s="1" t="s">
        <v>182</v>
      </c>
      <c r="I175" s="3" t="n">
        <v>0</v>
      </c>
      <c r="J175" s="3" t="n">
        <v>146000</v>
      </c>
      <c r="K175" s="3" t="n">
        <v>990000</v>
      </c>
      <c r="L175" s="3" t="n">
        <v>150000</v>
      </c>
      <c r="M175" s="3" t="n">
        <v>627133</v>
      </c>
      <c r="N175" s="3" t="n">
        <v>0</v>
      </c>
      <c r="O175" s="3" t="n">
        <v>1913133</v>
      </c>
      <c r="P175" s="3" t="n">
        <v>1500000</v>
      </c>
      <c r="Q175" s="3" t="n">
        <v>413133</v>
      </c>
      <c r="R175" s="1"/>
    </row>
    <row r="176" customFormat="false" ht="15.8" hidden="false" customHeight="false" outlineLevel="0" collapsed="false">
      <c r="A176" s="10" t="n">
        <v>175</v>
      </c>
      <c r="B176" s="32" t="s">
        <v>459</v>
      </c>
      <c r="C176" s="32" t="n">
        <v>297347</v>
      </c>
      <c r="D176" s="32" t="s">
        <v>460</v>
      </c>
      <c r="E176" s="12" t="n">
        <v>1</v>
      </c>
      <c r="F176" s="70" t="s">
        <v>461</v>
      </c>
      <c r="G176" s="70" t="s">
        <v>462</v>
      </c>
      <c r="H176" s="1" t="s">
        <v>121</v>
      </c>
      <c r="I176" s="3" t="n">
        <v>0</v>
      </c>
      <c r="J176" s="3" t="n">
        <v>109500</v>
      </c>
      <c r="K176" s="3" t="n">
        <v>120000</v>
      </c>
      <c r="L176" s="3" t="n">
        <v>292700</v>
      </c>
      <c r="M176" s="3" t="n">
        <v>371253</v>
      </c>
      <c r="N176" s="3" t="n">
        <v>0</v>
      </c>
      <c r="O176" s="3" t="n">
        <v>893453</v>
      </c>
      <c r="P176" s="3" t="n">
        <v>0</v>
      </c>
      <c r="Q176" s="3" t="n">
        <v>893453</v>
      </c>
      <c r="R176" s="1"/>
    </row>
    <row r="177" customFormat="false" ht="15.8" hidden="false" customHeight="false" outlineLevel="0" collapsed="false">
      <c r="A177" s="10" t="n">
        <v>176</v>
      </c>
      <c r="B177" s="32" t="s">
        <v>251</v>
      </c>
      <c r="C177" s="32" t="n">
        <v>295740</v>
      </c>
      <c r="D177" s="32" t="s">
        <v>463</v>
      </c>
      <c r="E177" s="12" t="n">
        <v>1</v>
      </c>
      <c r="F177" s="70" t="s">
        <v>464</v>
      </c>
      <c r="G177" s="70" t="s">
        <v>465</v>
      </c>
      <c r="H177" s="1" t="s">
        <v>466</v>
      </c>
      <c r="I177" s="3" t="n">
        <v>0</v>
      </c>
      <c r="J177" s="3" t="n">
        <v>156000</v>
      </c>
      <c r="K177" s="3" t="n">
        <v>69000</v>
      </c>
      <c r="L177" s="3" t="n">
        <v>418000</v>
      </c>
      <c r="M177" s="3" t="n">
        <v>501260</v>
      </c>
      <c r="N177" s="3" t="n">
        <v>0</v>
      </c>
      <c r="O177" s="3" t="n">
        <v>1144260</v>
      </c>
      <c r="P177" s="3" t="n">
        <v>400000</v>
      </c>
      <c r="Q177" s="3" t="n">
        <v>744260</v>
      </c>
      <c r="R177" s="1"/>
    </row>
    <row r="178" customFormat="false" ht="15.8" hidden="false" customHeight="false" outlineLevel="0" collapsed="false">
      <c r="A178" s="10" t="n">
        <v>177</v>
      </c>
      <c r="B178" s="32" t="s">
        <v>467</v>
      </c>
      <c r="C178" s="32" t="n">
        <v>294435</v>
      </c>
      <c r="D178" s="32" t="s">
        <v>468</v>
      </c>
      <c r="E178" s="12" t="n">
        <v>1</v>
      </c>
      <c r="F178" s="70" t="s">
        <v>469</v>
      </c>
      <c r="G178" s="70" t="s">
        <v>470</v>
      </c>
      <c r="H178" s="1" t="s">
        <v>121</v>
      </c>
      <c r="I178" s="3" t="n">
        <v>0</v>
      </c>
      <c r="J178" s="3" t="n">
        <v>0</v>
      </c>
      <c r="K178" s="3" t="n">
        <v>0</v>
      </c>
      <c r="L178" s="3" t="n">
        <v>50000</v>
      </c>
      <c r="M178" s="3" t="n">
        <v>1301024</v>
      </c>
      <c r="N178" s="3" t="n">
        <v>0</v>
      </c>
      <c r="O178" s="3" t="n">
        <v>1351024</v>
      </c>
      <c r="P178" s="3" t="n">
        <v>0</v>
      </c>
      <c r="Q178" s="3" t="n">
        <v>1351024</v>
      </c>
      <c r="R178" s="1"/>
    </row>
    <row r="179" customFormat="false" ht="15.8" hidden="false" customHeight="false" outlineLevel="0" collapsed="false">
      <c r="A179" s="10" t="n">
        <v>178</v>
      </c>
      <c r="B179" s="72" t="s">
        <v>471</v>
      </c>
      <c r="C179" s="47" t="n">
        <v>294017</v>
      </c>
      <c r="D179" s="47" t="s">
        <v>472</v>
      </c>
      <c r="E179" s="12" t="n">
        <v>1</v>
      </c>
      <c r="F179" s="70" t="s">
        <v>473</v>
      </c>
      <c r="G179" s="70" t="s">
        <v>474</v>
      </c>
      <c r="H179" s="1" t="s">
        <v>466</v>
      </c>
      <c r="I179" s="3" t="n">
        <v>0</v>
      </c>
      <c r="J179" s="3" t="n">
        <v>732000</v>
      </c>
      <c r="K179" s="3" t="n">
        <v>159500</v>
      </c>
      <c r="L179" s="3" t="n">
        <v>367400</v>
      </c>
      <c r="M179" s="3" t="n">
        <v>1238708</v>
      </c>
      <c r="N179" s="3" t="n">
        <v>0</v>
      </c>
      <c r="O179" s="3" t="n">
        <v>2497608</v>
      </c>
      <c r="P179" s="3" t="n">
        <v>1000000</v>
      </c>
      <c r="Q179" s="3" t="n">
        <v>1497608</v>
      </c>
      <c r="R179" s="1"/>
    </row>
    <row r="180" customFormat="false" ht="15.8" hidden="false" customHeight="false" outlineLevel="0" collapsed="false">
      <c r="A180" s="10" t="n">
        <v>179</v>
      </c>
      <c r="B180" s="72" t="s">
        <v>475</v>
      </c>
      <c r="C180" s="47" t="n">
        <v>119953</v>
      </c>
      <c r="D180" s="47" t="s">
        <v>476</v>
      </c>
      <c r="E180" s="12" t="n">
        <v>1</v>
      </c>
      <c r="F180" s="70" t="s">
        <v>423</v>
      </c>
      <c r="G180" s="70" t="s">
        <v>424</v>
      </c>
      <c r="H180" s="1" t="s">
        <v>121</v>
      </c>
      <c r="I180" s="3" t="n">
        <v>0</v>
      </c>
      <c r="J180" s="3" t="n">
        <v>0</v>
      </c>
      <c r="K180" s="3" t="n">
        <v>1938400</v>
      </c>
      <c r="L180" s="3" t="n">
        <v>0</v>
      </c>
      <c r="M180" s="3" t="n">
        <v>0</v>
      </c>
      <c r="N180" s="3" t="n">
        <v>0</v>
      </c>
      <c r="O180" s="3" t="n">
        <v>1938400</v>
      </c>
      <c r="P180" s="3" t="n">
        <v>0</v>
      </c>
      <c r="Q180" s="3" t="n">
        <v>1938400</v>
      </c>
      <c r="R180" s="1"/>
    </row>
    <row r="181" customFormat="false" ht="15.8" hidden="false" customHeight="false" outlineLevel="0" collapsed="false">
      <c r="A181" s="10" t="n">
        <v>180</v>
      </c>
      <c r="B181" s="72" t="s">
        <v>477</v>
      </c>
      <c r="C181" s="47" t="n">
        <v>861666</v>
      </c>
      <c r="D181" s="47" t="s">
        <v>478</v>
      </c>
      <c r="E181" s="12" t="n">
        <v>1</v>
      </c>
      <c r="F181" s="70" t="s">
        <v>427</v>
      </c>
      <c r="G181" s="70" t="s">
        <v>427</v>
      </c>
      <c r="H181" s="1" t="s">
        <v>298</v>
      </c>
      <c r="I181" s="3" t="n">
        <v>0</v>
      </c>
      <c r="J181" s="3" t="n">
        <v>78000</v>
      </c>
      <c r="K181" s="3" t="n">
        <v>105500</v>
      </c>
      <c r="L181" s="3" t="n">
        <v>156100</v>
      </c>
      <c r="M181" s="3" t="n">
        <v>224453</v>
      </c>
      <c r="N181" s="3" t="n">
        <v>0</v>
      </c>
      <c r="O181" s="3" t="n">
        <v>564053</v>
      </c>
      <c r="P181" s="3" t="n">
        <v>0</v>
      </c>
      <c r="Q181" s="3" t="n">
        <v>564053</v>
      </c>
      <c r="R181" s="1"/>
    </row>
    <row r="182" customFormat="false" ht="15.8" hidden="false" customHeight="false" outlineLevel="0" collapsed="false">
      <c r="A182" s="10" t="n">
        <v>181</v>
      </c>
      <c r="B182" s="72" t="s">
        <v>479</v>
      </c>
      <c r="C182" s="47" t="n">
        <v>289562</v>
      </c>
      <c r="D182" s="47" t="s">
        <v>480</v>
      </c>
      <c r="E182" s="12" t="n">
        <v>1</v>
      </c>
      <c r="F182" s="70" t="s">
        <v>430</v>
      </c>
      <c r="G182" s="70" t="s">
        <v>430</v>
      </c>
      <c r="H182" s="1" t="s">
        <v>77</v>
      </c>
      <c r="I182" s="3" t="n">
        <v>0</v>
      </c>
      <c r="J182" s="3" t="n">
        <v>223000</v>
      </c>
      <c r="K182" s="3" t="n">
        <v>256000</v>
      </c>
      <c r="L182" s="3" t="n">
        <v>263000</v>
      </c>
      <c r="M182" s="3" t="n">
        <v>285848</v>
      </c>
      <c r="N182" s="3" t="n">
        <v>0</v>
      </c>
      <c r="O182" s="3" t="n">
        <v>1027848</v>
      </c>
      <c r="P182" s="3" t="n">
        <v>0</v>
      </c>
      <c r="Q182" s="3" t="n">
        <v>1027848</v>
      </c>
      <c r="R182" s="1"/>
    </row>
    <row r="183" customFormat="false" ht="15.8" hidden="false" customHeight="false" outlineLevel="0" collapsed="false">
      <c r="A183" s="10" t="n">
        <v>182</v>
      </c>
      <c r="B183" s="72" t="s">
        <v>481</v>
      </c>
      <c r="C183" s="47" t="n">
        <v>289158</v>
      </c>
      <c r="D183" s="47" t="s">
        <v>482</v>
      </c>
      <c r="E183" s="12" t="n">
        <v>1</v>
      </c>
      <c r="F183" s="70" t="s">
        <v>434</v>
      </c>
      <c r="G183" s="70" t="s">
        <v>435</v>
      </c>
      <c r="H183" s="1" t="s">
        <v>54</v>
      </c>
      <c r="I183" s="3" t="n">
        <v>0</v>
      </c>
      <c r="J183" s="3" t="n">
        <v>0</v>
      </c>
      <c r="K183" s="3" t="n">
        <v>595786</v>
      </c>
      <c r="L183" s="3" t="n">
        <v>0</v>
      </c>
      <c r="M183" s="3" t="n">
        <v>0</v>
      </c>
      <c r="N183" s="3" t="n">
        <v>0</v>
      </c>
      <c r="O183" s="3" t="n">
        <v>595786</v>
      </c>
      <c r="P183" s="3" t="n">
        <v>500000</v>
      </c>
      <c r="Q183" s="3" t="n">
        <v>95786</v>
      </c>
      <c r="R183" s="1"/>
    </row>
    <row r="184" customFormat="false" ht="15.8" hidden="false" customHeight="false" outlineLevel="0" collapsed="false">
      <c r="A184" s="10" t="n">
        <v>183</v>
      </c>
      <c r="B184" s="72" t="s">
        <v>483</v>
      </c>
      <c r="C184" s="47" t="n">
        <v>288650</v>
      </c>
      <c r="D184" s="47" t="s">
        <v>146</v>
      </c>
      <c r="E184" s="12" t="n">
        <v>1</v>
      </c>
      <c r="F184" s="70" t="s">
        <v>438</v>
      </c>
      <c r="G184" s="70" t="s">
        <v>439</v>
      </c>
      <c r="H184" s="1" t="s">
        <v>54</v>
      </c>
      <c r="I184" s="3" t="n">
        <v>0</v>
      </c>
      <c r="J184" s="3" t="n">
        <v>0</v>
      </c>
      <c r="K184" s="3" t="n">
        <v>1125199</v>
      </c>
      <c r="L184" s="3" t="n">
        <v>0</v>
      </c>
      <c r="M184" s="3" t="n">
        <v>0</v>
      </c>
      <c r="N184" s="3" t="n">
        <v>0</v>
      </c>
      <c r="O184" s="3" t="n">
        <v>1125199</v>
      </c>
      <c r="P184" s="3" t="n">
        <v>0</v>
      </c>
      <c r="Q184" s="3" t="n">
        <v>1125199</v>
      </c>
      <c r="R184" s="1"/>
    </row>
    <row r="185" customFormat="false" ht="15.8" hidden="false" customHeight="false" outlineLevel="0" collapsed="false">
      <c r="A185" s="10" t="n">
        <v>184</v>
      </c>
      <c r="B185" s="72" t="s">
        <v>484</v>
      </c>
      <c r="C185" s="47" t="n">
        <v>288482</v>
      </c>
      <c r="D185" s="47" t="s">
        <v>485</v>
      </c>
      <c r="E185" s="12" t="n">
        <v>1</v>
      </c>
      <c r="F185" s="70" t="s">
        <v>442</v>
      </c>
      <c r="G185" s="70" t="s">
        <v>442</v>
      </c>
      <c r="H185" s="1" t="s">
        <v>280</v>
      </c>
      <c r="I185" s="3" t="n">
        <v>0</v>
      </c>
      <c r="J185" s="3" t="n">
        <v>26000</v>
      </c>
      <c r="K185" s="3" t="n">
        <v>28000</v>
      </c>
      <c r="L185" s="3" t="n">
        <v>0</v>
      </c>
      <c r="M185" s="3" t="n">
        <v>67579</v>
      </c>
      <c r="N185" s="3" t="n">
        <v>0</v>
      </c>
      <c r="O185" s="3" t="n">
        <v>121579</v>
      </c>
      <c r="P185" s="3" t="n">
        <v>100000</v>
      </c>
      <c r="Q185" s="3" t="n">
        <v>21579</v>
      </c>
      <c r="R185" s="1"/>
    </row>
    <row r="186" customFormat="false" ht="15.8" hidden="false" customHeight="false" outlineLevel="0" collapsed="false">
      <c r="A186" s="10" t="n">
        <v>185</v>
      </c>
      <c r="B186" s="72" t="s">
        <v>486</v>
      </c>
      <c r="C186" s="47" t="n">
        <v>287925</v>
      </c>
      <c r="D186" s="47" t="s">
        <v>487</v>
      </c>
      <c r="E186" s="12" t="n">
        <v>1</v>
      </c>
      <c r="F186" s="70" t="s">
        <v>445</v>
      </c>
      <c r="G186" s="70" t="s">
        <v>446</v>
      </c>
      <c r="H186" s="1" t="s">
        <v>293</v>
      </c>
      <c r="I186" s="3" t="n">
        <v>0</v>
      </c>
      <c r="J186" s="3" t="n">
        <v>0</v>
      </c>
      <c r="K186" s="3" t="n">
        <v>458058</v>
      </c>
      <c r="L186" s="3" t="n">
        <v>0</v>
      </c>
      <c r="M186" s="3" t="n">
        <v>0</v>
      </c>
      <c r="N186" s="3" t="n">
        <v>0</v>
      </c>
      <c r="O186" s="3" t="n">
        <v>458058</v>
      </c>
      <c r="P186" s="3" t="n">
        <v>0</v>
      </c>
      <c r="Q186" s="3" t="n">
        <v>458058</v>
      </c>
      <c r="R186" s="1"/>
    </row>
    <row r="187" customFormat="false" ht="15.8" hidden="false" customHeight="false" outlineLevel="0" collapsed="false">
      <c r="A187" s="10" t="n">
        <v>186</v>
      </c>
      <c r="B187" s="72" t="s">
        <v>488</v>
      </c>
      <c r="C187" s="47" t="n">
        <v>282694</v>
      </c>
      <c r="D187" s="47" t="s">
        <v>489</v>
      </c>
      <c r="E187" s="12" t="n">
        <v>1</v>
      </c>
      <c r="F187" s="70" t="s">
        <v>449</v>
      </c>
      <c r="G187" s="70" t="s">
        <v>450</v>
      </c>
      <c r="H187" s="1" t="s">
        <v>343</v>
      </c>
      <c r="I187" s="3" t="n">
        <v>0</v>
      </c>
      <c r="J187" s="3" t="n">
        <v>130000</v>
      </c>
      <c r="K187" s="3" t="n">
        <v>346500</v>
      </c>
      <c r="L187" s="3" t="n">
        <v>646000</v>
      </c>
      <c r="M187" s="3" t="n">
        <v>2027770</v>
      </c>
      <c r="N187" s="3" t="n">
        <v>0</v>
      </c>
      <c r="O187" s="3" t="n">
        <v>3150270</v>
      </c>
      <c r="P187" s="3" t="n">
        <v>3000000</v>
      </c>
      <c r="Q187" s="3" t="n">
        <v>150270</v>
      </c>
      <c r="R187" s="1"/>
    </row>
    <row r="188" customFormat="false" ht="15.8" hidden="false" customHeight="false" outlineLevel="0" collapsed="false">
      <c r="A188" s="10" t="n">
        <v>187</v>
      </c>
      <c r="B188" s="72" t="s">
        <v>490</v>
      </c>
      <c r="C188" s="47" t="n">
        <v>281886</v>
      </c>
      <c r="D188" s="47" t="s">
        <v>491</v>
      </c>
      <c r="E188" s="12" t="n">
        <v>1</v>
      </c>
      <c r="F188" s="70" t="s">
        <v>453</v>
      </c>
      <c r="G188" s="70" t="s">
        <v>454</v>
      </c>
      <c r="H188" s="1" t="s">
        <v>121</v>
      </c>
      <c r="I188" s="3" t="n">
        <v>0</v>
      </c>
      <c r="J188" s="3" t="n">
        <v>219000</v>
      </c>
      <c r="K188" s="3" t="n">
        <v>59000</v>
      </c>
      <c r="L188" s="3" t="n">
        <v>332200</v>
      </c>
      <c r="M188" s="3" t="n">
        <v>938297</v>
      </c>
      <c r="N188" s="3" t="n">
        <v>0</v>
      </c>
      <c r="O188" s="3" t="n">
        <v>1548497</v>
      </c>
      <c r="P188" s="3" t="n">
        <v>1000000</v>
      </c>
      <c r="Q188" s="3" t="n">
        <v>548497</v>
      </c>
      <c r="R188" s="1"/>
    </row>
    <row r="189" customFormat="false" ht="15.8" hidden="false" customHeight="false" outlineLevel="0" collapsed="false">
      <c r="A189" s="10" t="n">
        <v>188</v>
      </c>
      <c r="B189" s="72" t="s">
        <v>492</v>
      </c>
      <c r="C189" s="47" t="n">
        <v>281895</v>
      </c>
      <c r="D189" s="47" t="s">
        <v>146</v>
      </c>
      <c r="E189" s="12" t="n">
        <v>1</v>
      </c>
      <c r="F189" s="70" t="s">
        <v>457</v>
      </c>
      <c r="G189" s="70" t="s">
        <v>458</v>
      </c>
      <c r="H189" s="1" t="s">
        <v>182</v>
      </c>
      <c r="I189" s="3" t="n">
        <v>0</v>
      </c>
      <c r="J189" s="3" t="n">
        <v>146000</v>
      </c>
      <c r="K189" s="3" t="n">
        <v>990000</v>
      </c>
      <c r="L189" s="3" t="n">
        <v>150000</v>
      </c>
      <c r="M189" s="3" t="n">
        <v>627133</v>
      </c>
      <c r="N189" s="3" t="n">
        <v>0</v>
      </c>
      <c r="O189" s="3" t="n">
        <v>1913133</v>
      </c>
      <c r="P189" s="3" t="n">
        <v>1500000</v>
      </c>
      <c r="Q189" s="3" t="n">
        <v>413133</v>
      </c>
      <c r="R189" s="1"/>
    </row>
    <row r="190" customFormat="false" ht="15.8" hidden="false" customHeight="false" outlineLevel="0" collapsed="false">
      <c r="A190" s="10" t="n">
        <v>189</v>
      </c>
      <c r="B190" s="72" t="s">
        <v>493</v>
      </c>
      <c r="C190" s="47" t="n">
        <v>277449</v>
      </c>
      <c r="D190" s="47" t="s">
        <v>494</v>
      </c>
      <c r="E190" s="12" t="n">
        <v>1</v>
      </c>
      <c r="F190" s="70" t="s">
        <v>461</v>
      </c>
      <c r="G190" s="70" t="s">
        <v>462</v>
      </c>
      <c r="H190" s="1" t="s">
        <v>121</v>
      </c>
      <c r="I190" s="3" t="n">
        <v>0</v>
      </c>
      <c r="J190" s="3" t="n">
        <v>109500</v>
      </c>
      <c r="K190" s="3" t="n">
        <v>120000</v>
      </c>
      <c r="L190" s="3" t="n">
        <v>292700</v>
      </c>
      <c r="M190" s="3" t="n">
        <v>371253</v>
      </c>
      <c r="N190" s="3" t="n">
        <v>0</v>
      </c>
      <c r="O190" s="3" t="n">
        <v>893453</v>
      </c>
      <c r="P190" s="3" t="n">
        <v>0</v>
      </c>
      <c r="Q190" s="3" t="n">
        <v>893453</v>
      </c>
      <c r="R190" s="1"/>
    </row>
    <row r="191" customFormat="false" ht="15.8" hidden="false" customHeight="false" outlineLevel="0" collapsed="false">
      <c r="A191" s="10" t="n">
        <v>190</v>
      </c>
      <c r="B191" s="72" t="s">
        <v>495</v>
      </c>
      <c r="C191" s="47" t="n">
        <v>277233</v>
      </c>
      <c r="D191" s="47" t="s">
        <v>496</v>
      </c>
      <c r="E191" s="12" t="n">
        <v>1</v>
      </c>
      <c r="F191" s="70" t="s">
        <v>464</v>
      </c>
      <c r="G191" s="70" t="s">
        <v>465</v>
      </c>
      <c r="H191" s="1" t="s">
        <v>466</v>
      </c>
      <c r="I191" s="3" t="n">
        <v>0</v>
      </c>
      <c r="J191" s="3" t="n">
        <v>156000</v>
      </c>
      <c r="K191" s="3" t="n">
        <v>69000</v>
      </c>
      <c r="L191" s="3" t="n">
        <v>418000</v>
      </c>
      <c r="M191" s="3" t="n">
        <v>501260</v>
      </c>
      <c r="N191" s="3" t="n">
        <v>0</v>
      </c>
      <c r="O191" s="3" t="n">
        <v>1144260</v>
      </c>
      <c r="P191" s="3" t="n">
        <v>400000</v>
      </c>
      <c r="Q191" s="3" t="n">
        <v>744260</v>
      </c>
      <c r="R191" s="1"/>
    </row>
    <row r="192" customFormat="false" ht="15.8" hidden="false" customHeight="false" outlineLevel="0" collapsed="false">
      <c r="A192" s="10" t="n">
        <v>191</v>
      </c>
      <c r="B192" s="72" t="s">
        <v>497</v>
      </c>
      <c r="C192" s="47" t="n">
        <v>273577</v>
      </c>
      <c r="D192" s="47" t="s">
        <v>498</v>
      </c>
      <c r="E192" s="12" t="n">
        <v>1</v>
      </c>
      <c r="F192" s="70" t="s">
        <v>469</v>
      </c>
      <c r="G192" s="70" t="s">
        <v>470</v>
      </c>
      <c r="H192" s="1" t="s">
        <v>121</v>
      </c>
      <c r="I192" s="3" t="n">
        <v>0</v>
      </c>
      <c r="J192" s="3" t="n">
        <v>0</v>
      </c>
      <c r="K192" s="3" t="n">
        <v>0</v>
      </c>
      <c r="L192" s="3" t="n">
        <v>50000</v>
      </c>
      <c r="M192" s="3" t="n">
        <v>1301024</v>
      </c>
      <c r="N192" s="3" t="n">
        <v>0</v>
      </c>
      <c r="O192" s="3" t="n">
        <v>1351024</v>
      </c>
      <c r="P192" s="3" t="n">
        <v>0</v>
      </c>
      <c r="Q192" s="3" t="n">
        <v>1351024</v>
      </c>
      <c r="R192" s="1"/>
    </row>
    <row r="193" customFormat="false" ht="15.8" hidden="false" customHeight="false" outlineLevel="0" collapsed="false">
      <c r="A193" s="10" t="n">
        <v>192</v>
      </c>
      <c r="B193" s="72" t="s">
        <v>499</v>
      </c>
      <c r="C193" s="47" t="n">
        <v>264427</v>
      </c>
      <c r="D193" s="47" t="s">
        <v>500</v>
      </c>
      <c r="E193" s="12" t="n">
        <v>1</v>
      </c>
      <c r="F193" s="70" t="s">
        <v>473</v>
      </c>
      <c r="G193" s="70" t="s">
        <v>474</v>
      </c>
      <c r="H193" s="1" t="s">
        <v>466</v>
      </c>
      <c r="I193" s="3" t="n">
        <v>0</v>
      </c>
      <c r="J193" s="3" t="n">
        <v>732000</v>
      </c>
      <c r="K193" s="3" t="n">
        <v>159500</v>
      </c>
      <c r="L193" s="3" t="n">
        <v>367400</v>
      </c>
      <c r="M193" s="3" t="n">
        <v>1238708</v>
      </c>
      <c r="N193" s="3" t="n">
        <v>0</v>
      </c>
      <c r="O193" s="3" t="n">
        <v>2497608</v>
      </c>
      <c r="P193" s="3" t="n">
        <v>1000000</v>
      </c>
      <c r="Q193" s="3" t="n">
        <v>1497608</v>
      </c>
      <c r="R193" s="1"/>
    </row>
    <row r="194" customFormat="false" ht="15.8" hidden="false" customHeight="false" outlineLevel="0" collapsed="false">
      <c r="A194" s="10" t="n">
        <v>193</v>
      </c>
      <c r="B194" s="72" t="s">
        <v>501</v>
      </c>
      <c r="C194" s="47" t="n">
        <v>270036</v>
      </c>
      <c r="D194" s="47" t="s">
        <v>502</v>
      </c>
      <c r="E194" s="12" t="n">
        <v>1</v>
      </c>
      <c r="F194" s="70" t="s">
        <v>469</v>
      </c>
      <c r="G194" s="70" t="s">
        <v>469</v>
      </c>
      <c r="H194" s="1" t="s">
        <v>121</v>
      </c>
      <c r="I194" s="3" t="n">
        <v>0</v>
      </c>
      <c r="J194" s="3" t="n">
        <v>36500</v>
      </c>
      <c r="K194" s="3" t="n">
        <v>54500</v>
      </c>
      <c r="L194" s="3" t="n">
        <v>208500</v>
      </c>
      <c r="M194" s="3" t="n">
        <v>482092</v>
      </c>
      <c r="N194" s="3" t="n">
        <v>0</v>
      </c>
      <c r="O194" s="3" t="n">
        <v>781592</v>
      </c>
      <c r="P194" s="3" t="n">
        <v>700000</v>
      </c>
      <c r="Q194" s="3" t="n">
        <v>81592</v>
      </c>
      <c r="R194" s="1"/>
    </row>
    <row r="195" customFormat="false" ht="15.8" hidden="false" customHeight="false" outlineLevel="0" collapsed="false">
      <c r="A195" s="10" t="n">
        <v>194</v>
      </c>
      <c r="B195" s="72" t="s">
        <v>503</v>
      </c>
      <c r="C195" s="47" t="n">
        <v>238366</v>
      </c>
      <c r="D195" s="47" t="s">
        <v>485</v>
      </c>
      <c r="E195" s="12" t="n">
        <v>1</v>
      </c>
      <c r="F195" s="70" t="s">
        <v>504</v>
      </c>
      <c r="G195" s="70" t="s">
        <v>505</v>
      </c>
      <c r="H195" s="1" t="s">
        <v>77</v>
      </c>
      <c r="I195" s="3" t="n">
        <v>0</v>
      </c>
      <c r="J195" s="3" t="n">
        <v>446000</v>
      </c>
      <c r="K195" s="3" t="n">
        <v>196000</v>
      </c>
      <c r="L195" s="3" t="n">
        <v>574900</v>
      </c>
      <c r="M195" s="3" t="n">
        <v>1028628</v>
      </c>
      <c r="N195" s="3" t="n">
        <v>0</v>
      </c>
      <c r="O195" s="3" t="n">
        <v>2245528</v>
      </c>
      <c r="P195" s="3" t="n">
        <v>0</v>
      </c>
      <c r="Q195" s="3" t="n">
        <v>2245528</v>
      </c>
      <c r="R195" s="1"/>
    </row>
    <row r="196" customFormat="false" ht="15.8" hidden="false" customHeight="false" outlineLevel="0" collapsed="false">
      <c r="A196" s="10" t="n">
        <v>195</v>
      </c>
      <c r="B196" s="72" t="s">
        <v>506</v>
      </c>
      <c r="C196" s="47" t="n">
        <v>1079989</v>
      </c>
      <c r="D196" s="47" t="s">
        <v>507</v>
      </c>
      <c r="E196" s="12" t="n">
        <v>1</v>
      </c>
      <c r="F196" s="70" t="s">
        <v>508</v>
      </c>
      <c r="G196" s="70" t="s">
        <v>509</v>
      </c>
      <c r="H196" s="1" t="s">
        <v>298</v>
      </c>
      <c r="I196" s="3" t="n">
        <v>0</v>
      </c>
      <c r="J196" s="3" t="n">
        <v>504500</v>
      </c>
      <c r="K196" s="3" t="n">
        <v>266000</v>
      </c>
      <c r="L196" s="3" t="n">
        <v>553200</v>
      </c>
      <c r="M196" s="3" t="n">
        <v>6776267</v>
      </c>
      <c r="N196" s="3" t="n">
        <v>0</v>
      </c>
      <c r="O196" s="3" t="n">
        <v>8099967</v>
      </c>
      <c r="P196" s="3" t="n">
        <v>4000000</v>
      </c>
      <c r="Q196" s="3" t="n">
        <v>4099967</v>
      </c>
      <c r="R196" s="1"/>
    </row>
    <row r="197" customFormat="false" ht="15.8" hidden="false" customHeight="false" outlineLevel="0" collapsed="false">
      <c r="A197" s="10" t="n">
        <v>196</v>
      </c>
      <c r="B197" s="72" t="s">
        <v>510</v>
      </c>
      <c r="C197" s="47" t="n">
        <v>266216</v>
      </c>
      <c r="D197" s="47" t="s">
        <v>511</v>
      </c>
      <c r="E197" s="12" t="n">
        <v>1</v>
      </c>
      <c r="F197" s="70" t="s">
        <v>512</v>
      </c>
      <c r="G197" s="70" t="s">
        <v>512</v>
      </c>
      <c r="H197" s="1" t="s">
        <v>182</v>
      </c>
      <c r="I197" s="3" t="n">
        <v>0</v>
      </c>
      <c r="J197" s="3" t="n">
        <v>36500</v>
      </c>
      <c r="K197" s="3" t="n">
        <v>834500</v>
      </c>
      <c r="L197" s="3" t="n">
        <v>0</v>
      </c>
      <c r="M197" s="3" t="n">
        <v>193310</v>
      </c>
      <c r="N197" s="3" t="n">
        <v>0</v>
      </c>
      <c r="O197" s="3" t="n">
        <v>1064310</v>
      </c>
      <c r="P197" s="3" t="n">
        <v>200000</v>
      </c>
      <c r="Q197" s="3" t="n">
        <v>864310</v>
      </c>
      <c r="R197" s="1"/>
    </row>
    <row r="198" customFormat="false" ht="15.8" hidden="false" customHeight="false" outlineLevel="0" collapsed="false">
      <c r="A198" s="10" t="n">
        <v>197</v>
      </c>
      <c r="B198" s="72" t="s">
        <v>513</v>
      </c>
      <c r="C198" s="47" t="n">
        <v>261390</v>
      </c>
      <c r="D198" s="47" t="s">
        <v>123</v>
      </c>
      <c r="E198" s="12" t="n">
        <v>1</v>
      </c>
      <c r="F198" s="70" t="s">
        <v>514</v>
      </c>
      <c r="G198" s="70" t="s">
        <v>515</v>
      </c>
      <c r="H198" s="1" t="s">
        <v>182</v>
      </c>
      <c r="I198" s="3" t="n">
        <v>0</v>
      </c>
      <c r="J198" s="3" t="n">
        <v>73000</v>
      </c>
      <c r="K198" s="3" t="n">
        <v>129500</v>
      </c>
      <c r="L198" s="3" t="n">
        <v>90800</v>
      </c>
      <c r="M198" s="3" t="n">
        <v>334669</v>
      </c>
      <c r="N198" s="3" t="n">
        <v>0</v>
      </c>
      <c r="O198" s="3" t="n">
        <v>627969</v>
      </c>
      <c r="P198" s="3" t="n">
        <v>250000</v>
      </c>
      <c r="Q198" s="3" t="n">
        <v>377969</v>
      </c>
      <c r="R198" s="1"/>
    </row>
    <row r="199" customFormat="false" ht="15.8" hidden="false" customHeight="false" outlineLevel="0" collapsed="false">
      <c r="A199" s="10" t="n">
        <v>198</v>
      </c>
      <c r="B199" s="72" t="s">
        <v>516</v>
      </c>
      <c r="C199" s="47" t="n">
        <v>221407</v>
      </c>
      <c r="D199" s="47" t="s">
        <v>517</v>
      </c>
      <c r="E199" s="12" t="n">
        <v>1</v>
      </c>
      <c r="F199" s="70" t="s">
        <v>518</v>
      </c>
      <c r="G199" s="70" t="s">
        <v>519</v>
      </c>
      <c r="H199" s="1" t="s">
        <v>343</v>
      </c>
      <c r="I199" s="3" t="n">
        <v>0</v>
      </c>
      <c r="J199" s="3" t="n">
        <v>78000</v>
      </c>
      <c r="K199" s="3" t="n">
        <v>51000</v>
      </c>
      <c r="L199" s="3" t="n">
        <v>194600</v>
      </c>
      <c r="M199" s="3" t="n">
        <v>136955</v>
      </c>
      <c r="N199" s="3" t="n">
        <v>0</v>
      </c>
      <c r="O199" s="3" t="n">
        <v>460555</v>
      </c>
      <c r="P199" s="3" t="n">
        <v>200000</v>
      </c>
      <c r="Q199" s="3" t="n">
        <v>260555</v>
      </c>
      <c r="R199" s="1"/>
    </row>
    <row r="200" customFormat="false" ht="15.8" hidden="false" customHeight="false" outlineLevel="0" collapsed="false">
      <c r="A200" s="10" t="n">
        <v>199</v>
      </c>
      <c r="B200" s="72" t="s">
        <v>520</v>
      </c>
      <c r="C200" s="47" t="n">
        <v>261951</v>
      </c>
      <c r="D200" s="47" t="s">
        <v>478</v>
      </c>
      <c r="E200" s="12" t="n">
        <v>1</v>
      </c>
      <c r="F200" s="70" t="s">
        <v>521</v>
      </c>
      <c r="G200" s="70" t="s">
        <v>522</v>
      </c>
      <c r="H200" s="1" t="s">
        <v>523</v>
      </c>
      <c r="I200" s="3" t="n">
        <v>0</v>
      </c>
      <c r="J200" s="3" t="n">
        <v>669000</v>
      </c>
      <c r="K200" s="3" t="n">
        <v>150500</v>
      </c>
      <c r="L200" s="3" t="n">
        <v>422400</v>
      </c>
      <c r="M200" s="3" t="n">
        <v>561636</v>
      </c>
      <c r="N200" s="3" t="n">
        <v>0</v>
      </c>
      <c r="O200" s="3" t="n">
        <v>1803536</v>
      </c>
      <c r="P200" s="3" t="n">
        <v>1000000</v>
      </c>
      <c r="Q200" s="3" t="n">
        <v>803536</v>
      </c>
      <c r="R200" s="1"/>
    </row>
    <row r="201" customFormat="false" ht="15.8" hidden="false" customHeight="false" outlineLevel="0" collapsed="false">
      <c r="A201" s="10" t="n">
        <v>200</v>
      </c>
      <c r="B201" s="72" t="s">
        <v>513</v>
      </c>
      <c r="C201" s="47" t="n">
        <v>261390</v>
      </c>
      <c r="D201" s="47" t="s">
        <v>123</v>
      </c>
      <c r="E201" s="12" t="n">
        <v>1</v>
      </c>
      <c r="F201" s="70" t="s">
        <v>524</v>
      </c>
      <c r="G201" s="70" t="s">
        <v>525</v>
      </c>
      <c r="H201" s="1" t="s">
        <v>338</v>
      </c>
      <c r="I201" s="3" t="n">
        <v>0</v>
      </c>
      <c r="J201" s="3" t="n">
        <v>234000</v>
      </c>
      <c r="K201" s="3" t="n">
        <v>73000</v>
      </c>
      <c r="L201" s="3" t="n">
        <v>203500</v>
      </c>
      <c r="M201" s="3" t="n">
        <v>1782182</v>
      </c>
      <c r="N201" s="3" t="n">
        <v>0</v>
      </c>
      <c r="O201" s="3" t="n">
        <v>2292682</v>
      </c>
      <c r="P201" s="3" t="n">
        <v>500000</v>
      </c>
      <c r="Q201" s="3" t="n">
        <v>1792682</v>
      </c>
      <c r="R201" s="1"/>
    </row>
    <row r="202" customFormat="false" ht="15.8" hidden="false" customHeight="false" outlineLevel="0" collapsed="false">
      <c r="A202" s="10" t="n">
        <v>201</v>
      </c>
      <c r="B202" s="72" t="s">
        <v>526</v>
      </c>
      <c r="C202" s="47" t="n">
        <v>257976</v>
      </c>
      <c r="D202" s="47" t="s">
        <v>527</v>
      </c>
      <c r="E202" s="12" t="n">
        <v>1</v>
      </c>
      <c r="F202" s="70" t="s">
        <v>528</v>
      </c>
      <c r="G202" s="70" t="s">
        <v>525</v>
      </c>
      <c r="H202" s="1" t="s">
        <v>343</v>
      </c>
      <c r="I202" s="3" t="n">
        <v>0</v>
      </c>
      <c r="J202" s="3" t="n">
        <v>260000</v>
      </c>
      <c r="K202" s="3" t="n">
        <v>241000</v>
      </c>
      <c r="L202" s="3" t="n">
        <v>2373500</v>
      </c>
      <c r="M202" s="3" t="n">
        <v>1182256</v>
      </c>
      <c r="N202" s="3" t="n">
        <v>0</v>
      </c>
      <c r="O202" s="3" t="n">
        <v>4056756</v>
      </c>
      <c r="P202" s="3" t="n">
        <v>3000000</v>
      </c>
      <c r="Q202" s="3" t="n">
        <v>1056756</v>
      </c>
      <c r="R202" s="1"/>
    </row>
    <row r="203" customFormat="false" ht="15.8" hidden="false" customHeight="false" outlineLevel="0" collapsed="false">
      <c r="A203" s="10" t="n">
        <v>202</v>
      </c>
      <c r="B203" s="72" t="s">
        <v>529</v>
      </c>
      <c r="C203" s="47" t="n">
        <v>252316</v>
      </c>
      <c r="D203" s="47" t="s">
        <v>146</v>
      </c>
      <c r="E203" s="12" t="n">
        <v>1</v>
      </c>
      <c r="F203" s="70" t="s">
        <v>528</v>
      </c>
      <c r="G203" s="70" t="s">
        <v>530</v>
      </c>
      <c r="H203" s="1" t="s">
        <v>262</v>
      </c>
      <c r="I203" s="3" t="n">
        <v>0</v>
      </c>
      <c r="J203" s="3" t="n">
        <v>100000</v>
      </c>
      <c r="K203" s="3" t="n">
        <v>158000</v>
      </c>
      <c r="L203" s="3" t="n">
        <v>86400</v>
      </c>
      <c r="M203" s="3" t="n">
        <v>9790</v>
      </c>
      <c r="N203" s="3" t="n">
        <v>0</v>
      </c>
      <c r="O203" s="3" t="n">
        <v>354190</v>
      </c>
      <c r="P203" s="3" t="n">
        <v>0</v>
      </c>
      <c r="Q203" s="3" t="n">
        <v>354190</v>
      </c>
      <c r="R203" s="1"/>
    </row>
    <row r="204" customFormat="false" ht="15.8" hidden="false" customHeight="false" outlineLevel="0" collapsed="false">
      <c r="A204" s="10" t="n">
        <v>203</v>
      </c>
      <c r="B204" s="72" t="s">
        <v>531</v>
      </c>
      <c r="C204" s="47" t="n">
        <v>254027</v>
      </c>
      <c r="D204" s="47" t="s">
        <v>532</v>
      </c>
      <c r="E204" s="12" t="n">
        <v>1</v>
      </c>
      <c r="F204" s="70" t="s">
        <v>533</v>
      </c>
      <c r="G204" s="70" t="s">
        <v>534</v>
      </c>
      <c r="H204" s="1" t="s">
        <v>121</v>
      </c>
      <c r="I204" s="3" t="n">
        <v>0</v>
      </c>
      <c r="J204" s="3" t="n">
        <v>255500</v>
      </c>
      <c r="K204" s="3" t="n">
        <v>138500</v>
      </c>
      <c r="L204" s="3" t="n">
        <v>230800</v>
      </c>
      <c r="M204" s="3" t="n">
        <v>971524</v>
      </c>
      <c r="N204" s="3" t="n">
        <v>0</v>
      </c>
      <c r="O204" s="3" t="n">
        <v>1596324</v>
      </c>
      <c r="P204" s="3" t="n">
        <v>1250000</v>
      </c>
      <c r="Q204" s="3" t="n">
        <v>346324</v>
      </c>
      <c r="R204" s="1"/>
    </row>
    <row r="205" customFormat="false" ht="15.8" hidden="false" customHeight="false" outlineLevel="0" collapsed="false">
      <c r="A205" s="10" t="n">
        <v>204</v>
      </c>
      <c r="B205" s="72" t="s">
        <v>535</v>
      </c>
      <c r="C205" s="47" t="n">
        <v>250198</v>
      </c>
      <c r="D205" s="47" t="s">
        <v>536</v>
      </c>
      <c r="E205" s="12" t="n">
        <v>1</v>
      </c>
      <c r="F205" s="70" t="s">
        <v>537</v>
      </c>
      <c r="G205" s="70" t="s">
        <v>533</v>
      </c>
      <c r="H205" s="1" t="s">
        <v>343</v>
      </c>
      <c r="I205" s="3" t="n">
        <v>0</v>
      </c>
      <c r="J205" s="3" t="n">
        <v>78000</v>
      </c>
      <c r="K205" s="3" t="n">
        <v>43000</v>
      </c>
      <c r="L205" s="3" t="n">
        <v>95900</v>
      </c>
      <c r="M205" s="3" t="n">
        <v>261401</v>
      </c>
      <c r="N205" s="3" t="n">
        <v>0</v>
      </c>
      <c r="O205" s="3" t="n">
        <v>478301</v>
      </c>
      <c r="P205" s="3" t="n">
        <v>0</v>
      </c>
      <c r="Q205" s="3" t="n">
        <v>478301</v>
      </c>
      <c r="R205" s="1"/>
    </row>
    <row r="206" customFormat="false" ht="15.8" hidden="false" customHeight="false" outlineLevel="0" collapsed="false">
      <c r="A206" s="10" t="n">
        <v>205</v>
      </c>
      <c r="B206" s="72" t="s">
        <v>538</v>
      </c>
      <c r="C206" s="47" t="n">
        <v>148521</v>
      </c>
      <c r="D206" s="47" t="s">
        <v>539</v>
      </c>
      <c r="E206" s="12" t="n">
        <v>1</v>
      </c>
      <c r="F206" s="70" t="s">
        <v>540</v>
      </c>
      <c r="G206" s="70" t="s">
        <v>541</v>
      </c>
      <c r="H206" s="1" t="s">
        <v>298</v>
      </c>
      <c r="I206" s="3" t="n">
        <v>0</v>
      </c>
      <c r="J206" s="3" t="n">
        <v>156000</v>
      </c>
      <c r="K206" s="3" t="n">
        <v>70000</v>
      </c>
      <c r="L206" s="3" t="n">
        <v>730000</v>
      </c>
      <c r="M206" s="3" t="n">
        <v>485653</v>
      </c>
      <c r="N206" s="3" t="n">
        <v>0</v>
      </c>
      <c r="O206" s="3" t="n">
        <v>1441653</v>
      </c>
      <c r="P206" s="3" t="n">
        <v>700000</v>
      </c>
      <c r="Q206" s="3" t="n">
        <v>741653</v>
      </c>
      <c r="R206" s="1"/>
    </row>
    <row r="207" customFormat="false" ht="15.8" hidden="false" customHeight="false" outlineLevel="0" collapsed="false">
      <c r="A207" s="10" t="n">
        <v>206</v>
      </c>
      <c r="B207" s="72" t="s">
        <v>542</v>
      </c>
      <c r="C207" s="47" t="s">
        <v>543</v>
      </c>
      <c r="D207" s="47" t="s">
        <v>123</v>
      </c>
      <c r="E207" s="12" t="n">
        <v>1</v>
      </c>
      <c r="F207" s="70" t="s">
        <v>544</v>
      </c>
      <c r="G207" s="70" t="s">
        <v>545</v>
      </c>
      <c r="H207" s="1" t="s">
        <v>321</v>
      </c>
      <c r="I207" s="3" t="n">
        <v>0</v>
      </c>
      <c r="J207" s="3" t="n">
        <v>0</v>
      </c>
      <c r="K207" s="3" t="n">
        <v>61000</v>
      </c>
      <c r="L207" s="3" t="n">
        <v>406000</v>
      </c>
      <c r="M207" s="3" t="n">
        <v>12855547</v>
      </c>
      <c r="N207" s="3" t="n">
        <v>0</v>
      </c>
      <c r="O207" s="3" t="n">
        <v>13322547</v>
      </c>
      <c r="P207" s="3" t="n">
        <v>8800000</v>
      </c>
      <c r="Q207" s="3" t="n">
        <v>4522547</v>
      </c>
      <c r="R207" s="1"/>
    </row>
    <row r="208" customFormat="false" ht="15.8" hidden="false" customHeight="false" outlineLevel="0" collapsed="false">
      <c r="A208" s="10" t="n">
        <v>207</v>
      </c>
      <c r="B208" s="72" t="s">
        <v>546</v>
      </c>
      <c r="C208" s="47" t="n">
        <v>120585</v>
      </c>
      <c r="D208" s="47" t="s">
        <v>547</v>
      </c>
      <c r="E208" s="12" t="n">
        <v>1</v>
      </c>
      <c r="F208" s="70" t="s">
        <v>548</v>
      </c>
      <c r="G208" s="70" t="s">
        <v>549</v>
      </c>
      <c r="H208" s="1" t="s">
        <v>121</v>
      </c>
      <c r="I208" s="3" t="n">
        <v>0</v>
      </c>
      <c r="J208" s="3" t="n">
        <v>328500</v>
      </c>
      <c r="K208" s="3" t="n">
        <v>150000</v>
      </c>
      <c r="L208" s="3" t="n">
        <v>1286400</v>
      </c>
      <c r="M208" s="3" t="n">
        <v>8110426</v>
      </c>
      <c r="N208" s="3" t="n">
        <v>0</v>
      </c>
      <c r="O208" s="3" t="n">
        <v>9875326</v>
      </c>
      <c r="P208" s="3" t="n">
        <v>8000000</v>
      </c>
      <c r="Q208" s="3" t="n">
        <v>1875326</v>
      </c>
      <c r="R208" s="1"/>
    </row>
    <row r="209" customFormat="false" ht="15.8" hidden="false" customHeight="false" outlineLevel="0" collapsed="false">
      <c r="A209" s="10" t="n">
        <v>208</v>
      </c>
      <c r="B209" s="72" t="s">
        <v>550</v>
      </c>
      <c r="C209" s="47" t="n">
        <v>249535</v>
      </c>
      <c r="D209" s="47" t="s">
        <v>551</v>
      </c>
      <c r="E209" s="12" t="n">
        <v>1</v>
      </c>
      <c r="F209" s="70" t="s">
        <v>548</v>
      </c>
      <c r="G209" s="70" t="s">
        <v>548</v>
      </c>
      <c r="H209" s="1" t="s">
        <v>121</v>
      </c>
      <c r="I209" s="3" t="n">
        <v>0</v>
      </c>
      <c r="J209" s="3" t="n">
        <v>36500</v>
      </c>
      <c r="K209" s="3" t="n">
        <v>56500</v>
      </c>
      <c r="L209" s="3" t="n">
        <v>217500</v>
      </c>
      <c r="M209" s="3" t="n">
        <v>481381</v>
      </c>
      <c r="N209" s="3" t="n">
        <v>0</v>
      </c>
      <c r="O209" s="3" t="n">
        <v>791881</v>
      </c>
      <c r="P209" s="3" t="n">
        <v>0</v>
      </c>
      <c r="Q209" s="3" t="n">
        <v>791881</v>
      </c>
      <c r="R209" s="1"/>
    </row>
    <row r="210" customFormat="false" ht="15.8" hidden="false" customHeight="false" outlineLevel="0" collapsed="false">
      <c r="A210" s="10" t="n">
        <v>209</v>
      </c>
      <c r="B210" s="72" t="s">
        <v>552</v>
      </c>
      <c r="C210" s="47" t="n">
        <v>205601</v>
      </c>
      <c r="D210" s="47" t="s">
        <v>485</v>
      </c>
      <c r="E210" s="12" t="n">
        <v>1</v>
      </c>
      <c r="F210" s="70" t="s">
        <v>553</v>
      </c>
      <c r="G210" s="70" t="s">
        <v>554</v>
      </c>
      <c r="H210" s="1" t="s">
        <v>343</v>
      </c>
      <c r="I210" s="3" t="n">
        <v>0</v>
      </c>
      <c r="J210" s="3" t="n">
        <v>104000</v>
      </c>
      <c r="K210" s="3" t="n">
        <v>77000</v>
      </c>
      <c r="L210" s="3" t="n">
        <v>174000</v>
      </c>
      <c r="M210" s="3" t="n">
        <v>222819</v>
      </c>
      <c r="N210" s="3" t="n">
        <v>0</v>
      </c>
      <c r="O210" s="3" t="n">
        <v>577819</v>
      </c>
      <c r="P210" s="3" t="n">
        <v>0</v>
      </c>
      <c r="Q210" s="3" t="n">
        <v>577819</v>
      </c>
      <c r="R210" s="1"/>
    </row>
    <row r="211" customFormat="false" ht="15.8" hidden="false" customHeight="false" outlineLevel="0" collapsed="false">
      <c r="A211" s="10" t="n">
        <v>210</v>
      </c>
      <c r="B211" s="72" t="s">
        <v>555</v>
      </c>
      <c r="C211" s="47" t="n">
        <v>962464</v>
      </c>
      <c r="D211" s="47" t="s">
        <v>556</v>
      </c>
      <c r="E211" s="12" t="n">
        <v>1</v>
      </c>
      <c r="F211" s="70" t="s">
        <v>557</v>
      </c>
      <c r="G211" s="70" t="s">
        <v>558</v>
      </c>
      <c r="H211" s="1" t="s">
        <v>54</v>
      </c>
      <c r="I211" s="3" t="n">
        <v>0</v>
      </c>
      <c r="J211" s="3" t="n">
        <v>312000</v>
      </c>
      <c r="K211" s="3" t="n">
        <v>78000</v>
      </c>
      <c r="L211" s="3" t="n">
        <v>324900</v>
      </c>
      <c r="M211" s="3" t="n">
        <v>704179</v>
      </c>
      <c r="N211" s="3" t="n">
        <v>0</v>
      </c>
      <c r="O211" s="3" t="n">
        <v>1419079</v>
      </c>
      <c r="P211" s="3" t="n">
        <v>900000</v>
      </c>
      <c r="Q211" s="3" t="n">
        <v>519079</v>
      </c>
      <c r="R211" s="1"/>
    </row>
    <row r="212" customFormat="false" ht="15.8" hidden="false" customHeight="false" outlineLevel="0" collapsed="false">
      <c r="A212" s="10" t="n">
        <v>211</v>
      </c>
      <c r="B212" s="72" t="s">
        <v>559</v>
      </c>
      <c r="C212" s="47" t="n">
        <v>100251</v>
      </c>
      <c r="D212" s="47" t="s">
        <v>560</v>
      </c>
      <c r="E212" s="12" t="n">
        <v>1</v>
      </c>
      <c r="F212" s="70" t="s">
        <v>561</v>
      </c>
      <c r="G212" s="70" t="s">
        <v>562</v>
      </c>
      <c r="H212" s="1" t="s">
        <v>121</v>
      </c>
      <c r="I212" s="3" t="n">
        <v>0</v>
      </c>
      <c r="J212" s="3" t="n">
        <v>0</v>
      </c>
      <c r="K212" s="3" t="n">
        <v>10000</v>
      </c>
      <c r="L212" s="3" t="n">
        <v>549000</v>
      </c>
      <c r="M212" s="3" t="n">
        <v>996214</v>
      </c>
      <c r="N212" s="3" t="n">
        <v>0</v>
      </c>
      <c r="O212" s="3" t="n">
        <v>1555214</v>
      </c>
      <c r="P212" s="3" t="n">
        <v>0</v>
      </c>
      <c r="Q212" s="3" t="n">
        <v>1555214</v>
      </c>
      <c r="R212" s="1"/>
    </row>
    <row r="213" customFormat="false" ht="15.8" hidden="false" customHeight="false" outlineLevel="0" collapsed="false">
      <c r="A213" s="10" t="n">
        <v>212</v>
      </c>
      <c r="B213" s="72" t="s">
        <v>563</v>
      </c>
      <c r="C213" s="47" t="s">
        <v>564</v>
      </c>
      <c r="D213" s="47" t="s">
        <v>517</v>
      </c>
      <c r="E213" s="12" t="n">
        <v>1</v>
      </c>
      <c r="F213" s="70" t="s">
        <v>565</v>
      </c>
      <c r="G213" s="70" t="s">
        <v>566</v>
      </c>
      <c r="H213" s="1" t="s">
        <v>567</v>
      </c>
      <c r="I213" s="3" t="n">
        <v>0</v>
      </c>
      <c r="J213" s="3" t="n">
        <v>104000</v>
      </c>
      <c r="K213" s="3" t="n">
        <v>129000</v>
      </c>
      <c r="L213" s="3" t="n">
        <v>333300</v>
      </c>
      <c r="M213" s="3" t="n">
        <v>775421</v>
      </c>
      <c r="N213" s="3" t="n">
        <v>0</v>
      </c>
      <c r="O213" s="3" t="n">
        <v>1341721</v>
      </c>
      <c r="P213" s="3" t="n">
        <v>1100000</v>
      </c>
      <c r="Q213" s="3" t="n">
        <v>241721</v>
      </c>
      <c r="R213" s="1"/>
    </row>
    <row r="214" customFormat="false" ht="15.8" hidden="false" customHeight="false" outlineLevel="0" collapsed="false">
      <c r="A214" s="10" t="n">
        <v>213</v>
      </c>
      <c r="B214" s="72" t="s">
        <v>568</v>
      </c>
      <c r="C214" s="47" t="n">
        <v>242352</v>
      </c>
      <c r="D214" s="47" t="s">
        <v>569</v>
      </c>
      <c r="E214" s="12" t="n">
        <v>1</v>
      </c>
      <c r="F214" s="70" t="s">
        <v>570</v>
      </c>
      <c r="G214" s="70" t="s">
        <v>565</v>
      </c>
      <c r="H214" s="1" t="s">
        <v>121</v>
      </c>
      <c r="I214" s="3" t="n">
        <v>0</v>
      </c>
      <c r="J214" s="3" t="n">
        <v>271000</v>
      </c>
      <c r="K214" s="3" t="n">
        <v>841000</v>
      </c>
      <c r="L214" s="3" t="n">
        <v>386950</v>
      </c>
      <c r="M214" s="3" t="n">
        <v>6278989</v>
      </c>
      <c r="N214" s="3" t="n">
        <v>0</v>
      </c>
      <c r="O214" s="3" t="n">
        <v>7777939</v>
      </c>
      <c r="P214" s="3" t="n">
        <v>4500000</v>
      </c>
      <c r="Q214" s="3" t="n">
        <v>3277939</v>
      </c>
      <c r="R214" s="1"/>
    </row>
    <row r="215" customFormat="false" ht="15.8" hidden="false" customHeight="false" outlineLevel="0" collapsed="false">
      <c r="A215" s="10" t="n">
        <v>214</v>
      </c>
      <c r="B215" s="72" t="s">
        <v>571</v>
      </c>
      <c r="C215" s="47" t="n">
        <v>958002</v>
      </c>
      <c r="D215" s="47" t="s">
        <v>572</v>
      </c>
      <c r="E215" s="12" t="n">
        <v>1</v>
      </c>
      <c r="F215" s="70" t="s">
        <v>573</v>
      </c>
      <c r="G215" s="70" t="s">
        <v>574</v>
      </c>
      <c r="H215" s="1" t="s">
        <v>121</v>
      </c>
      <c r="I215" s="3" t="n">
        <v>0</v>
      </c>
      <c r="J215" s="3" t="n">
        <v>0</v>
      </c>
      <c r="K215" s="3" t="n">
        <v>10000</v>
      </c>
      <c r="L215" s="3" t="n">
        <v>284000</v>
      </c>
      <c r="M215" s="3" t="n">
        <v>4883092</v>
      </c>
      <c r="N215" s="3" t="n">
        <v>0</v>
      </c>
      <c r="O215" s="3" t="n">
        <v>5177092</v>
      </c>
      <c r="P215" s="3" t="n">
        <v>4677092</v>
      </c>
      <c r="Q215" s="3" t="n">
        <v>500000</v>
      </c>
      <c r="R215" s="1"/>
    </row>
    <row r="216" customFormat="false" ht="15.8" hidden="false" customHeight="false" outlineLevel="0" collapsed="false">
      <c r="A216" s="10" t="n">
        <v>215</v>
      </c>
      <c r="B216" s="72" t="s">
        <v>575</v>
      </c>
      <c r="C216" s="47" t="n">
        <v>241539</v>
      </c>
      <c r="D216" s="47" t="s">
        <v>576</v>
      </c>
      <c r="E216" s="12" t="n">
        <v>1</v>
      </c>
      <c r="F216" s="6"/>
      <c r="G216" s="6"/>
      <c r="H216" s="1"/>
      <c r="R216" s="1"/>
    </row>
    <row r="217" customFormat="false" ht="15.8" hidden="false" customHeight="false" outlineLevel="0" collapsed="false">
      <c r="A217" s="10" t="n">
        <v>216</v>
      </c>
      <c r="B217" s="72" t="s">
        <v>577</v>
      </c>
      <c r="C217" s="47" t="s">
        <v>578</v>
      </c>
      <c r="D217" s="47" t="s">
        <v>579</v>
      </c>
      <c r="E217" s="12" t="n">
        <v>1</v>
      </c>
      <c r="F217" s="6"/>
      <c r="G217" s="6"/>
      <c r="H217" s="1"/>
      <c r="R217" s="1"/>
    </row>
    <row r="218" customFormat="false" ht="15.8" hidden="false" customHeight="false" outlineLevel="0" collapsed="false">
      <c r="A218" s="10" t="n">
        <v>217</v>
      </c>
      <c r="B218" s="72" t="s">
        <v>580</v>
      </c>
      <c r="C218" s="47" t="n">
        <v>239275</v>
      </c>
      <c r="D218" s="47" t="s">
        <v>485</v>
      </c>
      <c r="E218" s="12" t="n">
        <v>1</v>
      </c>
      <c r="F218" s="6"/>
      <c r="G218" s="6"/>
      <c r="H218" s="1"/>
      <c r="R218" s="1"/>
    </row>
    <row r="219" customFormat="false" ht="15.8" hidden="false" customHeight="false" outlineLevel="0" collapsed="false">
      <c r="A219" s="10" t="n">
        <v>218</v>
      </c>
      <c r="B219" s="72" t="s">
        <v>581</v>
      </c>
      <c r="C219" s="47" t="n">
        <v>236601</v>
      </c>
      <c r="D219" s="47" t="s">
        <v>582</v>
      </c>
      <c r="E219" s="12" t="n">
        <v>1</v>
      </c>
      <c r="F219" s="6"/>
      <c r="G219" s="6"/>
      <c r="H219" s="1"/>
      <c r="R219" s="1"/>
    </row>
    <row r="220" customFormat="false" ht="15.8" hidden="false" customHeight="false" outlineLevel="0" collapsed="false">
      <c r="A220" s="10" t="n">
        <v>219</v>
      </c>
      <c r="B220" s="72" t="s">
        <v>583</v>
      </c>
      <c r="C220" s="47" t="n">
        <v>218610</v>
      </c>
      <c r="D220" s="47" t="s">
        <v>584</v>
      </c>
      <c r="E220" s="12" t="n">
        <v>1</v>
      </c>
      <c r="F220" s="6"/>
      <c r="G220" s="6"/>
      <c r="H220" s="1"/>
      <c r="R220" s="1"/>
    </row>
    <row r="221" customFormat="false" ht="15.8" hidden="false" customHeight="false" outlineLevel="0" collapsed="false">
      <c r="A221" s="10" t="n">
        <v>220</v>
      </c>
      <c r="B221" s="72" t="s">
        <v>585</v>
      </c>
      <c r="C221" s="47" t="n">
        <v>179412</v>
      </c>
      <c r="D221" s="47" t="s">
        <v>586</v>
      </c>
      <c r="E221" s="12" t="n">
        <v>1</v>
      </c>
      <c r="F221" s="6"/>
      <c r="G221" s="6"/>
      <c r="H221" s="1"/>
      <c r="R221" s="1"/>
    </row>
    <row r="222" customFormat="false" ht="15.8" hidden="false" customHeight="false" outlineLevel="0" collapsed="false">
      <c r="A222" s="10" t="n">
        <v>221</v>
      </c>
      <c r="B222" s="72" t="s">
        <v>587</v>
      </c>
      <c r="C222" s="47" t="n">
        <v>231786</v>
      </c>
      <c r="D222" s="47" t="s">
        <v>588</v>
      </c>
      <c r="E222" s="12" t="n">
        <v>1</v>
      </c>
      <c r="F222" s="6"/>
      <c r="G222" s="6"/>
      <c r="H222" s="1"/>
      <c r="R222" s="1"/>
    </row>
    <row r="223" customFormat="false" ht="15.8" hidden="false" customHeight="false" outlineLevel="0" collapsed="false">
      <c r="A223" s="10" t="n">
        <v>222</v>
      </c>
      <c r="B223" s="72" t="s">
        <v>589</v>
      </c>
      <c r="C223" s="47" t="n">
        <v>118949</v>
      </c>
      <c r="D223" s="47" t="s">
        <v>590</v>
      </c>
      <c r="E223" s="12" t="n">
        <v>1</v>
      </c>
      <c r="F223" s="6"/>
      <c r="G223" s="6"/>
      <c r="H223" s="1"/>
      <c r="R223" s="1"/>
    </row>
    <row r="224" customFormat="false" ht="15.8" hidden="false" customHeight="false" outlineLevel="0" collapsed="false">
      <c r="A224" s="10" t="n">
        <v>223</v>
      </c>
      <c r="B224" s="72" t="s">
        <v>591</v>
      </c>
      <c r="C224" s="47" t="n">
        <v>232245</v>
      </c>
      <c r="D224" s="47" t="s">
        <v>592</v>
      </c>
      <c r="E224" s="12" t="n">
        <v>1</v>
      </c>
      <c r="F224" s="6"/>
      <c r="G224" s="6"/>
      <c r="H224" s="1"/>
      <c r="R224" s="1"/>
    </row>
    <row r="225" customFormat="false" ht="15.8" hidden="false" customHeight="false" outlineLevel="0" collapsed="false">
      <c r="A225" s="10" t="n">
        <v>224</v>
      </c>
      <c r="B225" s="72" t="s">
        <v>593</v>
      </c>
      <c r="C225" s="47" t="n">
        <v>231234</v>
      </c>
      <c r="D225" s="47" t="s">
        <v>594</v>
      </c>
      <c r="E225" s="12" t="n">
        <v>1</v>
      </c>
      <c r="F225" s="6"/>
      <c r="G225" s="6"/>
      <c r="H225" s="1"/>
      <c r="R225" s="1"/>
    </row>
    <row r="226" customFormat="false" ht="15.8" hidden="false" customHeight="false" outlineLevel="0" collapsed="false">
      <c r="A226" s="10" t="n">
        <v>225</v>
      </c>
      <c r="B226" s="72" t="s">
        <v>563</v>
      </c>
      <c r="C226" s="47" t="n">
        <v>230027</v>
      </c>
      <c r="D226" s="47" t="s">
        <v>592</v>
      </c>
      <c r="E226" s="12" t="n">
        <v>1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customFormat="false" ht="15.8" hidden="false" customHeight="false" outlineLevel="0" collapsed="false">
      <c r="A227" s="10" t="n">
        <v>226</v>
      </c>
      <c r="B227" s="72" t="s">
        <v>595</v>
      </c>
      <c r="C227" s="47" t="n">
        <v>229698</v>
      </c>
      <c r="D227" s="47" t="s">
        <v>588</v>
      </c>
      <c r="E227" s="12" t="n">
        <v>1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customFormat="false" ht="15.8" hidden="false" customHeight="false" outlineLevel="0" collapsed="false">
      <c r="A228" s="10" t="n">
        <v>227</v>
      </c>
      <c r="B228" s="72" t="s">
        <v>596</v>
      </c>
      <c r="C228" s="47" t="n">
        <v>229325</v>
      </c>
      <c r="D228" s="47" t="s">
        <v>597</v>
      </c>
      <c r="E228" s="12" t="n">
        <v>1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customFormat="false" ht="15.8" hidden="false" customHeight="false" outlineLevel="0" collapsed="false">
      <c r="A229" s="10" t="n">
        <v>228</v>
      </c>
      <c r="B229" s="72" t="s">
        <v>598</v>
      </c>
      <c r="C229" s="47" t="n">
        <v>204897</v>
      </c>
      <c r="D229" s="47" t="s">
        <v>599</v>
      </c>
      <c r="E229" s="12" t="n">
        <v>1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customFormat="false" ht="15.8" hidden="false" customHeight="false" outlineLevel="0" collapsed="false">
      <c r="A230" s="10" t="n">
        <v>229</v>
      </c>
      <c r="B230" s="72" t="s">
        <v>600</v>
      </c>
      <c r="C230" s="47" t="n">
        <v>226328</v>
      </c>
      <c r="D230" s="47" t="s">
        <v>601</v>
      </c>
      <c r="E230" s="12" t="n">
        <v>1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customFormat="false" ht="15.8" hidden="false" customHeight="false" outlineLevel="0" collapsed="false">
      <c r="A231" s="10" t="n">
        <v>230</v>
      </c>
      <c r="B231" s="72" t="s">
        <v>602</v>
      </c>
      <c r="C231" s="47" t="n">
        <v>225907</v>
      </c>
      <c r="D231" s="47" t="s">
        <v>603</v>
      </c>
      <c r="E231" s="12" t="n">
        <v>1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customFormat="false" ht="15.8" hidden="false" customHeight="false" outlineLevel="0" collapsed="false">
      <c r="A232" s="10" t="n">
        <v>231</v>
      </c>
      <c r="B232" s="72" t="s">
        <v>604</v>
      </c>
      <c r="C232" s="47" t="n">
        <v>870819</v>
      </c>
      <c r="D232" s="47" t="s">
        <v>605</v>
      </c>
      <c r="E232" s="12" t="n">
        <v>1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customFormat="false" ht="15.8" hidden="false" customHeight="false" outlineLevel="0" collapsed="false">
      <c r="A233" s="10" t="n">
        <v>232</v>
      </c>
      <c r="B233" s="72" t="s">
        <v>606</v>
      </c>
      <c r="C233" s="47" t="n">
        <v>863191</v>
      </c>
      <c r="D233" s="47" t="s">
        <v>607</v>
      </c>
      <c r="E233" s="12" t="n">
        <v>1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customFormat="false" ht="15.8" hidden="false" customHeight="false" outlineLevel="0" collapsed="false">
      <c r="A234" s="10" t="n">
        <v>233</v>
      </c>
      <c r="B234" s="72" t="s">
        <v>608</v>
      </c>
      <c r="C234" s="47" t="n">
        <v>212867</v>
      </c>
      <c r="D234" s="47" t="s">
        <v>485</v>
      </c>
      <c r="E234" s="12" t="n">
        <v>1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customFormat="false" ht="15.8" hidden="false" customHeight="false" outlineLevel="0" collapsed="false">
      <c r="A235" s="10" t="n">
        <v>234</v>
      </c>
      <c r="B235" s="72" t="s">
        <v>609</v>
      </c>
      <c r="C235" s="47" t="n">
        <v>222028</v>
      </c>
      <c r="D235" s="47" t="s">
        <v>610</v>
      </c>
      <c r="E235" s="12" t="n">
        <v>1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customFormat="false" ht="15.8" hidden="false" customHeight="false" outlineLevel="0" collapsed="false">
      <c r="A236" s="10" t="n">
        <v>235</v>
      </c>
      <c r="B236" s="72" t="s">
        <v>611</v>
      </c>
      <c r="C236" s="47" t="n">
        <v>221706</v>
      </c>
      <c r="D236" s="47" t="s">
        <v>612</v>
      </c>
      <c r="E236" s="12" t="n">
        <v>1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customFormat="false" ht="15.8" hidden="false" customHeight="false" outlineLevel="0" collapsed="false">
      <c r="A237" s="10" t="n">
        <v>236</v>
      </c>
      <c r="B237" s="72" t="s">
        <v>613</v>
      </c>
      <c r="C237" s="47" t="n">
        <v>220336</v>
      </c>
      <c r="D237" s="47" t="s">
        <v>614</v>
      </c>
      <c r="E237" s="12" t="n">
        <v>1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customFormat="false" ht="15.8" hidden="false" customHeight="false" outlineLevel="0" collapsed="false">
      <c r="A238" s="10" t="n">
        <v>237</v>
      </c>
      <c r="B238" s="72" t="s">
        <v>615</v>
      </c>
      <c r="C238" s="47" t="n">
        <v>214014</v>
      </c>
      <c r="D238" s="47" t="s">
        <v>616</v>
      </c>
      <c r="E238" s="12" t="n">
        <v>1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customFormat="false" ht="15.8" hidden="false" customHeight="false" outlineLevel="0" collapsed="false">
      <c r="A239" s="10" t="n">
        <v>238</v>
      </c>
      <c r="B239" s="72" t="s">
        <v>617</v>
      </c>
      <c r="C239" s="47" t="s">
        <v>618</v>
      </c>
      <c r="D239" s="47" t="s">
        <v>619</v>
      </c>
      <c r="E239" s="12" t="n">
        <v>1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customFormat="false" ht="15.8" hidden="false" customHeight="false" outlineLevel="0" collapsed="false">
      <c r="A240" s="10" t="n">
        <v>239</v>
      </c>
      <c r="B240" s="72" t="s">
        <v>620</v>
      </c>
      <c r="C240" s="47" t="n">
        <v>219327</v>
      </c>
      <c r="D240" s="47" t="s">
        <v>592</v>
      </c>
      <c r="E240" s="12" t="n">
        <v>1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customFormat="false" ht="15.8" hidden="false" customHeight="false" outlineLevel="0" collapsed="false">
      <c r="A241" s="10" t="n">
        <v>240</v>
      </c>
      <c r="B241" s="72" t="s">
        <v>621</v>
      </c>
      <c r="C241" s="47"/>
      <c r="D241" s="47" t="s">
        <v>622</v>
      </c>
      <c r="E241" s="12" t="n">
        <v>1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customFormat="false" ht="15.8" hidden="false" customHeight="false" outlineLevel="0" collapsed="false">
      <c r="A242" s="10" t="n">
        <v>241</v>
      </c>
      <c r="B242" s="72" t="s">
        <v>623</v>
      </c>
      <c r="C242" s="47" t="n">
        <v>218911</v>
      </c>
      <c r="D242" s="47" t="s">
        <v>624</v>
      </c>
      <c r="E242" s="12" t="n">
        <v>1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customFormat="false" ht="15.8" hidden="false" customHeight="false" outlineLevel="0" collapsed="false">
      <c r="A243" s="10" t="n">
        <v>242</v>
      </c>
      <c r="B243" s="72" t="s">
        <v>625</v>
      </c>
      <c r="C243" s="47" t="n">
        <v>209762</v>
      </c>
      <c r="D243" s="47" t="s">
        <v>626</v>
      </c>
      <c r="E243" s="12" t="n">
        <v>1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customFormat="false" ht="15.8" hidden="false" customHeight="false" outlineLevel="0" collapsed="false">
      <c r="A244" s="10" t="n">
        <v>243</v>
      </c>
      <c r="B244" s="72" t="s">
        <v>627</v>
      </c>
      <c r="C244" s="47" t="n">
        <v>217573</v>
      </c>
      <c r="D244" s="47" t="s">
        <v>628</v>
      </c>
      <c r="E244" s="12" t="n">
        <v>1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customFormat="false" ht="15.8" hidden="false" customHeight="false" outlineLevel="0" collapsed="false">
      <c r="A245" s="10" t="n">
        <v>244</v>
      </c>
      <c r="B245" s="72" t="s">
        <v>629</v>
      </c>
      <c r="C245" s="47" t="n">
        <v>209762</v>
      </c>
      <c r="D245" s="47" t="s">
        <v>312</v>
      </c>
      <c r="E245" s="12" t="n">
        <v>1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customFormat="false" ht="15.8" hidden="false" customHeight="false" outlineLevel="0" collapsed="false">
      <c r="A246" s="10" t="n">
        <v>245</v>
      </c>
      <c r="B246" s="72" t="s">
        <v>630</v>
      </c>
      <c r="C246" s="47" t="n">
        <v>216372</v>
      </c>
      <c r="D246" s="47" t="s">
        <v>631</v>
      </c>
      <c r="E246" s="12" t="n">
        <v>1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customFormat="false" ht="15.8" hidden="false" customHeight="false" outlineLevel="0" collapsed="false">
      <c r="A247" s="10" t="n">
        <v>246</v>
      </c>
      <c r="B247" s="72" t="s">
        <v>632</v>
      </c>
      <c r="C247" s="47" t="n">
        <v>829388</v>
      </c>
      <c r="D247" s="47" t="s">
        <v>633</v>
      </c>
      <c r="E247" s="12" t="n">
        <v>1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customFormat="false" ht="15.8" hidden="false" customHeight="false" outlineLevel="0" collapsed="false">
      <c r="A248" s="10" t="n">
        <v>247</v>
      </c>
      <c r="B248" s="72" t="s">
        <v>634</v>
      </c>
      <c r="C248" s="47" t="n">
        <v>215479</v>
      </c>
      <c r="D248" s="47" t="s">
        <v>635</v>
      </c>
      <c r="E248" s="12" t="n">
        <v>1</v>
      </c>
      <c r="F248" s="6"/>
      <c r="G248" s="6"/>
      <c r="H248" s="1"/>
      <c r="R248" s="1"/>
    </row>
    <row r="249" customFormat="false" ht="15.8" hidden="false" customHeight="false" outlineLevel="0" collapsed="false">
      <c r="A249" s="10" t="n">
        <v>248</v>
      </c>
      <c r="B249" s="72" t="s">
        <v>636</v>
      </c>
      <c r="C249" s="47" t="n">
        <v>199909</v>
      </c>
      <c r="D249" s="47" t="s">
        <v>637</v>
      </c>
      <c r="E249" s="12" t="n">
        <v>1</v>
      </c>
      <c r="F249" s="6"/>
      <c r="G249" s="6"/>
      <c r="H249" s="1"/>
      <c r="R249" s="1"/>
    </row>
    <row r="250" customFormat="false" ht="15.8" hidden="false" customHeight="false" outlineLevel="0" collapsed="false">
      <c r="A250" s="10" t="n">
        <v>249</v>
      </c>
      <c r="B250" s="72" t="s">
        <v>638</v>
      </c>
      <c r="C250" s="47" t="n">
        <v>196139</v>
      </c>
      <c r="D250" s="47" t="s">
        <v>639</v>
      </c>
      <c r="E250" s="12" t="n">
        <v>1</v>
      </c>
      <c r="F250" s="6"/>
      <c r="G250" s="6"/>
      <c r="H250" s="1"/>
      <c r="R250" s="1"/>
    </row>
    <row r="251" customFormat="false" ht="15.8" hidden="false" customHeight="false" outlineLevel="0" collapsed="false">
      <c r="A251" s="10" t="n">
        <v>250</v>
      </c>
      <c r="B251" s="72" t="s">
        <v>615</v>
      </c>
      <c r="C251" s="47" t="n">
        <v>214014</v>
      </c>
      <c r="D251" s="47" t="s">
        <v>640</v>
      </c>
      <c r="E251" s="12" t="n">
        <v>1</v>
      </c>
      <c r="F251" s="6"/>
      <c r="G251" s="6"/>
      <c r="H251" s="1"/>
      <c r="R251" s="1"/>
    </row>
    <row r="252" customFormat="false" ht="15.8" hidden="false" customHeight="false" outlineLevel="0" collapsed="false">
      <c r="A252" s="10" t="n">
        <v>251</v>
      </c>
      <c r="B252" s="72" t="s">
        <v>641</v>
      </c>
      <c r="C252" s="47" t="n">
        <v>213925</v>
      </c>
      <c r="D252" s="47" t="s">
        <v>642</v>
      </c>
      <c r="E252" s="12" t="n">
        <v>1</v>
      </c>
      <c r="F252" s="6"/>
      <c r="G252" s="6"/>
      <c r="H252" s="1"/>
      <c r="R252" s="1"/>
    </row>
    <row r="253" customFormat="false" ht="15.8" hidden="false" customHeight="false" outlineLevel="0" collapsed="false">
      <c r="A253" s="10" t="n">
        <v>252</v>
      </c>
      <c r="B253" s="72" t="s">
        <v>643</v>
      </c>
      <c r="C253" s="47" t="n">
        <v>213783</v>
      </c>
      <c r="D253" s="47" t="s">
        <v>644</v>
      </c>
      <c r="E253" s="12" t="n">
        <v>1</v>
      </c>
      <c r="F253" s="6"/>
      <c r="G253" s="6"/>
      <c r="H253" s="1"/>
      <c r="R253" s="1"/>
    </row>
    <row r="254" customFormat="false" ht="15.8" hidden="false" customHeight="false" outlineLevel="0" collapsed="false">
      <c r="A254" s="10" t="n">
        <v>253</v>
      </c>
      <c r="B254" s="72" t="s">
        <v>645</v>
      </c>
      <c r="C254" s="47" t="n">
        <v>190276</v>
      </c>
      <c r="D254" s="47" t="s">
        <v>317</v>
      </c>
      <c r="E254" s="12" t="n">
        <v>1</v>
      </c>
      <c r="F254" s="6"/>
      <c r="G254" s="6"/>
      <c r="H254" s="1"/>
      <c r="R254" s="1"/>
    </row>
    <row r="255" customFormat="false" ht="15.8" hidden="false" customHeight="false" outlineLevel="0" collapsed="false">
      <c r="A255" s="10" t="n">
        <v>254</v>
      </c>
      <c r="B255" s="72" t="s">
        <v>646</v>
      </c>
      <c r="C255" s="47" t="n">
        <v>209775</v>
      </c>
      <c r="D255" s="47" t="s">
        <v>647</v>
      </c>
      <c r="E255" s="12" t="n">
        <v>1</v>
      </c>
      <c r="F255" s="6"/>
      <c r="G255" s="6"/>
      <c r="H255" s="1"/>
      <c r="R255" s="1"/>
    </row>
    <row r="256" customFormat="false" ht="15.8" hidden="false" customHeight="false" outlineLevel="0" collapsed="false">
      <c r="A256" s="10" t="n">
        <v>255</v>
      </c>
      <c r="B256" s="72" t="s">
        <v>648</v>
      </c>
      <c r="C256" s="47" t="s">
        <v>649</v>
      </c>
      <c r="D256" s="47" t="s">
        <v>624</v>
      </c>
      <c r="E256" s="12" t="n">
        <v>1</v>
      </c>
      <c r="F256" s="6"/>
      <c r="G256" s="6"/>
      <c r="H256" s="1"/>
      <c r="R256" s="1"/>
    </row>
    <row r="257" customFormat="false" ht="15.8" hidden="false" customHeight="false" outlineLevel="0" collapsed="false">
      <c r="A257" s="10" t="n">
        <v>256</v>
      </c>
      <c r="B257" s="72" t="s">
        <v>650</v>
      </c>
      <c r="C257" s="47" t="s">
        <v>651</v>
      </c>
      <c r="D257" s="47" t="s">
        <v>601</v>
      </c>
      <c r="E257" s="12" t="n">
        <v>1</v>
      </c>
      <c r="F257" s="6"/>
      <c r="G257" s="6"/>
      <c r="H257" s="1"/>
      <c r="R257" s="1"/>
    </row>
    <row r="258" customFormat="false" ht="15.8" hidden="false" customHeight="false" outlineLevel="0" collapsed="false">
      <c r="A258" s="10" t="n">
        <v>257</v>
      </c>
      <c r="B258" s="72" t="s">
        <v>652</v>
      </c>
      <c r="C258" s="47" t="n">
        <v>209510</v>
      </c>
      <c r="D258" s="47" t="s">
        <v>653</v>
      </c>
      <c r="E258" s="12" t="n">
        <v>1</v>
      </c>
      <c r="F258" s="6"/>
      <c r="G258" s="6"/>
      <c r="H258" s="1"/>
      <c r="R258" s="1"/>
    </row>
    <row r="259" customFormat="false" ht="15.8" hidden="false" customHeight="false" outlineLevel="0" collapsed="false">
      <c r="A259" s="10" t="n">
        <v>258</v>
      </c>
      <c r="B259" s="72" t="s">
        <v>654</v>
      </c>
      <c r="C259" s="47" t="n">
        <v>208775</v>
      </c>
      <c r="D259" s="47" t="s">
        <v>655</v>
      </c>
      <c r="E259" s="12" t="n">
        <v>1</v>
      </c>
      <c r="F259" s="6"/>
      <c r="G259" s="6"/>
      <c r="H259" s="1"/>
      <c r="R259" s="1"/>
    </row>
    <row r="260" customFormat="false" ht="15.8" hidden="false" customHeight="false" outlineLevel="0" collapsed="false">
      <c r="A260" s="10" t="n">
        <v>259</v>
      </c>
      <c r="B260" s="72" t="s">
        <v>656</v>
      </c>
      <c r="C260" s="47" t="n">
        <v>200611</v>
      </c>
      <c r="D260" s="47" t="s">
        <v>657</v>
      </c>
      <c r="E260" s="12" t="n">
        <v>1</v>
      </c>
      <c r="F260" s="6"/>
      <c r="G260" s="6"/>
      <c r="H260" s="1"/>
      <c r="R260" s="1"/>
    </row>
    <row r="261" customFormat="false" ht="15.8" hidden="false" customHeight="false" outlineLevel="0" collapsed="false">
      <c r="A261" s="10" t="n">
        <v>260</v>
      </c>
      <c r="B261" s="72" t="s">
        <v>658</v>
      </c>
      <c r="C261" s="47" t="n">
        <v>207265</v>
      </c>
      <c r="D261" s="47" t="s">
        <v>123</v>
      </c>
      <c r="E261" s="12" t="n">
        <v>1</v>
      </c>
      <c r="F261" s="6"/>
      <c r="G261" s="6"/>
      <c r="H261" s="1"/>
      <c r="R261" s="1"/>
    </row>
    <row r="262" customFormat="false" ht="15.8" hidden="false" customHeight="false" outlineLevel="0" collapsed="false">
      <c r="A262" s="10" t="n">
        <v>261</v>
      </c>
      <c r="B262" s="72" t="s">
        <v>659</v>
      </c>
      <c r="C262" s="47" t="n">
        <v>116275</v>
      </c>
      <c r="D262" s="47" t="s">
        <v>660</v>
      </c>
      <c r="E262" s="12" t="n">
        <v>1</v>
      </c>
      <c r="F262" s="6"/>
      <c r="G262" s="6"/>
      <c r="H262" s="1"/>
      <c r="R262" s="1"/>
    </row>
    <row r="263" customFormat="false" ht="15.8" hidden="false" customHeight="false" outlineLevel="0" collapsed="false">
      <c r="A263" s="10" t="n">
        <v>262</v>
      </c>
      <c r="B263" s="72" t="s">
        <v>661</v>
      </c>
      <c r="C263" s="47" t="n">
        <v>206584</v>
      </c>
      <c r="D263" s="47" t="s">
        <v>640</v>
      </c>
      <c r="E263" s="12" t="n">
        <v>1</v>
      </c>
      <c r="F263" s="6"/>
      <c r="G263" s="6"/>
      <c r="H263" s="1"/>
      <c r="R263" s="1"/>
    </row>
    <row r="264" customFormat="false" ht="15.8" hidden="false" customHeight="false" outlineLevel="0" collapsed="false">
      <c r="A264" s="10" t="n">
        <v>263</v>
      </c>
      <c r="B264" s="72" t="s">
        <v>662</v>
      </c>
      <c r="C264" s="47" t="n">
        <v>205956</v>
      </c>
      <c r="D264" s="47" t="s">
        <v>647</v>
      </c>
      <c r="E264" s="12" t="n">
        <v>1</v>
      </c>
      <c r="F264" s="6"/>
      <c r="G264" s="6"/>
      <c r="H264" s="1"/>
      <c r="R264" s="1"/>
    </row>
    <row r="265" customFormat="false" ht="15.8" hidden="false" customHeight="false" outlineLevel="0" collapsed="false">
      <c r="A265" s="10" t="n">
        <v>264</v>
      </c>
      <c r="B265" s="72" t="s">
        <v>663</v>
      </c>
      <c r="C265" s="47" t="n">
        <v>202557</v>
      </c>
      <c r="D265" s="47" t="s">
        <v>664</v>
      </c>
      <c r="E265" s="12" t="n">
        <v>1</v>
      </c>
      <c r="F265" s="6"/>
      <c r="G265" s="6"/>
      <c r="H265" s="1"/>
      <c r="R265" s="1"/>
    </row>
    <row r="266" customFormat="false" ht="15.8" hidden="false" customHeight="false" outlineLevel="0" collapsed="false">
      <c r="A266" s="10" t="n">
        <v>265</v>
      </c>
      <c r="B266" s="72" t="s">
        <v>665</v>
      </c>
      <c r="C266" s="47" t="n">
        <v>201867</v>
      </c>
      <c r="D266" s="47" t="s">
        <v>666</v>
      </c>
      <c r="E266" s="12" t="n">
        <v>1</v>
      </c>
      <c r="F266" s="6"/>
      <c r="G266" s="6"/>
      <c r="H266" s="1"/>
      <c r="R266" s="1"/>
    </row>
    <row r="267" customFormat="false" ht="15.8" hidden="false" customHeight="false" outlineLevel="0" collapsed="false">
      <c r="A267" s="10" t="n">
        <v>266</v>
      </c>
      <c r="B267" s="72" t="s">
        <v>667</v>
      </c>
      <c r="C267" s="47" t="n">
        <v>758654</v>
      </c>
      <c r="D267" s="47" t="s">
        <v>666</v>
      </c>
      <c r="E267" s="12" t="n">
        <v>1</v>
      </c>
      <c r="F267" s="6"/>
      <c r="G267" s="6"/>
      <c r="H267" s="1"/>
      <c r="R267" s="1"/>
    </row>
    <row r="268" customFormat="false" ht="15.8" hidden="false" customHeight="false" outlineLevel="0" collapsed="false">
      <c r="A268" s="10" t="n">
        <v>267</v>
      </c>
      <c r="B268" s="72" t="s">
        <v>668</v>
      </c>
      <c r="C268" s="47" t="n">
        <v>202226</v>
      </c>
      <c r="D268" s="47" t="s">
        <v>669</v>
      </c>
      <c r="E268" s="12" t="n">
        <v>1</v>
      </c>
      <c r="F268" s="6"/>
      <c r="G268" s="6"/>
      <c r="H268" s="1"/>
      <c r="R268" s="1"/>
    </row>
    <row r="269" customFormat="false" ht="15.8" hidden="false" customHeight="false" outlineLevel="0" collapsed="false">
      <c r="A269" s="10" t="n">
        <v>268</v>
      </c>
      <c r="B269" s="72" t="s">
        <v>670</v>
      </c>
      <c r="C269" s="47" t="n">
        <v>202295</v>
      </c>
      <c r="D269" s="47" t="s">
        <v>671</v>
      </c>
      <c r="E269" s="12" t="n">
        <v>1</v>
      </c>
      <c r="F269" s="6"/>
      <c r="G269" s="6"/>
      <c r="H269" s="1"/>
      <c r="R269" s="1"/>
    </row>
    <row r="270" customFormat="false" ht="15.8" hidden="false" customHeight="false" outlineLevel="0" collapsed="false">
      <c r="A270" s="10" t="n">
        <v>269</v>
      </c>
      <c r="B270" s="72" t="s">
        <v>672</v>
      </c>
      <c r="C270" s="47" t="n">
        <v>201962</v>
      </c>
      <c r="D270" s="47" t="s">
        <v>673</v>
      </c>
      <c r="E270" s="12" t="n">
        <v>1</v>
      </c>
      <c r="F270" s="6"/>
      <c r="G270" s="6"/>
      <c r="H270" s="1"/>
      <c r="R270" s="1"/>
    </row>
    <row r="271" customFormat="false" ht="15.8" hidden="false" customHeight="false" outlineLevel="0" collapsed="false">
      <c r="A271" s="10" t="n">
        <v>270</v>
      </c>
      <c r="B271" s="72" t="s">
        <v>674</v>
      </c>
      <c r="C271" s="47" t="n">
        <v>200834</v>
      </c>
      <c r="D271" s="47" t="s">
        <v>675</v>
      </c>
      <c r="E271" s="12" t="n">
        <v>1</v>
      </c>
      <c r="F271" s="6"/>
      <c r="G271" s="6"/>
      <c r="H271" s="1"/>
      <c r="R271" s="1"/>
    </row>
    <row r="272" customFormat="false" ht="15.8" hidden="false" customHeight="false" outlineLevel="0" collapsed="false">
      <c r="A272" s="10" t="n">
        <v>271</v>
      </c>
      <c r="B272" s="72" t="s">
        <v>676</v>
      </c>
      <c r="C272" s="47" t="n">
        <v>200912</v>
      </c>
      <c r="D272" s="47" t="s">
        <v>675</v>
      </c>
      <c r="E272" s="12" t="n">
        <v>1</v>
      </c>
      <c r="F272" s="6"/>
      <c r="G272" s="6"/>
      <c r="H272" s="1"/>
      <c r="R272" s="1"/>
    </row>
    <row r="273" customFormat="false" ht="15.8" hidden="false" customHeight="false" outlineLevel="0" collapsed="false">
      <c r="A273" s="10" t="n">
        <v>272</v>
      </c>
      <c r="B273" s="72" t="s">
        <v>677</v>
      </c>
      <c r="C273" s="47" t="n">
        <v>200915</v>
      </c>
      <c r="D273" s="47" t="s">
        <v>678</v>
      </c>
      <c r="E273" s="12" t="n">
        <v>1</v>
      </c>
      <c r="F273" s="6"/>
      <c r="G273" s="6"/>
      <c r="H273" s="1"/>
      <c r="R273" s="1"/>
    </row>
    <row r="274" customFormat="false" ht="15.8" hidden="false" customHeight="false" outlineLevel="0" collapsed="false">
      <c r="A274" s="10" t="n">
        <v>273</v>
      </c>
      <c r="B274" s="72" t="s">
        <v>679</v>
      </c>
      <c r="C274" s="47" t="n">
        <v>200534</v>
      </c>
      <c r="D274" s="47" t="s">
        <v>680</v>
      </c>
      <c r="E274" s="12" t="n">
        <v>1</v>
      </c>
      <c r="F274" s="6"/>
      <c r="G274" s="6"/>
      <c r="H274" s="1"/>
      <c r="R274" s="1"/>
    </row>
    <row r="275" customFormat="false" ht="15.8" hidden="false" customHeight="false" outlineLevel="0" collapsed="false">
      <c r="A275" s="10" t="n">
        <v>274</v>
      </c>
      <c r="B275" s="72" t="s">
        <v>681</v>
      </c>
      <c r="C275" s="47" t="n">
        <v>200517</v>
      </c>
      <c r="D275" s="47" t="s">
        <v>682</v>
      </c>
      <c r="E275" s="12" t="n">
        <v>1</v>
      </c>
      <c r="F275" s="6"/>
      <c r="G275" s="6"/>
      <c r="H275" s="1"/>
      <c r="R275" s="1"/>
    </row>
    <row r="276" customFormat="false" ht="15.8" hidden="false" customHeight="false" outlineLevel="0" collapsed="false">
      <c r="A276" s="10" t="n">
        <v>275</v>
      </c>
      <c r="B276" s="72" t="s">
        <v>683</v>
      </c>
      <c r="C276" s="47" t="n">
        <v>200297</v>
      </c>
      <c r="D276" s="47" t="s">
        <v>684</v>
      </c>
      <c r="E276" s="12" t="n">
        <v>1</v>
      </c>
      <c r="F276" s="6"/>
      <c r="G276" s="6"/>
      <c r="H276" s="1"/>
      <c r="R276" s="1"/>
    </row>
    <row r="277" customFormat="false" ht="15.8" hidden="false" customHeight="false" outlineLevel="0" collapsed="false">
      <c r="A277" s="10" t="n">
        <v>276</v>
      </c>
      <c r="B277" s="72" t="s">
        <v>685</v>
      </c>
      <c r="C277" s="47" t="s">
        <v>686</v>
      </c>
      <c r="D277" s="47" t="s">
        <v>603</v>
      </c>
      <c r="E277" s="12" t="n">
        <v>1</v>
      </c>
      <c r="F277" s="6"/>
      <c r="G277" s="6"/>
      <c r="H277" s="1"/>
      <c r="R277" s="1"/>
    </row>
    <row r="278" customFormat="false" ht="15.8" hidden="false" customHeight="false" outlineLevel="0" collapsed="false">
      <c r="A278" s="10" t="n">
        <v>277</v>
      </c>
      <c r="B278" s="72" t="s">
        <v>687</v>
      </c>
      <c r="C278" s="47" t="n">
        <v>108221</v>
      </c>
      <c r="D278" s="47" t="s">
        <v>688</v>
      </c>
      <c r="E278" s="12" t="n">
        <v>1</v>
      </c>
      <c r="F278" s="6"/>
      <c r="G278" s="6"/>
      <c r="H278" s="1"/>
      <c r="R278" s="1"/>
    </row>
    <row r="279" customFormat="false" ht="15.8" hidden="false" customHeight="false" outlineLevel="0" collapsed="false">
      <c r="A279" s="10" t="n">
        <v>278</v>
      </c>
      <c r="B279" s="72" t="s">
        <v>689</v>
      </c>
      <c r="C279" s="47" t="n">
        <v>198892</v>
      </c>
      <c r="D279" s="47" t="s">
        <v>690</v>
      </c>
      <c r="E279" s="12" t="n">
        <v>1</v>
      </c>
      <c r="F279" s="6"/>
      <c r="G279" s="6"/>
      <c r="H279" s="1"/>
      <c r="R279" s="1"/>
    </row>
    <row r="280" customFormat="false" ht="15.8" hidden="false" customHeight="false" outlineLevel="0" collapsed="false">
      <c r="A280" s="10" t="n">
        <v>279</v>
      </c>
      <c r="B280" s="72" t="s">
        <v>691</v>
      </c>
      <c r="C280" s="47" t="n">
        <v>197979</v>
      </c>
      <c r="D280" s="47" t="s">
        <v>692</v>
      </c>
      <c r="E280" s="12" t="n">
        <v>1</v>
      </c>
      <c r="F280" s="6"/>
      <c r="G280" s="6"/>
      <c r="H280" s="1"/>
      <c r="R280" s="1"/>
    </row>
    <row r="281" customFormat="false" ht="15.8" hidden="false" customHeight="false" outlineLevel="0" collapsed="false">
      <c r="A281" s="10" t="n">
        <v>280</v>
      </c>
      <c r="B281" s="72" t="s">
        <v>693</v>
      </c>
      <c r="C281" s="47" t="n">
        <v>197907</v>
      </c>
      <c r="D281" s="47" t="s">
        <v>694</v>
      </c>
      <c r="E281" s="12" t="n">
        <v>1</v>
      </c>
      <c r="F281" s="6"/>
      <c r="G281" s="6"/>
      <c r="H281" s="1"/>
      <c r="R281" s="1"/>
    </row>
    <row r="282" customFormat="false" ht="15.8" hidden="false" customHeight="false" outlineLevel="0" collapsed="false">
      <c r="A282" s="10" t="n">
        <v>281</v>
      </c>
      <c r="B282" s="72" t="s">
        <v>695</v>
      </c>
      <c r="C282" s="47" t="n">
        <v>197621</v>
      </c>
      <c r="D282" s="47" t="s">
        <v>696</v>
      </c>
      <c r="E282" s="12" t="n">
        <v>1</v>
      </c>
      <c r="F282" s="6"/>
      <c r="G282" s="6"/>
      <c r="H282" s="1"/>
      <c r="R282" s="1"/>
    </row>
    <row r="283" customFormat="false" ht="15.8" hidden="false" customHeight="false" outlineLevel="0" collapsed="false">
      <c r="A283" s="10" t="n">
        <v>282</v>
      </c>
      <c r="B283" s="72" t="s">
        <v>697</v>
      </c>
      <c r="C283" s="47" t="n">
        <v>197592</v>
      </c>
      <c r="D283" s="47" t="s">
        <v>698</v>
      </c>
      <c r="E283" s="12" t="n">
        <v>1</v>
      </c>
      <c r="F283" s="6"/>
      <c r="G283" s="6"/>
      <c r="H283" s="1"/>
      <c r="R283" s="1"/>
    </row>
    <row r="284" customFormat="false" ht="15.8" hidden="false" customHeight="false" outlineLevel="0" collapsed="false">
      <c r="A284" s="10" t="n">
        <v>283</v>
      </c>
      <c r="B284" s="72" t="s">
        <v>699</v>
      </c>
      <c r="C284" s="47" t="n">
        <v>197591</v>
      </c>
      <c r="D284" s="47" t="s">
        <v>700</v>
      </c>
      <c r="E284" s="12" t="n">
        <v>1</v>
      </c>
      <c r="F284" s="6"/>
      <c r="G284" s="6"/>
      <c r="H284" s="1"/>
      <c r="R284" s="1"/>
    </row>
    <row r="285" customFormat="false" ht="15.8" hidden="false" customHeight="false" outlineLevel="0" collapsed="false">
      <c r="A285" s="10" t="n">
        <v>284</v>
      </c>
      <c r="B285" s="72" t="s">
        <v>701</v>
      </c>
      <c r="C285" s="47" t="n">
        <v>196219</v>
      </c>
      <c r="D285" s="47" t="s">
        <v>702</v>
      </c>
      <c r="E285" s="12" t="n">
        <v>1</v>
      </c>
      <c r="F285" s="6"/>
      <c r="G285" s="6"/>
      <c r="H285" s="1"/>
      <c r="R285" s="1"/>
    </row>
    <row r="286" customFormat="false" ht="15.8" hidden="false" customHeight="false" outlineLevel="0" collapsed="false">
      <c r="A286" s="10" t="n">
        <v>285</v>
      </c>
      <c r="B286" s="72" t="s">
        <v>638</v>
      </c>
      <c r="C286" s="47" t="n">
        <v>196139</v>
      </c>
      <c r="D286" s="47" t="s">
        <v>639</v>
      </c>
      <c r="E286" s="12" t="n">
        <v>1</v>
      </c>
      <c r="F286" s="6"/>
      <c r="G286" s="6"/>
      <c r="H286" s="1"/>
      <c r="R286" s="1"/>
    </row>
    <row r="287" customFormat="false" ht="15.8" hidden="false" customHeight="false" outlineLevel="0" collapsed="false">
      <c r="A287" s="10" t="n">
        <v>286</v>
      </c>
      <c r="B287" s="72" t="s">
        <v>171</v>
      </c>
      <c r="C287" s="47" t="n">
        <v>196101</v>
      </c>
      <c r="D287" s="47" t="s">
        <v>703</v>
      </c>
      <c r="E287" s="12" t="n">
        <v>1</v>
      </c>
      <c r="F287" s="6"/>
      <c r="G287" s="6"/>
      <c r="H287" s="1"/>
      <c r="R287" s="1"/>
    </row>
    <row r="288" customFormat="false" ht="15.8" hidden="false" customHeight="false" outlineLevel="0" collapsed="false">
      <c r="A288" s="10" t="n">
        <v>287</v>
      </c>
      <c r="B288" s="72" t="s">
        <v>704</v>
      </c>
      <c r="C288" s="47" t="n">
        <v>195674</v>
      </c>
      <c r="D288" s="47" t="s">
        <v>644</v>
      </c>
      <c r="E288" s="12" t="n">
        <v>1</v>
      </c>
      <c r="F288" s="6"/>
      <c r="G288" s="6"/>
      <c r="H288" s="1"/>
      <c r="R288" s="1"/>
    </row>
    <row r="289" customFormat="false" ht="15.8" hidden="false" customHeight="false" outlineLevel="0" collapsed="false">
      <c r="A289" s="10" t="n">
        <v>288</v>
      </c>
      <c r="B289" s="72" t="s">
        <v>598</v>
      </c>
      <c r="C289" s="47" t="n">
        <v>196209</v>
      </c>
      <c r="D289" s="47" t="s">
        <v>653</v>
      </c>
      <c r="E289" s="12" t="n">
        <v>1</v>
      </c>
      <c r="F289" s="6"/>
      <c r="G289" s="6"/>
      <c r="H289" s="1"/>
      <c r="R289" s="1"/>
    </row>
    <row r="290" customFormat="false" ht="15.8" hidden="false" customHeight="false" outlineLevel="0" collapsed="false">
      <c r="A290" s="10" t="n">
        <v>289</v>
      </c>
      <c r="B290" s="72" t="s">
        <v>705</v>
      </c>
      <c r="C290" s="47" t="s">
        <v>706</v>
      </c>
      <c r="D290" s="47" t="s">
        <v>707</v>
      </c>
      <c r="E290" s="12" t="n">
        <v>1</v>
      </c>
      <c r="F290" s="6"/>
      <c r="G290" s="6"/>
      <c r="H290" s="1"/>
      <c r="R290" s="1"/>
    </row>
    <row r="291" customFormat="false" ht="15.8" hidden="false" customHeight="false" outlineLevel="0" collapsed="false">
      <c r="A291" s="10" t="n">
        <v>290</v>
      </c>
      <c r="B291" s="72" t="s">
        <v>708</v>
      </c>
      <c r="C291" s="47" t="n">
        <v>195618</v>
      </c>
      <c r="D291" s="47" t="s">
        <v>709</v>
      </c>
      <c r="E291" s="12" t="n">
        <v>1</v>
      </c>
      <c r="F291" s="6"/>
      <c r="G291" s="6"/>
      <c r="H291" s="1"/>
      <c r="R291" s="1"/>
    </row>
    <row r="292" customFormat="false" ht="15.8" hidden="false" customHeight="false" outlineLevel="0" collapsed="false">
      <c r="A292" s="10" t="n">
        <v>291</v>
      </c>
      <c r="B292" s="72" t="s">
        <v>710</v>
      </c>
      <c r="C292" s="47" t="n">
        <v>193834</v>
      </c>
      <c r="D292" s="47" t="s">
        <v>711</v>
      </c>
      <c r="E292" s="12" t="n">
        <v>1</v>
      </c>
      <c r="F292" s="6"/>
      <c r="G292" s="6"/>
      <c r="H292" s="1"/>
      <c r="R292" s="1"/>
    </row>
    <row r="293" customFormat="false" ht="15.8" hidden="false" customHeight="false" outlineLevel="0" collapsed="false">
      <c r="A293" s="10" t="n">
        <v>292</v>
      </c>
      <c r="B293" s="72" t="s">
        <v>712</v>
      </c>
      <c r="C293" s="47" t="n">
        <v>193889</v>
      </c>
      <c r="D293" s="47" t="s">
        <v>682</v>
      </c>
      <c r="E293" s="12" t="n">
        <v>1</v>
      </c>
      <c r="F293" s="6"/>
      <c r="G293" s="6"/>
      <c r="H293" s="1"/>
      <c r="R293" s="1"/>
    </row>
    <row r="294" customFormat="false" ht="15.8" hidden="false" customHeight="false" outlineLevel="0" collapsed="false">
      <c r="A294" s="10" t="n">
        <v>293</v>
      </c>
      <c r="B294" s="72" t="s">
        <v>713</v>
      </c>
      <c r="C294" s="47" t="n">
        <v>194003</v>
      </c>
      <c r="D294" s="47" t="s">
        <v>707</v>
      </c>
      <c r="E294" s="12" t="n">
        <v>1</v>
      </c>
      <c r="F294" s="6"/>
      <c r="G294" s="6"/>
      <c r="H294" s="1"/>
      <c r="R294" s="1"/>
    </row>
    <row r="295" customFormat="false" ht="15.8" hidden="false" customHeight="false" outlineLevel="0" collapsed="false">
      <c r="A295" s="10" t="n">
        <v>294</v>
      </c>
      <c r="B295" s="72" t="s">
        <v>714</v>
      </c>
      <c r="C295" s="47" t="n">
        <v>194004</v>
      </c>
      <c r="D295" s="47" t="s">
        <v>707</v>
      </c>
      <c r="E295" s="12" t="n">
        <v>1</v>
      </c>
      <c r="F295" s="6"/>
      <c r="G295" s="6"/>
      <c r="H295" s="1"/>
      <c r="R295" s="1"/>
    </row>
    <row r="296" customFormat="false" ht="15.8" hidden="false" customHeight="false" outlineLevel="0" collapsed="false">
      <c r="A296" s="10" t="n">
        <v>295</v>
      </c>
      <c r="B296" s="72" t="s">
        <v>715</v>
      </c>
      <c r="C296" s="47" t="n">
        <v>107951</v>
      </c>
      <c r="D296" s="47" t="s">
        <v>317</v>
      </c>
      <c r="E296" s="12" t="n">
        <v>1</v>
      </c>
      <c r="F296" s="6"/>
      <c r="G296" s="6"/>
      <c r="H296" s="1"/>
      <c r="R296" s="1"/>
    </row>
    <row r="297" customFormat="false" ht="15.8" hidden="false" customHeight="false" outlineLevel="0" collapsed="false">
      <c r="A297" s="10" t="n">
        <v>296</v>
      </c>
      <c r="B297" s="72" t="s">
        <v>716</v>
      </c>
      <c r="C297" s="47" t="n">
        <v>193994</v>
      </c>
      <c r="D297" s="47" t="s">
        <v>717</v>
      </c>
      <c r="E297" s="12" t="n">
        <v>1</v>
      </c>
      <c r="F297" s="6"/>
      <c r="G297" s="6"/>
      <c r="H297" s="1"/>
      <c r="R297" s="1"/>
    </row>
    <row r="298" customFormat="false" ht="15.8" hidden="false" customHeight="false" outlineLevel="0" collapsed="false">
      <c r="A298" s="10" t="n">
        <v>297</v>
      </c>
      <c r="B298" s="72" t="s">
        <v>718</v>
      </c>
      <c r="C298" s="47" t="n">
        <v>193098</v>
      </c>
      <c r="D298" s="47" t="s">
        <v>619</v>
      </c>
      <c r="E298" s="12" t="n">
        <v>1</v>
      </c>
      <c r="F298" s="6"/>
      <c r="G298" s="6"/>
      <c r="H298" s="1"/>
      <c r="R298" s="1"/>
    </row>
    <row r="299" customFormat="false" ht="15.8" hidden="false" customHeight="false" outlineLevel="0" collapsed="false">
      <c r="A299" s="10" t="n">
        <v>298</v>
      </c>
      <c r="B299" s="72" t="s">
        <v>719</v>
      </c>
      <c r="C299" s="47" t="n">
        <v>191577</v>
      </c>
      <c r="D299" s="47" t="s">
        <v>125</v>
      </c>
      <c r="E299" s="12" t="n">
        <v>1</v>
      </c>
      <c r="F299" s="6"/>
      <c r="G299" s="6"/>
      <c r="H299" s="1"/>
      <c r="R299" s="1"/>
    </row>
    <row r="300" customFormat="false" ht="15.8" hidden="false" customHeight="false" outlineLevel="0" collapsed="false">
      <c r="A300" s="10" t="n">
        <v>299</v>
      </c>
      <c r="B300" s="72" t="s">
        <v>720</v>
      </c>
      <c r="C300" s="47" t="n">
        <v>189782</v>
      </c>
      <c r="D300" s="47" t="s">
        <v>721</v>
      </c>
      <c r="E300" s="12" t="n">
        <v>1</v>
      </c>
      <c r="F300" s="6"/>
      <c r="G300" s="6"/>
      <c r="H300" s="1"/>
      <c r="R300" s="1"/>
    </row>
    <row r="301" customFormat="false" ht="15.8" hidden="false" customHeight="false" outlineLevel="0" collapsed="false">
      <c r="A301" s="10" t="n">
        <v>300</v>
      </c>
      <c r="B301" s="72" t="s">
        <v>722</v>
      </c>
      <c r="C301" s="47" t="n">
        <v>188913</v>
      </c>
      <c r="D301" s="47" t="s">
        <v>707</v>
      </c>
      <c r="E301" s="12" t="n">
        <v>1</v>
      </c>
      <c r="F301" s="6"/>
      <c r="G301" s="6"/>
      <c r="H301" s="1"/>
      <c r="R301" s="1"/>
    </row>
    <row r="302" customFormat="false" ht="15.8" hidden="false" customHeight="false" outlineLevel="0" collapsed="false">
      <c r="A302" s="10" t="n">
        <v>301</v>
      </c>
      <c r="B302" s="72" t="s">
        <v>723</v>
      </c>
      <c r="C302" s="47" t="n">
        <v>188026</v>
      </c>
      <c r="D302" s="47" t="s">
        <v>500</v>
      </c>
      <c r="E302" s="12" t="n">
        <v>1</v>
      </c>
      <c r="F302" s="6"/>
      <c r="G302" s="6"/>
      <c r="H302" s="1"/>
      <c r="R302" s="1"/>
    </row>
    <row r="303" customFormat="false" ht="15.8" hidden="false" customHeight="false" outlineLevel="0" collapsed="false">
      <c r="A303" s="10" t="n">
        <v>302</v>
      </c>
      <c r="B303" s="72" t="s">
        <v>724</v>
      </c>
      <c r="C303" s="47" t="n">
        <v>187957</v>
      </c>
      <c r="D303" s="47" t="s">
        <v>500</v>
      </c>
      <c r="E303" s="12" t="n">
        <v>1</v>
      </c>
      <c r="F303" s="6"/>
      <c r="G303" s="6"/>
      <c r="H303" s="1"/>
      <c r="R303" s="1"/>
    </row>
    <row r="304" customFormat="false" ht="15.8" hidden="false" customHeight="false" outlineLevel="0" collapsed="false">
      <c r="A304" s="10" t="n">
        <v>303</v>
      </c>
      <c r="B304" s="72" t="s">
        <v>725</v>
      </c>
      <c r="C304" s="47" t="n">
        <v>187778</v>
      </c>
      <c r="D304" s="47" t="s">
        <v>146</v>
      </c>
      <c r="E304" s="12" t="n">
        <v>1</v>
      </c>
      <c r="F304" s="6"/>
      <c r="G304" s="6"/>
      <c r="H304" s="1"/>
      <c r="R304" s="1"/>
    </row>
    <row r="305" customFormat="false" ht="15.8" hidden="false" customHeight="false" outlineLevel="0" collapsed="false">
      <c r="A305" s="10" t="n">
        <v>304</v>
      </c>
      <c r="B305" s="72" t="s">
        <v>726</v>
      </c>
      <c r="C305" s="47" t="n">
        <v>187431</v>
      </c>
      <c r="D305" s="47" t="s">
        <v>727</v>
      </c>
      <c r="E305" s="12" t="n">
        <v>1</v>
      </c>
      <c r="F305" s="6"/>
      <c r="G305" s="6"/>
      <c r="H305" s="1"/>
      <c r="R305" s="1"/>
    </row>
    <row r="306" customFormat="false" ht="15.8" hidden="false" customHeight="false" outlineLevel="0" collapsed="false">
      <c r="A306" s="10" t="n">
        <v>305</v>
      </c>
      <c r="B306" s="72" t="s">
        <v>728</v>
      </c>
      <c r="C306" s="47" t="n">
        <v>187201</v>
      </c>
      <c r="D306" s="47" t="s">
        <v>433</v>
      </c>
      <c r="E306" s="12" t="n">
        <v>1</v>
      </c>
      <c r="F306" s="6"/>
      <c r="G306" s="6"/>
      <c r="H306" s="1"/>
      <c r="R306" s="1"/>
    </row>
    <row r="307" customFormat="false" ht="15.8" hidden="false" customHeight="false" outlineLevel="0" collapsed="false">
      <c r="A307" s="10" t="n">
        <v>306</v>
      </c>
      <c r="B307" s="72" t="s">
        <v>729</v>
      </c>
      <c r="C307" s="47" t="n">
        <v>180041</v>
      </c>
      <c r="D307" s="47" t="s">
        <v>707</v>
      </c>
      <c r="E307" s="12" t="n">
        <v>1</v>
      </c>
      <c r="F307" s="6"/>
      <c r="G307" s="6"/>
      <c r="H307" s="1"/>
      <c r="R307" s="1"/>
    </row>
    <row r="308" customFormat="false" ht="15.8" hidden="false" customHeight="false" outlineLevel="0" collapsed="false">
      <c r="A308" s="10" t="n">
        <v>307</v>
      </c>
      <c r="B308" s="72" t="s">
        <v>730</v>
      </c>
      <c r="C308" s="47" t="n">
        <v>181371</v>
      </c>
      <c r="D308" s="47" t="s">
        <v>731</v>
      </c>
      <c r="E308" s="12" t="n">
        <v>1</v>
      </c>
      <c r="F308" s="6"/>
      <c r="G308" s="6"/>
      <c r="H308" s="1"/>
      <c r="R308" s="1"/>
    </row>
    <row r="309" customFormat="false" ht="15.8" hidden="false" customHeight="false" outlineLevel="0" collapsed="false">
      <c r="A309" s="10" t="n">
        <v>308</v>
      </c>
      <c r="B309" s="72" t="s">
        <v>732</v>
      </c>
      <c r="C309" s="47" t="n">
        <v>184779</v>
      </c>
      <c r="D309" s="47" t="s">
        <v>733</v>
      </c>
      <c r="E309" s="12" t="n">
        <v>1</v>
      </c>
      <c r="F309" s="6"/>
      <c r="G309" s="6"/>
      <c r="H309" s="1"/>
      <c r="R309" s="1"/>
    </row>
    <row r="310" customFormat="false" ht="15.8" hidden="false" customHeight="false" outlineLevel="0" collapsed="false">
      <c r="A310" s="10" t="n">
        <v>309</v>
      </c>
      <c r="B310" s="72" t="s">
        <v>734</v>
      </c>
      <c r="C310" s="47" t="n">
        <v>184797</v>
      </c>
      <c r="D310" s="47" t="s">
        <v>507</v>
      </c>
      <c r="E310" s="12" t="n">
        <v>1</v>
      </c>
      <c r="F310" s="6"/>
      <c r="G310" s="6"/>
      <c r="H310" s="1"/>
      <c r="R310" s="1"/>
    </row>
    <row r="311" customFormat="false" ht="15.8" hidden="false" customHeight="false" outlineLevel="0" collapsed="false">
      <c r="A311" s="10" t="n">
        <v>310</v>
      </c>
      <c r="B311" s="72" t="s">
        <v>735</v>
      </c>
      <c r="C311" s="47" t="n">
        <v>184788</v>
      </c>
      <c r="D311" s="47" t="s">
        <v>736</v>
      </c>
      <c r="E311" s="12" t="n">
        <v>1</v>
      </c>
      <c r="F311" s="6"/>
      <c r="G311" s="6"/>
      <c r="H311" s="1"/>
      <c r="R311" s="1"/>
    </row>
    <row r="312" customFormat="false" ht="15.8" hidden="false" customHeight="false" outlineLevel="0" collapsed="false">
      <c r="A312" s="10" t="n">
        <v>311</v>
      </c>
      <c r="B312" s="72" t="s">
        <v>737</v>
      </c>
      <c r="C312" s="47" t="n">
        <v>183933</v>
      </c>
      <c r="D312" s="47" t="s">
        <v>738</v>
      </c>
      <c r="E312" s="12" t="n">
        <v>1</v>
      </c>
      <c r="F312" s="6"/>
      <c r="G312" s="6"/>
      <c r="H312" s="1"/>
      <c r="R312" s="1"/>
    </row>
    <row r="313" customFormat="false" ht="15.8" hidden="false" customHeight="false" outlineLevel="0" collapsed="false">
      <c r="A313" s="10" t="n">
        <v>312</v>
      </c>
      <c r="B313" s="72" t="s">
        <v>739</v>
      </c>
      <c r="C313" s="47" t="s">
        <v>740</v>
      </c>
      <c r="D313" s="47" t="s">
        <v>741</v>
      </c>
      <c r="E313" s="12" t="n">
        <v>1</v>
      </c>
      <c r="F313" s="6"/>
      <c r="G313" s="6"/>
      <c r="H313" s="1"/>
      <c r="R313" s="1"/>
    </row>
    <row r="314" customFormat="false" ht="15.8" hidden="false" customHeight="false" outlineLevel="0" collapsed="false">
      <c r="A314" s="10" t="n">
        <v>313</v>
      </c>
      <c r="B314" s="72" t="s">
        <v>742</v>
      </c>
      <c r="C314" s="47" t="n">
        <v>184032</v>
      </c>
      <c r="D314" s="47" t="s">
        <v>478</v>
      </c>
      <c r="E314" s="12" t="n">
        <v>1</v>
      </c>
      <c r="F314" s="6"/>
      <c r="G314" s="6"/>
      <c r="H314" s="1"/>
      <c r="R314" s="1"/>
    </row>
    <row r="315" customFormat="false" ht="15.8" hidden="false" customHeight="false" outlineLevel="0" collapsed="false">
      <c r="A315" s="10" t="n">
        <v>314</v>
      </c>
      <c r="B315" s="72" t="s">
        <v>743</v>
      </c>
      <c r="C315" s="47" t="n">
        <v>184124</v>
      </c>
      <c r="D315" s="47" t="s">
        <v>478</v>
      </c>
      <c r="E315" s="12" t="n">
        <v>1</v>
      </c>
      <c r="F315" s="6"/>
      <c r="G315" s="6"/>
      <c r="H315" s="1"/>
      <c r="R315" s="1"/>
    </row>
    <row r="316" customFormat="false" ht="15.8" hidden="false" customHeight="false" outlineLevel="0" collapsed="false">
      <c r="A316" s="10" t="n">
        <v>315</v>
      </c>
      <c r="B316" s="72" t="s">
        <v>744</v>
      </c>
      <c r="C316" s="47" t="n">
        <v>183153</v>
      </c>
      <c r="D316" s="47" t="s">
        <v>669</v>
      </c>
      <c r="E316" s="12" t="n">
        <v>1</v>
      </c>
      <c r="F316" s="6"/>
      <c r="G316" s="6"/>
      <c r="H316" s="1"/>
      <c r="R316" s="1"/>
    </row>
    <row r="317" customFormat="false" ht="15.8" hidden="false" customHeight="false" outlineLevel="0" collapsed="false">
      <c r="A317" s="10" t="n">
        <v>316</v>
      </c>
      <c r="B317" s="72" t="s">
        <v>745</v>
      </c>
      <c r="C317" s="47" t="n">
        <v>182931</v>
      </c>
      <c r="D317" s="47" t="s">
        <v>746</v>
      </c>
      <c r="E317" s="12" t="n">
        <v>1</v>
      </c>
      <c r="F317" s="6"/>
      <c r="G317" s="6"/>
      <c r="H317" s="1"/>
      <c r="R317" s="1"/>
    </row>
    <row r="318" customFormat="false" ht="15.8" hidden="false" customHeight="false" outlineLevel="0" collapsed="false">
      <c r="A318" s="10" t="n">
        <v>317</v>
      </c>
      <c r="B318" s="72" t="s">
        <v>747</v>
      </c>
      <c r="C318" s="47" t="s">
        <v>748</v>
      </c>
      <c r="D318" s="47" t="s">
        <v>653</v>
      </c>
      <c r="E318" s="12" t="n">
        <v>1</v>
      </c>
      <c r="F318" s="6"/>
      <c r="G318" s="6"/>
      <c r="H318" s="1"/>
      <c r="R318" s="1"/>
    </row>
    <row r="319" customFormat="false" ht="15.8" hidden="false" customHeight="false" outlineLevel="0" collapsed="false">
      <c r="A319" s="10" t="n">
        <v>318</v>
      </c>
      <c r="B319" s="72" t="s">
        <v>749</v>
      </c>
      <c r="C319" s="47" t="n">
        <v>183156</v>
      </c>
      <c r="D319" s="47" t="s">
        <v>750</v>
      </c>
      <c r="E319" s="12" t="n">
        <v>1</v>
      </c>
      <c r="F319" s="6"/>
      <c r="G319" s="6"/>
      <c r="H319" s="1"/>
      <c r="R319" s="1"/>
    </row>
    <row r="320" customFormat="false" ht="15.8" hidden="false" customHeight="false" outlineLevel="0" collapsed="false">
      <c r="A320" s="10" t="n">
        <v>319</v>
      </c>
      <c r="B320" s="72" t="s">
        <v>751</v>
      </c>
      <c r="C320" s="47" t="n">
        <v>183058</v>
      </c>
      <c r="D320" s="47" t="s">
        <v>752</v>
      </c>
      <c r="E320" s="12" t="n">
        <v>1</v>
      </c>
      <c r="F320" s="6"/>
      <c r="G320" s="6"/>
      <c r="H320" s="1"/>
      <c r="R320" s="1"/>
    </row>
    <row r="321" customFormat="false" ht="15.8" hidden="false" customHeight="false" outlineLevel="0" collapsed="false">
      <c r="A321" s="10" t="n">
        <v>320</v>
      </c>
      <c r="B321" s="72" t="s">
        <v>753</v>
      </c>
      <c r="C321" s="47" t="n">
        <v>183172</v>
      </c>
      <c r="D321" s="47" t="s">
        <v>754</v>
      </c>
      <c r="E321" s="12" t="n">
        <v>1</v>
      </c>
      <c r="F321" s="6"/>
      <c r="G321" s="6"/>
      <c r="H321" s="1"/>
      <c r="R321" s="1"/>
    </row>
    <row r="322" customFormat="false" ht="15.8" hidden="false" customHeight="false" outlineLevel="0" collapsed="false">
      <c r="A322" s="10" t="n">
        <v>321</v>
      </c>
      <c r="B322" s="72" t="s">
        <v>755</v>
      </c>
      <c r="C322" s="47" t="n">
        <v>183319</v>
      </c>
      <c r="D322" s="47" t="s">
        <v>707</v>
      </c>
      <c r="E322" s="12" t="n">
        <v>1</v>
      </c>
      <c r="F322" s="6"/>
      <c r="G322" s="6"/>
      <c r="H322" s="1"/>
      <c r="R322" s="1"/>
    </row>
    <row r="323" customFormat="false" ht="15.8" hidden="false" customHeight="false" outlineLevel="0" collapsed="false">
      <c r="A323" s="10" t="n">
        <v>322</v>
      </c>
      <c r="B323" s="72" t="s">
        <v>756</v>
      </c>
      <c r="C323" s="47" t="s">
        <v>757</v>
      </c>
      <c r="D323" s="47" t="s">
        <v>653</v>
      </c>
      <c r="E323" s="12" t="n">
        <v>1</v>
      </c>
      <c r="F323" s="6"/>
      <c r="G323" s="6"/>
      <c r="H323" s="1"/>
      <c r="R323" s="1"/>
    </row>
    <row r="324" customFormat="false" ht="15.8" hidden="false" customHeight="false" outlineLevel="0" collapsed="false">
      <c r="A324" s="10" t="n">
        <v>323</v>
      </c>
      <c r="B324" s="72" t="s">
        <v>758</v>
      </c>
      <c r="C324" s="47" t="n">
        <v>181844</v>
      </c>
      <c r="D324" s="47" t="s">
        <v>98</v>
      </c>
      <c r="E324" s="12" t="n">
        <v>1</v>
      </c>
      <c r="F324" s="6"/>
      <c r="G324" s="6"/>
      <c r="H324" s="1"/>
      <c r="R324" s="1"/>
    </row>
    <row r="325" customFormat="false" ht="15.8" hidden="false" customHeight="false" outlineLevel="0" collapsed="false">
      <c r="A325" s="10" t="n">
        <v>324</v>
      </c>
      <c r="B325" s="72" t="s">
        <v>759</v>
      </c>
      <c r="C325" s="47" t="n">
        <v>181848</v>
      </c>
      <c r="D325" s="47" t="s">
        <v>98</v>
      </c>
      <c r="E325" s="12" t="n">
        <v>1</v>
      </c>
      <c r="F325" s="6"/>
      <c r="G325" s="6"/>
      <c r="H325" s="1"/>
      <c r="R325" s="1"/>
    </row>
    <row r="326" customFormat="false" ht="15.8" hidden="false" customHeight="false" outlineLevel="0" collapsed="false">
      <c r="A326" s="10" t="n">
        <v>325</v>
      </c>
      <c r="B326" s="72" t="s">
        <v>760</v>
      </c>
      <c r="C326" s="47" t="n">
        <v>187320</v>
      </c>
      <c r="D326" s="47" t="s">
        <v>761</v>
      </c>
      <c r="E326" s="12" t="n">
        <v>1</v>
      </c>
      <c r="F326" s="6"/>
      <c r="G326" s="6"/>
      <c r="H326" s="1"/>
      <c r="R326" s="1"/>
    </row>
    <row r="327" customFormat="false" ht="15.8" hidden="false" customHeight="false" outlineLevel="0" collapsed="false">
      <c r="A327" s="10" t="n">
        <v>326</v>
      </c>
      <c r="B327" s="72" t="s">
        <v>634</v>
      </c>
      <c r="C327" s="47" t="n">
        <v>180332</v>
      </c>
      <c r="D327" s="47" t="s">
        <v>762</v>
      </c>
      <c r="E327" s="12" t="n">
        <v>1</v>
      </c>
      <c r="F327" s="6"/>
      <c r="G327" s="6"/>
      <c r="H327" s="1"/>
      <c r="R327" s="1"/>
    </row>
    <row r="328" customFormat="false" ht="15.8" hidden="false" customHeight="false" outlineLevel="0" collapsed="false">
      <c r="A328" s="10" t="n">
        <v>327</v>
      </c>
      <c r="B328" s="72" t="s">
        <v>763</v>
      </c>
      <c r="C328" s="47" t="n">
        <v>179987</v>
      </c>
      <c r="D328" s="47" t="s">
        <v>317</v>
      </c>
      <c r="E328" s="12" t="n">
        <v>1</v>
      </c>
      <c r="F328" s="6"/>
      <c r="G328" s="6"/>
      <c r="H328" s="1"/>
      <c r="R328" s="1"/>
    </row>
    <row r="329" customFormat="false" ht="15.8" hidden="false" customHeight="false" outlineLevel="0" collapsed="false">
      <c r="A329" s="10" t="n">
        <v>328</v>
      </c>
      <c r="B329" s="72" t="s">
        <v>764</v>
      </c>
      <c r="C329" s="47" t="n">
        <v>180271</v>
      </c>
      <c r="D329" s="47" t="s">
        <v>317</v>
      </c>
      <c r="E329" s="12" t="n">
        <v>1</v>
      </c>
      <c r="F329" s="6"/>
      <c r="G329" s="6"/>
      <c r="H329" s="1"/>
      <c r="R329" s="1"/>
    </row>
    <row r="330" customFormat="false" ht="15.8" hidden="false" customHeight="false" outlineLevel="0" collapsed="false">
      <c r="A330" s="10" t="n">
        <v>329</v>
      </c>
      <c r="B330" s="72" t="s">
        <v>765</v>
      </c>
      <c r="C330" s="47" t="n">
        <v>178857</v>
      </c>
      <c r="D330" s="47" t="s">
        <v>766</v>
      </c>
      <c r="E330" s="12" t="n">
        <v>1</v>
      </c>
      <c r="F330" s="6"/>
      <c r="G330" s="6"/>
      <c r="H330" s="1"/>
      <c r="R330" s="1"/>
    </row>
    <row r="331" customFormat="false" ht="15.8" hidden="false" customHeight="false" outlineLevel="0" collapsed="false">
      <c r="A331" s="10" t="n">
        <v>330</v>
      </c>
      <c r="B331" s="72" t="s">
        <v>767</v>
      </c>
      <c r="C331" s="47" t="n">
        <v>178289</v>
      </c>
      <c r="D331" s="47" t="s">
        <v>768</v>
      </c>
      <c r="E331" s="12" t="n">
        <v>1</v>
      </c>
      <c r="F331" s="6"/>
      <c r="G331" s="6"/>
      <c r="H331" s="1"/>
      <c r="R331" s="1"/>
    </row>
    <row r="332" customFormat="false" ht="15.8" hidden="false" customHeight="false" outlineLevel="0" collapsed="false">
      <c r="A332" s="10" t="n">
        <v>331</v>
      </c>
      <c r="B332" s="72" t="s">
        <v>769</v>
      </c>
      <c r="C332" s="47" t="n">
        <v>177999</v>
      </c>
      <c r="D332" s="47" t="s">
        <v>770</v>
      </c>
      <c r="E332" s="12" t="n">
        <v>1</v>
      </c>
      <c r="F332" s="6"/>
      <c r="G332" s="6"/>
      <c r="H332" s="1"/>
      <c r="R332" s="1"/>
    </row>
    <row r="333" customFormat="false" ht="15.8" hidden="false" customHeight="false" outlineLevel="0" collapsed="false">
      <c r="A333" s="10" t="n">
        <v>332</v>
      </c>
      <c r="B333" s="72" t="s">
        <v>771</v>
      </c>
      <c r="C333" s="47" t="n">
        <v>177934</v>
      </c>
      <c r="D333" s="47" t="s">
        <v>772</v>
      </c>
      <c r="E333" s="12" t="n">
        <v>1</v>
      </c>
      <c r="F333" s="6"/>
      <c r="G333" s="6"/>
      <c r="H333" s="1"/>
      <c r="R333" s="1"/>
    </row>
    <row r="334" customFormat="false" ht="15.8" hidden="false" customHeight="false" outlineLevel="0" collapsed="false">
      <c r="A334" s="10" t="n">
        <v>333</v>
      </c>
      <c r="B334" s="72" t="s">
        <v>773</v>
      </c>
      <c r="C334" s="47" t="n">
        <v>176874</v>
      </c>
      <c r="D334" s="47" t="s">
        <v>703</v>
      </c>
      <c r="E334" s="12" t="n">
        <v>1</v>
      </c>
      <c r="F334" s="6"/>
      <c r="G334" s="6"/>
      <c r="H334" s="1"/>
      <c r="R334" s="1"/>
    </row>
    <row r="335" customFormat="false" ht="15.8" hidden="false" customHeight="false" outlineLevel="0" collapsed="false">
      <c r="A335" s="10" t="n">
        <v>334</v>
      </c>
      <c r="B335" s="72" t="s">
        <v>774</v>
      </c>
      <c r="C335" s="47" t="n">
        <v>176958</v>
      </c>
      <c r="D335" s="47" t="s">
        <v>775</v>
      </c>
      <c r="E335" s="12" t="n">
        <v>1</v>
      </c>
      <c r="F335" s="6"/>
      <c r="G335" s="6"/>
      <c r="H335" s="1"/>
      <c r="R335" s="1"/>
    </row>
    <row r="336" customFormat="false" ht="15.8" hidden="false" customHeight="false" outlineLevel="0" collapsed="false">
      <c r="A336" s="10" t="n">
        <v>335</v>
      </c>
      <c r="B336" s="72" t="s">
        <v>776</v>
      </c>
      <c r="C336" s="47" t="n">
        <v>105794</v>
      </c>
      <c r="D336" s="47" t="s">
        <v>777</v>
      </c>
      <c r="E336" s="12" t="n">
        <v>1</v>
      </c>
      <c r="F336" s="6"/>
      <c r="G336" s="6"/>
      <c r="H336" s="1"/>
      <c r="R336" s="1"/>
    </row>
    <row r="337" customFormat="false" ht="15.8" hidden="false" customHeight="false" outlineLevel="0" collapsed="false">
      <c r="A337" s="10" t="n">
        <v>336</v>
      </c>
      <c r="B337" s="72" t="s">
        <v>778</v>
      </c>
      <c r="C337" s="47" t="n">
        <v>175533</v>
      </c>
      <c r="D337" s="47" t="s">
        <v>779</v>
      </c>
      <c r="E337" s="12" t="n">
        <v>1</v>
      </c>
      <c r="F337" s="6"/>
      <c r="G337" s="6"/>
      <c r="H337" s="1"/>
      <c r="R337" s="1"/>
    </row>
    <row r="338" customFormat="false" ht="15.8" hidden="false" customHeight="false" outlineLevel="0" collapsed="false">
      <c r="A338" s="10" t="n">
        <v>337</v>
      </c>
      <c r="B338" s="72" t="s">
        <v>780</v>
      </c>
      <c r="C338" s="47" t="n">
        <v>175381</v>
      </c>
      <c r="D338" s="47" t="s">
        <v>707</v>
      </c>
      <c r="E338" s="12" t="n">
        <v>1</v>
      </c>
      <c r="F338" s="6"/>
      <c r="G338" s="6"/>
      <c r="H338" s="1"/>
      <c r="R338" s="1"/>
    </row>
    <row r="339" customFormat="false" ht="15.8" hidden="false" customHeight="false" outlineLevel="0" collapsed="false">
      <c r="A339" s="10" t="n">
        <v>338</v>
      </c>
      <c r="B339" s="72" t="s">
        <v>781</v>
      </c>
      <c r="C339" s="47" t="n">
        <v>629235</v>
      </c>
      <c r="D339" s="47" t="s">
        <v>707</v>
      </c>
      <c r="E339" s="12" t="n">
        <v>1</v>
      </c>
      <c r="F339" s="6"/>
      <c r="G339" s="6"/>
      <c r="H339" s="1"/>
      <c r="R339" s="1"/>
    </row>
    <row r="340" customFormat="false" ht="15.8" hidden="false" customHeight="false" outlineLevel="0" collapsed="false">
      <c r="A340" s="10" t="n">
        <v>339</v>
      </c>
      <c r="B340" s="72" t="s">
        <v>782</v>
      </c>
      <c r="C340" s="47" t="n">
        <v>174958</v>
      </c>
      <c r="D340" s="47" t="s">
        <v>317</v>
      </c>
      <c r="E340" s="12" t="n">
        <v>1</v>
      </c>
      <c r="F340" s="6"/>
      <c r="G340" s="6"/>
      <c r="H340" s="1"/>
      <c r="R340" s="1"/>
    </row>
    <row r="341" customFormat="false" ht="15.8" hidden="false" customHeight="false" outlineLevel="0" collapsed="false">
      <c r="A341" s="10" t="n">
        <v>340</v>
      </c>
      <c r="B341" s="72" t="s">
        <v>783</v>
      </c>
      <c r="C341" s="47" t="n">
        <v>174959</v>
      </c>
      <c r="D341" s="47" t="s">
        <v>317</v>
      </c>
      <c r="E341" s="12" t="n">
        <v>1</v>
      </c>
      <c r="F341" s="6"/>
      <c r="G341" s="6"/>
      <c r="H341" s="1"/>
      <c r="R341" s="1"/>
    </row>
    <row r="342" customFormat="false" ht="15.8" hidden="false" customHeight="false" outlineLevel="0" collapsed="false">
      <c r="A342" s="10" t="n">
        <v>341</v>
      </c>
      <c r="B342" s="72" t="s">
        <v>784</v>
      </c>
      <c r="C342" s="47" t="n">
        <v>174994</v>
      </c>
      <c r="D342" s="47" t="s">
        <v>603</v>
      </c>
      <c r="E342" s="12" t="n">
        <v>1</v>
      </c>
      <c r="F342" s="6"/>
      <c r="G342" s="6"/>
      <c r="H342" s="1"/>
      <c r="R342" s="1"/>
    </row>
    <row r="343" customFormat="false" ht="15.8" hidden="false" customHeight="false" outlineLevel="0" collapsed="false">
      <c r="A343" s="10" t="n">
        <v>342</v>
      </c>
      <c r="B343" s="72" t="s">
        <v>785</v>
      </c>
      <c r="C343" s="47" t="n">
        <v>142656</v>
      </c>
      <c r="D343" s="47" t="s">
        <v>786</v>
      </c>
      <c r="E343" s="12" t="n">
        <v>1</v>
      </c>
      <c r="F343" s="6"/>
      <c r="G343" s="6"/>
      <c r="H343" s="1"/>
      <c r="R343" s="1"/>
    </row>
    <row r="344" customFormat="false" ht="15.8" hidden="false" customHeight="false" outlineLevel="0" collapsed="false">
      <c r="A344" s="10" t="n">
        <v>343</v>
      </c>
      <c r="B344" s="72" t="s">
        <v>787</v>
      </c>
      <c r="C344" s="47" t="n">
        <v>649347</v>
      </c>
      <c r="D344" s="47" t="s">
        <v>603</v>
      </c>
      <c r="E344" s="12" t="n">
        <v>1</v>
      </c>
      <c r="F344" s="6"/>
      <c r="G344" s="6"/>
      <c r="H344" s="1"/>
      <c r="R344" s="1"/>
    </row>
    <row r="345" customFormat="false" ht="15.8" hidden="false" customHeight="false" outlineLevel="0" collapsed="false">
      <c r="A345" s="10" t="n">
        <v>344</v>
      </c>
      <c r="B345" s="72" t="s">
        <v>788</v>
      </c>
      <c r="C345" s="47" t="n">
        <v>173657</v>
      </c>
      <c r="D345" s="47" t="s">
        <v>789</v>
      </c>
      <c r="E345" s="12" t="n">
        <v>1</v>
      </c>
      <c r="F345" s="6"/>
      <c r="G345" s="6"/>
      <c r="H345" s="1"/>
      <c r="R345" s="1"/>
    </row>
    <row r="346" customFormat="false" ht="15.8" hidden="false" customHeight="false" outlineLevel="0" collapsed="false">
      <c r="A346" s="10" t="n">
        <v>345</v>
      </c>
      <c r="B346" s="72" t="s">
        <v>790</v>
      </c>
      <c r="C346" s="47" t="s">
        <v>791</v>
      </c>
      <c r="D346" s="47" t="s">
        <v>792</v>
      </c>
      <c r="E346" s="12" t="n">
        <v>1</v>
      </c>
      <c r="F346" s="6"/>
      <c r="G346" s="6"/>
      <c r="H346" s="1"/>
      <c r="R346" s="1"/>
    </row>
    <row r="347" customFormat="false" ht="15.8" hidden="false" customHeight="false" outlineLevel="0" collapsed="false">
      <c r="A347" s="10" t="n">
        <v>346</v>
      </c>
      <c r="B347" s="72" t="s">
        <v>793</v>
      </c>
      <c r="C347" s="47" t="n">
        <v>171553</v>
      </c>
      <c r="D347" s="47" t="s">
        <v>653</v>
      </c>
      <c r="E347" s="12" t="n">
        <v>1</v>
      </c>
      <c r="F347" s="6"/>
      <c r="G347" s="6"/>
      <c r="H347" s="1"/>
      <c r="R347" s="1"/>
    </row>
    <row r="348" customFormat="false" ht="15.8" hidden="false" customHeight="false" outlineLevel="0" collapsed="false">
      <c r="A348" s="10" t="n">
        <v>347</v>
      </c>
      <c r="B348" s="72" t="s">
        <v>794</v>
      </c>
      <c r="C348" s="47" t="n">
        <v>171553</v>
      </c>
      <c r="D348" s="47" t="s">
        <v>653</v>
      </c>
      <c r="E348" s="12" t="n">
        <v>1</v>
      </c>
      <c r="F348" s="6"/>
      <c r="G348" s="6"/>
      <c r="H348" s="1"/>
      <c r="R348" s="1"/>
    </row>
    <row r="349" customFormat="false" ht="15.8" hidden="false" customHeight="false" outlineLevel="0" collapsed="false">
      <c r="A349" s="10" t="n">
        <v>348</v>
      </c>
      <c r="B349" s="72" t="s">
        <v>795</v>
      </c>
      <c r="C349" s="47" t="n">
        <v>170962</v>
      </c>
      <c r="D349" s="47" t="s">
        <v>796</v>
      </c>
      <c r="E349" s="12" t="n">
        <v>1</v>
      </c>
      <c r="F349" s="6"/>
      <c r="G349" s="6"/>
      <c r="H349" s="1"/>
      <c r="R349" s="1"/>
    </row>
    <row r="350" customFormat="false" ht="15.8" hidden="false" customHeight="false" outlineLevel="0" collapsed="false">
      <c r="A350" s="10" t="n">
        <v>349</v>
      </c>
      <c r="B350" s="72" t="s">
        <v>797</v>
      </c>
      <c r="C350" s="47" t="n">
        <v>171059</v>
      </c>
      <c r="D350" s="47" t="s">
        <v>796</v>
      </c>
      <c r="E350" s="12" t="n">
        <v>1</v>
      </c>
      <c r="F350" s="6"/>
      <c r="G350" s="6"/>
      <c r="H350" s="1"/>
      <c r="R350" s="1"/>
    </row>
    <row r="351" customFormat="false" ht="15.8" hidden="false" customHeight="false" outlineLevel="0" collapsed="false">
      <c r="A351" s="10" t="n">
        <v>350</v>
      </c>
      <c r="B351" s="72" t="s">
        <v>798</v>
      </c>
      <c r="C351" s="47" t="n">
        <v>170999</v>
      </c>
      <c r="D351" s="47" t="s">
        <v>707</v>
      </c>
      <c r="E351" s="12" t="n">
        <v>1</v>
      </c>
      <c r="F351" s="6"/>
      <c r="G351" s="6"/>
      <c r="H351" s="1"/>
      <c r="R351" s="1"/>
    </row>
    <row r="352" customFormat="false" ht="15.8" hidden="false" customHeight="false" outlineLevel="0" collapsed="false">
      <c r="A352" s="10" t="n">
        <v>351</v>
      </c>
      <c r="B352" s="72" t="s">
        <v>799</v>
      </c>
      <c r="C352" s="47" t="s">
        <v>800</v>
      </c>
      <c r="D352" s="47" t="s">
        <v>317</v>
      </c>
      <c r="E352" s="12" t="n">
        <v>1</v>
      </c>
      <c r="F352" s="6"/>
      <c r="G352" s="6"/>
      <c r="H352" s="1"/>
      <c r="R352" s="1"/>
    </row>
    <row r="353" customFormat="false" ht="15.8" hidden="false" customHeight="false" outlineLevel="0" collapsed="false">
      <c r="A353" s="10" t="n">
        <v>352</v>
      </c>
      <c r="B353" s="72" t="s">
        <v>801</v>
      </c>
      <c r="C353" s="47" t="n">
        <v>170306</v>
      </c>
      <c r="D353" s="47" t="s">
        <v>317</v>
      </c>
      <c r="E353" s="12" t="n">
        <v>1</v>
      </c>
      <c r="F353" s="6"/>
      <c r="G353" s="6"/>
      <c r="H353" s="1"/>
      <c r="R353" s="1"/>
    </row>
    <row r="354" customFormat="false" ht="15.8" hidden="false" customHeight="false" outlineLevel="0" collapsed="false">
      <c r="A354" s="10" t="n">
        <v>353</v>
      </c>
      <c r="B354" s="72" t="s">
        <v>802</v>
      </c>
      <c r="C354" s="47" t="n">
        <v>170572</v>
      </c>
      <c r="D354" s="47" t="s">
        <v>803</v>
      </c>
      <c r="E354" s="12" t="n">
        <v>1</v>
      </c>
      <c r="F354" s="6"/>
      <c r="G354" s="6"/>
      <c r="H354" s="1"/>
      <c r="R354" s="1"/>
    </row>
    <row r="355" customFormat="false" ht="15.8" hidden="false" customHeight="false" outlineLevel="0" collapsed="false">
      <c r="A355" s="10" t="n">
        <v>354</v>
      </c>
      <c r="B355" s="72" t="s">
        <v>804</v>
      </c>
      <c r="C355" s="47" t="n">
        <v>164211</v>
      </c>
      <c r="D355" s="47" t="s">
        <v>805</v>
      </c>
      <c r="E355" s="12" t="n">
        <v>1</v>
      </c>
      <c r="F355" s="6"/>
      <c r="G355" s="6"/>
      <c r="H355" s="1"/>
      <c r="R355" s="1"/>
    </row>
    <row r="356" customFormat="false" ht="15.8" hidden="false" customHeight="false" outlineLevel="0" collapsed="false">
      <c r="A356" s="10" t="n">
        <v>355</v>
      </c>
      <c r="B356" s="72" t="s">
        <v>806</v>
      </c>
      <c r="C356" s="47" t="n">
        <v>161594</v>
      </c>
      <c r="D356" s="47" t="s">
        <v>312</v>
      </c>
      <c r="E356" s="12" t="n">
        <v>1</v>
      </c>
      <c r="F356" s="6"/>
      <c r="G356" s="6"/>
      <c r="H356" s="1"/>
      <c r="R356" s="1"/>
    </row>
    <row r="357" customFormat="false" ht="15.8" hidden="false" customHeight="false" outlineLevel="0" collapsed="false">
      <c r="A357" s="10" t="n">
        <v>356</v>
      </c>
      <c r="B357" s="72" t="s">
        <v>807</v>
      </c>
      <c r="C357" s="47" t="n">
        <v>153626</v>
      </c>
      <c r="D357" s="47" t="s">
        <v>731</v>
      </c>
      <c r="E357" s="12" t="n">
        <v>1</v>
      </c>
      <c r="F357" s="6"/>
      <c r="G357" s="6"/>
      <c r="H357" s="1"/>
      <c r="R357" s="1"/>
    </row>
    <row r="358" customFormat="false" ht="15.8" hidden="false" customHeight="false" outlineLevel="0" collapsed="false">
      <c r="A358" s="10" t="n">
        <v>357</v>
      </c>
      <c r="B358" s="72" t="s">
        <v>808</v>
      </c>
      <c r="C358" s="47" t="n">
        <v>167065</v>
      </c>
      <c r="D358" s="47" t="s">
        <v>809</v>
      </c>
      <c r="E358" s="12" t="n">
        <v>1</v>
      </c>
      <c r="F358" s="6"/>
      <c r="G358" s="6"/>
      <c r="H358" s="1"/>
      <c r="R358" s="1"/>
    </row>
    <row r="359" customFormat="false" ht="15.8" hidden="false" customHeight="false" outlineLevel="0" collapsed="false">
      <c r="A359" s="10" t="n">
        <v>358</v>
      </c>
      <c r="B359" s="72" t="s">
        <v>810</v>
      </c>
      <c r="C359" s="47" t="n">
        <v>166638</v>
      </c>
      <c r="D359" s="47" t="s">
        <v>811</v>
      </c>
      <c r="E359" s="12" t="n">
        <v>1</v>
      </c>
      <c r="F359" s="6"/>
      <c r="G359" s="6"/>
      <c r="H359" s="1"/>
      <c r="R359" s="1"/>
    </row>
    <row r="360" customFormat="false" ht="15.8" hidden="false" customHeight="false" outlineLevel="0" collapsed="false">
      <c r="A360" s="10" t="n">
        <v>359</v>
      </c>
      <c r="B360" s="72" t="s">
        <v>812</v>
      </c>
      <c r="C360" s="47" t="n">
        <v>166581</v>
      </c>
      <c r="D360" s="47" t="s">
        <v>123</v>
      </c>
      <c r="E360" s="12" t="n">
        <v>1</v>
      </c>
      <c r="F360" s="6"/>
      <c r="G360" s="6"/>
      <c r="H360" s="1"/>
      <c r="R360" s="1"/>
    </row>
    <row r="361" customFormat="false" ht="15.8" hidden="false" customHeight="false" outlineLevel="0" collapsed="false">
      <c r="A361" s="10" t="n">
        <v>360</v>
      </c>
      <c r="B361" s="72" t="s">
        <v>813</v>
      </c>
      <c r="C361" s="47" t="n">
        <v>166624</v>
      </c>
      <c r="D361" s="47" t="s">
        <v>123</v>
      </c>
      <c r="E361" s="12" t="n">
        <v>1</v>
      </c>
      <c r="F361" s="6"/>
      <c r="G361" s="6"/>
      <c r="H361" s="1"/>
      <c r="R361" s="1"/>
    </row>
    <row r="362" customFormat="false" ht="15.8" hidden="false" customHeight="false" outlineLevel="0" collapsed="false">
      <c r="A362" s="10" t="n">
        <v>361</v>
      </c>
      <c r="B362" s="72" t="s">
        <v>814</v>
      </c>
      <c r="C362" s="47" t="n">
        <v>166625</v>
      </c>
      <c r="D362" s="47" t="s">
        <v>123</v>
      </c>
      <c r="E362" s="12" t="n">
        <v>1</v>
      </c>
      <c r="F362" s="6"/>
      <c r="G362" s="6"/>
      <c r="H362" s="1"/>
      <c r="R362" s="1"/>
    </row>
    <row r="363" customFormat="false" ht="15.8" hidden="false" customHeight="false" outlineLevel="0" collapsed="false">
      <c r="A363" s="10" t="n">
        <v>362</v>
      </c>
      <c r="B363" s="72" t="s">
        <v>815</v>
      </c>
      <c r="C363" s="47" t="n">
        <v>166754</v>
      </c>
      <c r="D363" s="47" t="s">
        <v>816</v>
      </c>
      <c r="E363" s="12" t="n">
        <v>1</v>
      </c>
      <c r="F363" s="6"/>
      <c r="G363" s="6"/>
      <c r="H363" s="1"/>
      <c r="R363" s="1"/>
    </row>
    <row r="364" customFormat="false" ht="15.8" hidden="false" customHeight="false" outlineLevel="0" collapsed="false">
      <c r="A364" s="10" t="n">
        <v>363</v>
      </c>
      <c r="B364" s="72" t="s">
        <v>817</v>
      </c>
      <c r="C364" s="47" t="n">
        <v>166755</v>
      </c>
      <c r="D364" s="47" t="s">
        <v>816</v>
      </c>
      <c r="E364" s="12" t="n">
        <v>1</v>
      </c>
      <c r="F364" s="6"/>
      <c r="G364" s="6"/>
      <c r="H364" s="1"/>
      <c r="R364" s="1"/>
    </row>
    <row r="365" customFormat="false" ht="15.8" hidden="false" customHeight="false" outlineLevel="0" collapsed="false">
      <c r="A365" s="10" t="n">
        <v>364</v>
      </c>
      <c r="B365" s="72" t="s">
        <v>818</v>
      </c>
      <c r="C365" s="47" t="n">
        <v>166493</v>
      </c>
      <c r="D365" s="47" t="s">
        <v>671</v>
      </c>
      <c r="E365" s="12" t="n">
        <v>1</v>
      </c>
      <c r="F365" s="6"/>
      <c r="G365" s="6"/>
      <c r="H365" s="1"/>
      <c r="R365" s="1"/>
    </row>
    <row r="366" customFormat="false" ht="15.8" hidden="false" customHeight="false" outlineLevel="0" collapsed="false">
      <c r="A366" s="10" t="n">
        <v>365</v>
      </c>
      <c r="B366" s="72" t="s">
        <v>819</v>
      </c>
      <c r="C366" s="47" t="n">
        <v>119600</v>
      </c>
      <c r="D366" s="47" t="s">
        <v>123</v>
      </c>
      <c r="E366" s="12" t="n">
        <v>1</v>
      </c>
      <c r="F366" s="6"/>
      <c r="G366" s="6"/>
      <c r="H366" s="1"/>
      <c r="R366" s="1"/>
    </row>
    <row r="367" customFormat="false" ht="15.8" hidden="false" customHeight="false" outlineLevel="0" collapsed="false">
      <c r="A367" s="10" t="n">
        <v>366</v>
      </c>
      <c r="B367" s="72" t="s">
        <v>820</v>
      </c>
      <c r="C367" s="47" t="n">
        <v>165800</v>
      </c>
      <c r="D367" s="47" t="s">
        <v>821</v>
      </c>
      <c r="E367" s="12" t="n">
        <v>1</v>
      </c>
      <c r="F367" s="6"/>
      <c r="G367" s="6"/>
      <c r="H367" s="1"/>
      <c r="R367" s="1"/>
    </row>
    <row r="368" customFormat="false" ht="15.8" hidden="false" customHeight="false" outlineLevel="0" collapsed="false">
      <c r="A368" s="10" t="n">
        <v>367</v>
      </c>
      <c r="B368" s="72" t="s">
        <v>822</v>
      </c>
      <c r="C368" s="47" t="n">
        <v>138128</v>
      </c>
      <c r="D368" s="47" t="s">
        <v>653</v>
      </c>
      <c r="E368" s="12" t="n">
        <v>1</v>
      </c>
      <c r="F368" s="6"/>
      <c r="G368" s="6"/>
      <c r="H368" s="1"/>
      <c r="R368" s="1"/>
    </row>
    <row r="369" customFormat="false" ht="15.8" hidden="false" customHeight="false" outlineLevel="0" collapsed="false">
      <c r="A369" s="10" t="n">
        <v>368</v>
      </c>
      <c r="B369" s="72" t="s">
        <v>823</v>
      </c>
      <c r="C369" s="47" t="n">
        <v>165357</v>
      </c>
      <c r="D369" s="47" t="s">
        <v>824</v>
      </c>
      <c r="E369" s="12" t="n">
        <v>1</v>
      </c>
      <c r="F369" s="6"/>
      <c r="G369" s="6"/>
      <c r="H369" s="1"/>
      <c r="R369" s="1"/>
    </row>
    <row r="370" customFormat="false" ht="15.8" hidden="false" customHeight="false" outlineLevel="0" collapsed="false">
      <c r="A370" s="10" t="n">
        <v>369</v>
      </c>
      <c r="B370" s="72" t="s">
        <v>825</v>
      </c>
      <c r="C370" s="47" t="n">
        <v>164165</v>
      </c>
      <c r="D370" s="47" t="s">
        <v>478</v>
      </c>
      <c r="E370" s="12" t="n">
        <v>1</v>
      </c>
      <c r="F370" s="6"/>
      <c r="G370" s="6"/>
      <c r="H370" s="1"/>
      <c r="R370" s="1"/>
    </row>
    <row r="371" customFormat="false" ht="15.8" hidden="false" customHeight="false" outlineLevel="0" collapsed="false">
      <c r="A371" s="10" t="n">
        <v>370</v>
      </c>
      <c r="B371" s="72" t="s">
        <v>826</v>
      </c>
      <c r="C371" s="47" t="n">
        <v>164167</v>
      </c>
      <c r="D371" s="47" t="s">
        <v>444</v>
      </c>
      <c r="E371" s="12" t="n">
        <v>1</v>
      </c>
      <c r="F371" s="6"/>
      <c r="G371" s="6"/>
      <c r="H371" s="1"/>
      <c r="R371" s="1"/>
    </row>
    <row r="372" customFormat="false" ht="15.8" hidden="false" customHeight="false" outlineLevel="0" collapsed="false">
      <c r="A372" s="10" t="n">
        <v>371</v>
      </c>
      <c r="B372" s="72" t="s">
        <v>827</v>
      </c>
      <c r="C372" s="47" t="n">
        <v>156741</v>
      </c>
      <c r="D372" s="47" t="s">
        <v>828</v>
      </c>
      <c r="E372" s="12" t="n">
        <v>1</v>
      </c>
      <c r="F372" s="6"/>
      <c r="G372" s="6"/>
      <c r="H372" s="1"/>
      <c r="R372" s="1"/>
    </row>
    <row r="373" customFormat="false" ht="15.8" hidden="false" customHeight="false" outlineLevel="0" collapsed="false">
      <c r="A373" s="10" t="n">
        <v>372</v>
      </c>
      <c r="B373" s="72" t="s">
        <v>829</v>
      </c>
      <c r="C373" s="47" t="n">
        <v>163813</v>
      </c>
      <c r="D373" s="47" t="s">
        <v>830</v>
      </c>
      <c r="E373" s="12" t="n">
        <v>1</v>
      </c>
      <c r="F373" s="6"/>
      <c r="G373" s="6"/>
      <c r="H373" s="1"/>
      <c r="R373" s="1"/>
    </row>
    <row r="374" customFormat="false" ht="15.8" hidden="false" customHeight="false" outlineLevel="0" collapsed="false">
      <c r="A374" s="10" t="n">
        <v>373</v>
      </c>
      <c r="B374" s="72" t="s">
        <v>831</v>
      </c>
      <c r="C374" s="47" t="n">
        <v>163041</v>
      </c>
      <c r="D374" s="47" t="s">
        <v>832</v>
      </c>
      <c r="E374" s="12" t="n">
        <v>1</v>
      </c>
      <c r="F374" s="6"/>
      <c r="G374" s="6"/>
      <c r="H374" s="1"/>
      <c r="R374" s="1"/>
    </row>
    <row r="375" customFormat="false" ht="15.8" hidden="false" customHeight="false" outlineLevel="0" collapsed="false">
      <c r="A375" s="10" t="n">
        <v>374</v>
      </c>
      <c r="B375" s="72" t="s">
        <v>833</v>
      </c>
      <c r="C375" s="47" t="n">
        <v>163659</v>
      </c>
      <c r="D375" s="47" t="s">
        <v>56</v>
      </c>
      <c r="E375" s="12" t="n">
        <v>1</v>
      </c>
      <c r="F375" s="6"/>
      <c r="G375" s="6"/>
      <c r="H375" s="1"/>
      <c r="R375" s="1"/>
    </row>
    <row r="376" customFormat="false" ht="15.8" hidden="false" customHeight="false" outlineLevel="0" collapsed="false">
      <c r="A376" s="10" t="n">
        <v>375</v>
      </c>
      <c r="B376" s="72" t="s">
        <v>834</v>
      </c>
      <c r="C376" s="47" t="n">
        <v>162967</v>
      </c>
      <c r="D376" s="47" t="s">
        <v>835</v>
      </c>
      <c r="E376" s="12" t="n">
        <v>1</v>
      </c>
      <c r="F376" s="6"/>
      <c r="G376" s="6"/>
      <c r="H376" s="1"/>
      <c r="R376" s="1"/>
    </row>
    <row r="377" customFormat="false" ht="15.8" hidden="false" customHeight="false" outlineLevel="0" collapsed="false">
      <c r="A377" s="10" t="n">
        <v>376</v>
      </c>
      <c r="B377" s="72" t="s">
        <v>836</v>
      </c>
      <c r="C377" s="47" t="n">
        <v>162893</v>
      </c>
      <c r="D377" s="47" t="s">
        <v>837</v>
      </c>
      <c r="E377" s="12" t="n">
        <v>1</v>
      </c>
      <c r="F377" s="6"/>
      <c r="G377" s="6"/>
      <c r="H377" s="1"/>
      <c r="R377" s="1"/>
    </row>
    <row r="378" customFormat="false" ht="15.8" hidden="false" customHeight="false" outlineLevel="0" collapsed="false">
      <c r="A378" s="10" t="n">
        <v>377</v>
      </c>
      <c r="B378" s="72" t="s">
        <v>838</v>
      </c>
      <c r="C378" s="47" t="n">
        <v>161625</v>
      </c>
      <c r="D378" s="47" t="s">
        <v>441</v>
      </c>
      <c r="E378" s="12" t="n">
        <v>1</v>
      </c>
      <c r="F378" s="6"/>
      <c r="G378" s="6"/>
      <c r="H378" s="1"/>
      <c r="R378" s="1"/>
    </row>
    <row r="379" customFormat="false" ht="15.8" hidden="false" customHeight="false" outlineLevel="0" collapsed="false">
      <c r="A379" s="10" t="n">
        <v>378</v>
      </c>
      <c r="B379" s="72" t="s">
        <v>839</v>
      </c>
      <c r="C379" s="47" t="n">
        <v>114856</v>
      </c>
      <c r="D379" s="47" t="s">
        <v>840</v>
      </c>
      <c r="E379" s="12" t="n">
        <v>1</v>
      </c>
      <c r="F379" s="6"/>
      <c r="G379" s="6"/>
      <c r="H379" s="1"/>
      <c r="R379" s="1"/>
    </row>
    <row r="380" customFormat="false" ht="15.8" hidden="false" customHeight="false" outlineLevel="0" collapsed="false">
      <c r="A380" s="10" t="n">
        <v>379</v>
      </c>
      <c r="B380" s="72" t="s">
        <v>841</v>
      </c>
      <c r="C380" s="47" t="n">
        <v>159824</v>
      </c>
      <c r="D380" s="47" t="s">
        <v>842</v>
      </c>
      <c r="E380" s="12" t="n">
        <v>1</v>
      </c>
      <c r="F380" s="6"/>
      <c r="G380" s="6"/>
      <c r="H380" s="1"/>
      <c r="R380" s="1"/>
    </row>
    <row r="381" customFormat="false" ht="15.8" hidden="false" customHeight="false" outlineLevel="0" collapsed="false">
      <c r="A381" s="10" t="n">
        <v>380</v>
      </c>
      <c r="B381" s="72" t="s">
        <v>843</v>
      </c>
      <c r="C381" s="47" t="n">
        <v>159868</v>
      </c>
      <c r="D381" s="47" t="s">
        <v>844</v>
      </c>
      <c r="E381" s="12" t="n">
        <v>1</v>
      </c>
      <c r="F381" s="6"/>
      <c r="G381" s="6"/>
      <c r="H381" s="1"/>
      <c r="R381" s="1"/>
    </row>
    <row r="382" customFormat="false" ht="15.8" hidden="false" customHeight="false" outlineLevel="0" collapsed="false">
      <c r="A382" s="10" t="n">
        <v>381</v>
      </c>
      <c r="B382" s="72" t="s">
        <v>845</v>
      </c>
      <c r="C382" s="47" t="n">
        <v>159720</v>
      </c>
      <c r="D382" s="47" t="s">
        <v>846</v>
      </c>
      <c r="E382" s="12" t="n">
        <v>1</v>
      </c>
      <c r="F382" s="6"/>
      <c r="G382" s="6"/>
      <c r="H382" s="1"/>
      <c r="R382" s="1"/>
    </row>
    <row r="383" customFormat="false" ht="15.8" hidden="false" customHeight="false" outlineLevel="0" collapsed="false">
      <c r="A383" s="10" t="n">
        <v>382</v>
      </c>
      <c r="B383" s="72" t="s">
        <v>847</v>
      </c>
      <c r="C383" s="47" t="s">
        <v>848</v>
      </c>
      <c r="D383" s="47" t="s">
        <v>849</v>
      </c>
      <c r="E383" s="12" t="n">
        <v>1</v>
      </c>
      <c r="F383" s="6"/>
      <c r="G383" s="6"/>
      <c r="H383" s="1"/>
      <c r="R383" s="1"/>
    </row>
    <row r="384" customFormat="false" ht="15.8" hidden="false" customHeight="false" outlineLevel="0" collapsed="false">
      <c r="A384" s="10" t="n">
        <v>383</v>
      </c>
      <c r="B384" s="72" t="s">
        <v>850</v>
      </c>
      <c r="C384" s="47" t="n">
        <v>138138</v>
      </c>
      <c r="D384" s="47" t="s">
        <v>851</v>
      </c>
      <c r="E384" s="12" t="n">
        <v>1</v>
      </c>
      <c r="F384" s="6"/>
      <c r="G384" s="6"/>
      <c r="H384" s="1"/>
      <c r="R384" s="1"/>
    </row>
    <row r="385" customFormat="false" ht="15.8" hidden="false" customHeight="false" outlineLevel="0" collapsed="false">
      <c r="A385" s="10" t="n">
        <v>384</v>
      </c>
      <c r="B385" s="72" t="s">
        <v>852</v>
      </c>
      <c r="C385" s="47" t="n">
        <v>158503</v>
      </c>
      <c r="D385" s="47" t="s">
        <v>502</v>
      </c>
      <c r="E385" s="12" t="n">
        <v>1</v>
      </c>
      <c r="F385" s="6"/>
      <c r="G385" s="6"/>
      <c r="H385" s="1"/>
      <c r="R385" s="1"/>
    </row>
    <row r="386" customFormat="false" ht="15.8" hidden="false" customHeight="false" outlineLevel="0" collapsed="false">
      <c r="A386" s="10" t="n">
        <v>385</v>
      </c>
      <c r="B386" s="72" t="s">
        <v>853</v>
      </c>
      <c r="C386" s="47" t="n">
        <v>158377</v>
      </c>
      <c r="D386" s="47" t="s">
        <v>653</v>
      </c>
      <c r="E386" s="12" t="n">
        <v>1</v>
      </c>
      <c r="F386" s="6"/>
      <c r="G386" s="6"/>
      <c r="H386" s="1"/>
      <c r="R386" s="1"/>
    </row>
    <row r="387" customFormat="false" ht="15.8" hidden="false" customHeight="false" outlineLevel="0" collapsed="false">
      <c r="A387" s="10" t="n">
        <v>386</v>
      </c>
      <c r="B387" s="72" t="s">
        <v>854</v>
      </c>
      <c r="C387" s="47" t="n">
        <v>158271</v>
      </c>
      <c r="D387" s="47" t="s">
        <v>855</v>
      </c>
      <c r="E387" s="12" t="n">
        <v>1</v>
      </c>
      <c r="F387" s="6"/>
      <c r="G387" s="6"/>
      <c r="H387" s="1"/>
      <c r="R387" s="1"/>
    </row>
    <row r="388" customFormat="false" ht="15.8" hidden="false" customHeight="false" outlineLevel="0" collapsed="false">
      <c r="A388" s="10" t="n">
        <v>387</v>
      </c>
      <c r="B388" s="72" t="s">
        <v>856</v>
      </c>
      <c r="C388" s="47" t="n">
        <v>157710</v>
      </c>
      <c r="D388" s="47" t="s">
        <v>340</v>
      </c>
      <c r="E388" s="12" t="n">
        <v>1</v>
      </c>
      <c r="F388" s="6"/>
      <c r="G388" s="6"/>
      <c r="H388" s="1"/>
      <c r="R388" s="1"/>
    </row>
    <row r="389" customFormat="false" ht="15.8" hidden="false" customHeight="false" outlineLevel="0" collapsed="false">
      <c r="A389" s="10" t="n">
        <v>388</v>
      </c>
      <c r="B389" s="72" t="s">
        <v>857</v>
      </c>
      <c r="C389" s="47" t="n">
        <v>156793</v>
      </c>
      <c r="D389" s="47" t="s">
        <v>858</v>
      </c>
      <c r="E389" s="12" t="n">
        <v>1</v>
      </c>
      <c r="F389" s="6"/>
      <c r="G389" s="6"/>
      <c r="H389" s="1"/>
      <c r="R389" s="1"/>
    </row>
    <row r="390" customFormat="false" ht="15.8" hidden="false" customHeight="false" outlineLevel="0" collapsed="false">
      <c r="A390" s="10" t="n">
        <v>389</v>
      </c>
      <c r="B390" s="72" t="s">
        <v>859</v>
      </c>
      <c r="C390" s="47" t="n">
        <v>157052</v>
      </c>
      <c r="D390" s="47" t="s">
        <v>707</v>
      </c>
      <c r="E390" s="12" t="n">
        <v>1</v>
      </c>
      <c r="F390" s="6"/>
      <c r="G390" s="6"/>
      <c r="H390" s="1"/>
      <c r="R390" s="1"/>
    </row>
    <row r="391" customFormat="false" ht="15.8" hidden="false" customHeight="false" outlineLevel="0" collapsed="false">
      <c r="A391" s="10" t="n">
        <v>390</v>
      </c>
      <c r="B391" s="72" t="s">
        <v>860</v>
      </c>
      <c r="C391" s="47" t="n">
        <v>157056</v>
      </c>
      <c r="D391" s="47" t="s">
        <v>707</v>
      </c>
      <c r="E391" s="12" t="n">
        <v>1</v>
      </c>
      <c r="F391" s="6"/>
      <c r="G391" s="6"/>
      <c r="H391" s="1"/>
      <c r="R391" s="1"/>
    </row>
    <row r="392" customFormat="false" ht="15.8" hidden="false" customHeight="false" outlineLevel="0" collapsed="false">
      <c r="A392" s="10" t="n">
        <v>391</v>
      </c>
      <c r="B392" s="72" t="s">
        <v>861</v>
      </c>
      <c r="C392" s="47" t="n">
        <v>156497</v>
      </c>
      <c r="D392" s="47" t="s">
        <v>862</v>
      </c>
      <c r="E392" s="12" t="n">
        <v>1</v>
      </c>
      <c r="F392" s="6"/>
      <c r="G392" s="6"/>
      <c r="H392" s="1"/>
      <c r="R392" s="1"/>
    </row>
    <row r="393" customFormat="false" ht="15.8" hidden="false" customHeight="false" outlineLevel="0" collapsed="false">
      <c r="A393" s="10" t="n">
        <v>392</v>
      </c>
      <c r="B393" s="72" t="s">
        <v>863</v>
      </c>
      <c r="C393" s="47" t="n">
        <v>155832</v>
      </c>
      <c r="D393" s="47" t="s">
        <v>864</v>
      </c>
      <c r="E393" s="12" t="n">
        <v>1</v>
      </c>
      <c r="F393" s="6"/>
      <c r="G393" s="6"/>
      <c r="H393" s="1"/>
      <c r="R393" s="1"/>
    </row>
    <row r="394" customFormat="false" ht="15.8" hidden="false" customHeight="false" outlineLevel="0" collapsed="false">
      <c r="A394" s="10" t="n">
        <v>393</v>
      </c>
      <c r="B394" s="72" t="s">
        <v>865</v>
      </c>
      <c r="C394" s="47" t="n">
        <v>155832</v>
      </c>
      <c r="D394" s="47" t="s">
        <v>864</v>
      </c>
      <c r="E394" s="12" t="n">
        <v>1</v>
      </c>
      <c r="F394" s="6"/>
      <c r="G394" s="6"/>
      <c r="H394" s="1"/>
      <c r="R394" s="1"/>
    </row>
    <row r="395" customFormat="false" ht="15.8" hidden="false" customHeight="false" outlineLevel="0" collapsed="false">
      <c r="A395" s="10" t="n">
        <v>394</v>
      </c>
      <c r="B395" s="72" t="s">
        <v>866</v>
      </c>
      <c r="C395" s="47" t="n">
        <v>152635</v>
      </c>
      <c r="D395" s="47" t="s">
        <v>867</v>
      </c>
      <c r="E395" s="12" t="n">
        <v>1</v>
      </c>
      <c r="F395" s="6"/>
      <c r="G395" s="6"/>
      <c r="H395" s="1"/>
      <c r="R395" s="1"/>
    </row>
    <row r="396" customFormat="false" ht="15.8" hidden="false" customHeight="false" outlineLevel="0" collapsed="false">
      <c r="A396" s="10" t="n">
        <v>395</v>
      </c>
      <c r="B396" s="72" t="s">
        <v>868</v>
      </c>
      <c r="C396" s="47" t="n">
        <v>155145</v>
      </c>
      <c r="D396" s="47" t="s">
        <v>603</v>
      </c>
      <c r="E396" s="12" t="n">
        <v>1</v>
      </c>
      <c r="F396" s="6"/>
      <c r="G396" s="6"/>
      <c r="H396" s="1"/>
      <c r="R396" s="1"/>
    </row>
    <row r="397" customFormat="false" ht="15.8" hidden="false" customHeight="false" outlineLevel="0" collapsed="false">
      <c r="A397" s="10" t="n">
        <v>396</v>
      </c>
      <c r="B397" s="72" t="s">
        <v>869</v>
      </c>
      <c r="C397" s="47" t="n">
        <v>155330</v>
      </c>
      <c r="D397" s="47" t="s">
        <v>870</v>
      </c>
      <c r="E397" s="12" t="n">
        <v>1</v>
      </c>
      <c r="F397" s="6"/>
      <c r="G397" s="6"/>
      <c r="H397" s="1"/>
      <c r="R397" s="1"/>
    </row>
    <row r="398" customFormat="false" ht="15.8" hidden="false" customHeight="false" outlineLevel="0" collapsed="false">
      <c r="A398" s="10" t="n">
        <v>397</v>
      </c>
      <c r="B398" s="72" t="s">
        <v>776</v>
      </c>
      <c r="C398" s="47" t="n">
        <v>105794</v>
      </c>
      <c r="D398" s="47" t="s">
        <v>871</v>
      </c>
      <c r="E398" s="12" t="n">
        <v>1</v>
      </c>
      <c r="F398" s="6"/>
      <c r="G398" s="6"/>
      <c r="H398" s="1"/>
      <c r="R398" s="1"/>
    </row>
    <row r="399" customFormat="false" ht="15.8" hidden="false" customHeight="false" outlineLevel="0" collapsed="false">
      <c r="A399" s="10" t="n">
        <v>398</v>
      </c>
      <c r="B399" s="72" t="s">
        <v>872</v>
      </c>
      <c r="C399" s="47" t="n">
        <v>154784</v>
      </c>
      <c r="D399" s="47" t="s">
        <v>873</v>
      </c>
      <c r="E399" s="12" t="n">
        <v>1</v>
      </c>
      <c r="F399" s="6"/>
      <c r="G399" s="6"/>
      <c r="H399" s="1"/>
      <c r="R399" s="1"/>
    </row>
    <row r="400" customFormat="false" ht="15.8" hidden="false" customHeight="false" outlineLevel="0" collapsed="false">
      <c r="A400" s="10" t="n">
        <v>399</v>
      </c>
      <c r="B400" s="72" t="s">
        <v>874</v>
      </c>
      <c r="C400" s="47" t="s">
        <v>875</v>
      </c>
      <c r="D400" s="47" t="s">
        <v>624</v>
      </c>
      <c r="E400" s="12" t="n">
        <v>1</v>
      </c>
      <c r="F400" s="6"/>
      <c r="G400" s="6"/>
      <c r="H400" s="1"/>
      <c r="R400" s="1"/>
    </row>
    <row r="401" customFormat="false" ht="15.8" hidden="false" customHeight="false" outlineLevel="0" collapsed="false">
      <c r="A401" s="10" t="n">
        <v>400</v>
      </c>
      <c r="B401" s="72" t="s">
        <v>876</v>
      </c>
      <c r="C401" s="47" t="n">
        <v>154345</v>
      </c>
      <c r="D401" s="47" t="s">
        <v>877</v>
      </c>
      <c r="E401" s="12" t="n">
        <v>1</v>
      </c>
      <c r="F401" s="6"/>
      <c r="G401" s="6"/>
      <c r="H401" s="1"/>
      <c r="R401" s="1"/>
    </row>
    <row r="402" customFormat="false" ht="15.8" hidden="false" customHeight="false" outlineLevel="0" collapsed="false">
      <c r="A402" s="10" t="n">
        <v>401</v>
      </c>
      <c r="B402" s="72" t="s">
        <v>878</v>
      </c>
      <c r="C402" s="47" t="n">
        <v>153781</v>
      </c>
      <c r="D402" s="47" t="s">
        <v>879</v>
      </c>
      <c r="E402" s="12" t="n">
        <v>1</v>
      </c>
      <c r="F402" s="6"/>
      <c r="G402" s="6"/>
      <c r="H402" s="1"/>
      <c r="R402" s="1"/>
    </row>
    <row r="403" customFormat="false" ht="15.8" hidden="false" customHeight="false" outlineLevel="0" collapsed="false">
      <c r="A403" s="10" t="n">
        <v>402</v>
      </c>
      <c r="B403" s="72" t="s">
        <v>880</v>
      </c>
      <c r="C403" s="47" t="n">
        <v>153804</v>
      </c>
      <c r="D403" s="47" t="s">
        <v>881</v>
      </c>
      <c r="E403" s="12" t="n">
        <v>1</v>
      </c>
      <c r="F403" s="6"/>
      <c r="G403" s="6"/>
      <c r="H403" s="1"/>
      <c r="R403" s="1"/>
    </row>
    <row r="404" customFormat="false" ht="15.8" hidden="false" customHeight="false" outlineLevel="0" collapsed="false">
      <c r="A404" s="10" t="n">
        <v>403</v>
      </c>
      <c r="B404" s="72" t="s">
        <v>882</v>
      </c>
      <c r="C404" s="47" t="n">
        <v>153782</v>
      </c>
      <c r="D404" s="47" t="s">
        <v>879</v>
      </c>
      <c r="E404" s="12" t="n">
        <v>1</v>
      </c>
      <c r="F404" s="6"/>
      <c r="G404" s="6"/>
      <c r="H404" s="1"/>
      <c r="R404" s="1"/>
    </row>
    <row r="405" customFormat="false" ht="15.8" hidden="false" customHeight="false" outlineLevel="0" collapsed="false">
      <c r="A405" s="10" t="n">
        <v>404</v>
      </c>
      <c r="B405" s="72" t="s">
        <v>883</v>
      </c>
      <c r="C405" s="47" t="s">
        <v>884</v>
      </c>
      <c r="D405" s="47" t="s">
        <v>482</v>
      </c>
      <c r="E405" s="12" t="n">
        <v>1</v>
      </c>
      <c r="F405" s="6"/>
      <c r="G405" s="6"/>
      <c r="H405" s="1"/>
      <c r="R405" s="1"/>
    </row>
    <row r="406" customFormat="false" ht="15.8" hidden="false" customHeight="false" outlineLevel="0" collapsed="false">
      <c r="A406" s="10" t="n">
        <v>405</v>
      </c>
      <c r="B406" s="72" t="s">
        <v>885</v>
      </c>
      <c r="C406" s="47" t="n">
        <v>152583</v>
      </c>
      <c r="D406" s="47" t="s">
        <v>886</v>
      </c>
      <c r="E406" s="12" t="n">
        <v>1</v>
      </c>
      <c r="F406" s="6"/>
      <c r="G406" s="6"/>
      <c r="H406" s="1"/>
      <c r="R406" s="1"/>
    </row>
    <row r="407" customFormat="false" ht="15.8" hidden="false" customHeight="false" outlineLevel="0" collapsed="false">
      <c r="A407" s="10" t="n">
        <v>406</v>
      </c>
      <c r="B407" s="72" t="s">
        <v>887</v>
      </c>
      <c r="C407" s="47" t="n">
        <v>153580</v>
      </c>
      <c r="D407" s="47" t="s">
        <v>888</v>
      </c>
      <c r="E407" s="12" t="n">
        <v>1</v>
      </c>
      <c r="F407" s="6"/>
      <c r="G407" s="6"/>
      <c r="H407" s="1"/>
      <c r="R407" s="1"/>
    </row>
    <row r="408" customFormat="false" ht="15.8" hidden="false" customHeight="false" outlineLevel="0" collapsed="false">
      <c r="A408" s="10" t="n">
        <v>407</v>
      </c>
      <c r="B408" s="72" t="s">
        <v>889</v>
      </c>
      <c r="C408" s="47" t="n">
        <v>153175</v>
      </c>
      <c r="D408" s="47" t="s">
        <v>890</v>
      </c>
      <c r="E408" s="12" t="n">
        <v>1</v>
      </c>
      <c r="F408" s="6"/>
      <c r="G408" s="6"/>
      <c r="H408" s="1"/>
      <c r="R408" s="1"/>
    </row>
    <row r="409" customFormat="false" ht="15.8" hidden="false" customHeight="false" outlineLevel="0" collapsed="false">
      <c r="A409" s="10" t="n">
        <v>408</v>
      </c>
      <c r="B409" s="72" t="s">
        <v>891</v>
      </c>
      <c r="C409" s="47" t="n">
        <v>152334</v>
      </c>
      <c r="D409" s="47" t="s">
        <v>892</v>
      </c>
      <c r="E409" s="12" t="n">
        <v>1</v>
      </c>
      <c r="F409" s="6"/>
      <c r="G409" s="6"/>
      <c r="H409" s="1"/>
      <c r="R409" s="1"/>
    </row>
    <row r="410" customFormat="false" ht="15.8" hidden="false" customHeight="false" outlineLevel="0" collapsed="false">
      <c r="A410" s="10" t="n">
        <v>409</v>
      </c>
      <c r="B410" s="72" t="s">
        <v>893</v>
      </c>
      <c r="C410" s="47" t="n">
        <v>152205</v>
      </c>
      <c r="D410" s="47" t="s">
        <v>894</v>
      </c>
      <c r="E410" s="12" t="n">
        <v>1</v>
      </c>
      <c r="F410" s="6"/>
      <c r="G410" s="6"/>
      <c r="H410" s="1"/>
      <c r="R410" s="1"/>
    </row>
    <row r="411" customFormat="false" ht="15.8" hidden="false" customHeight="false" outlineLevel="0" collapsed="false">
      <c r="A411" s="10" t="n">
        <v>410</v>
      </c>
      <c r="B411" s="72" t="s">
        <v>895</v>
      </c>
      <c r="C411" s="47" t="n">
        <v>151690</v>
      </c>
      <c r="D411" s="47" t="s">
        <v>842</v>
      </c>
      <c r="E411" s="12" t="n">
        <v>1</v>
      </c>
      <c r="F411" s="6"/>
      <c r="G411" s="6"/>
      <c r="H411" s="1"/>
      <c r="R411" s="1"/>
    </row>
    <row r="412" customFormat="false" ht="15.8" hidden="false" customHeight="false" outlineLevel="0" collapsed="false">
      <c r="A412" s="10" t="n">
        <v>411</v>
      </c>
      <c r="B412" s="72" t="s">
        <v>896</v>
      </c>
      <c r="C412" s="47" t="n">
        <v>151697</v>
      </c>
      <c r="D412" s="47" t="s">
        <v>842</v>
      </c>
      <c r="E412" s="12" t="n">
        <v>1</v>
      </c>
      <c r="F412" s="6"/>
      <c r="G412" s="6"/>
      <c r="H412" s="1"/>
      <c r="R412" s="1"/>
    </row>
    <row r="413" customFormat="false" ht="15.8" hidden="false" customHeight="false" outlineLevel="0" collapsed="false">
      <c r="A413" s="10" t="n">
        <v>412</v>
      </c>
      <c r="B413" s="72" t="s">
        <v>897</v>
      </c>
      <c r="C413" s="47" t="n">
        <v>151591</v>
      </c>
      <c r="D413" s="47" t="s">
        <v>898</v>
      </c>
      <c r="E413" s="12" t="n">
        <v>1</v>
      </c>
      <c r="F413" s="6"/>
      <c r="G413" s="6"/>
      <c r="H413" s="1"/>
      <c r="R413" s="1"/>
    </row>
    <row r="414" customFormat="false" ht="15.8" hidden="false" customHeight="false" outlineLevel="0" collapsed="false">
      <c r="A414" s="10" t="n">
        <v>413</v>
      </c>
      <c r="B414" s="72" t="s">
        <v>899</v>
      </c>
      <c r="C414" s="47" t="n">
        <v>151464</v>
      </c>
      <c r="D414" s="47" t="s">
        <v>383</v>
      </c>
      <c r="E414" s="12" t="n">
        <v>1</v>
      </c>
      <c r="F414" s="6"/>
      <c r="G414" s="6"/>
      <c r="H414" s="1"/>
      <c r="R414" s="1"/>
    </row>
    <row r="415" customFormat="false" ht="15.8" hidden="false" customHeight="false" outlineLevel="0" collapsed="false">
      <c r="A415" s="10" t="n">
        <v>414</v>
      </c>
      <c r="B415" s="72" t="s">
        <v>900</v>
      </c>
      <c r="C415" s="47" t="s">
        <v>901</v>
      </c>
      <c r="D415" s="47" t="s">
        <v>902</v>
      </c>
      <c r="E415" s="12" t="n">
        <v>1</v>
      </c>
      <c r="F415" s="6"/>
      <c r="G415" s="6"/>
      <c r="H415" s="1"/>
      <c r="R415" s="1"/>
    </row>
    <row r="416" customFormat="false" ht="15.8" hidden="false" customHeight="false" outlineLevel="0" collapsed="false">
      <c r="A416" s="10" t="n">
        <v>415</v>
      </c>
      <c r="B416" s="72" t="s">
        <v>903</v>
      </c>
      <c r="C416" s="47" t="n">
        <v>150041</v>
      </c>
      <c r="D416" s="47" t="s">
        <v>478</v>
      </c>
      <c r="E416" s="12" t="n">
        <v>1</v>
      </c>
      <c r="F416" s="6"/>
      <c r="G416" s="6"/>
      <c r="H416" s="1"/>
      <c r="R416" s="1"/>
    </row>
    <row r="417" customFormat="false" ht="15.8" hidden="false" customHeight="false" outlineLevel="0" collapsed="false">
      <c r="A417" s="10" t="n">
        <v>416</v>
      </c>
      <c r="B417" s="72" t="s">
        <v>904</v>
      </c>
      <c r="C417" s="47" t="n">
        <v>148433</v>
      </c>
      <c r="D417" s="47" t="s">
        <v>444</v>
      </c>
      <c r="E417" s="12" t="n">
        <v>1</v>
      </c>
      <c r="F417" s="6"/>
      <c r="G417" s="6"/>
      <c r="H417" s="1"/>
      <c r="R417" s="1"/>
    </row>
    <row r="418" customFormat="false" ht="15.8" hidden="false" customHeight="false" outlineLevel="0" collapsed="false">
      <c r="A418" s="10" t="n">
        <v>417</v>
      </c>
      <c r="B418" s="72" t="s">
        <v>905</v>
      </c>
      <c r="C418" s="47" t="n">
        <v>149597</v>
      </c>
      <c r="D418" s="47" t="s">
        <v>906</v>
      </c>
      <c r="E418" s="12" t="n">
        <v>1</v>
      </c>
      <c r="F418" s="6"/>
      <c r="G418" s="6"/>
      <c r="H418" s="1"/>
      <c r="R418" s="1"/>
    </row>
    <row r="419" customFormat="false" ht="15.8" hidden="false" customHeight="false" outlineLevel="0" collapsed="false">
      <c r="A419" s="10" t="n">
        <v>418</v>
      </c>
      <c r="B419" s="72" t="s">
        <v>907</v>
      </c>
      <c r="C419" s="47" t="n">
        <v>146611</v>
      </c>
      <c r="D419" s="47" t="s">
        <v>908</v>
      </c>
      <c r="E419" s="12" t="n">
        <v>1</v>
      </c>
      <c r="F419" s="6"/>
      <c r="G419" s="6"/>
      <c r="H419" s="1"/>
      <c r="R419" s="1"/>
    </row>
    <row r="420" customFormat="false" ht="15.8" hidden="false" customHeight="false" outlineLevel="0" collapsed="false">
      <c r="A420" s="10" t="n">
        <v>419</v>
      </c>
      <c r="B420" s="72" t="s">
        <v>909</v>
      </c>
      <c r="C420" s="47" t="s">
        <v>910</v>
      </c>
      <c r="D420" s="47" t="s">
        <v>911</v>
      </c>
      <c r="E420" s="12" t="n">
        <v>1</v>
      </c>
      <c r="F420" s="6"/>
      <c r="G420" s="6"/>
      <c r="H420" s="1"/>
      <c r="R420" s="1"/>
    </row>
    <row r="421" customFormat="false" ht="15.8" hidden="false" customHeight="false" outlineLevel="0" collapsed="false">
      <c r="A421" s="10" t="n">
        <v>420</v>
      </c>
      <c r="B421" s="72" t="s">
        <v>912</v>
      </c>
      <c r="C421" s="47" t="n">
        <v>146255</v>
      </c>
      <c r="D421" s="47" t="s">
        <v>913</v>
      </c>
      <c r="E421" s="12" t="n">
        <v>1</v>
      </c>
      <c r="F421" s="6"/>
      <c r="G421" s="6"/>
      <c r="H421" s="1"/>
      <c r="R421" s="1"/>
    </row>
    <row r="422" customFormat="false" ht="15.8" hidden="false" customHeight="false" outlineLevel="0" collapsed="false">
      <c r="A422" s="10" t="n">
        <v>421</v>
      </c>
      <c r="B422" s="72" t="s">
        <v>914</v>
      </c>
      <c r="C422" s="47" t="n">
        <v>115794</v>
      </c>
      <c r="D422" s="47" t="s">
        <v>828</v>
      </c>
      <c r="E422" s="12" t="n">
        <v>1</v>
      </c>
      <c r="F422" s="6"/>
      <c r="G422" s="6"/>
      <c r="H422" s="1"/>
      <c r="R422" s="1"/>
    </row>
    <row r="423" customFormat="false" ht="15.8" hidden="false" customHeight="false" outlineLevel="0" collapsed="false">
      <c r="A423" s="10" t="n">
        <v>422</v>
      </c>
      <c r="B423" s="72" t="s">
        <v>915</v>
      </c>
      <c r="C423" s="47" t="n">
        <v>145254</v>
      </c>
      <c r="D423" s="47" t="s">
        <v>916</v>
      </c>
      <c r="E423" s="12" t="n">
        <v>1</v>
      </c>
      <c r="F423" s="6"/>
      <c r="G423" s="6"/>
      <c r="H423" s="1"/>
      <c r="R423" s="1"/>
    </row>
    <row r="424" customFormat="false" ht="15.8" hidden="false" customHeight="false" outlineLevel="0" collapsed="false">
      <c r="A424" s="10" t="n">
        <v>423</v>
      </c>
      <c r="B424" s="72" t="s">
        <v>917</v>
      </c>
      <c r="C424" s="47" t="n">
        <v>143253</v>
      </c>
      <c r="D424" s="47" t="s">
        <v>918</v>
      </c>
      <c r="E424" s="12" t="n">
        <v>1</v>
      </c>
      <c r="F424" s="6"/>
      <c r="G424" s="6"/>
      <c r="H424" s="1"/>
      <c r="R424" s="1"/>
    </row>
    <row r="425" customFormat="false" ht="15.8" hidden="false" customHeight="false" outlineLevel="0" collapsed="false">
      <c r="A425" s="10" t="n">
        <v>424</v>
      </c>
      <c r="B425" s="72" t="s">
        <v>919</v>
      </c>
      <c r="C425" s="47" t="n">
        <v>144130</v>
      </c>
      <c r="D425" s="47" t="s">
        <v>920</v>
      </c>
      <c r="E425" s="12" t="n">
        <v>1</v>
      </c>
      <c r="F425" s="6"/>
      <c r="G425" s="6"/>
      <c r="H425" s="1"/>
      <c r="R425" s="1"/>
    </row>
    <row r="426" customFormat="false" ht="15.8" hidden="false" customHeight="false" outlineLevel="0" collapsed="false">
      <c r="A426" s="10" t="n">
        <v>425</v>
      </c>
      <c r="B426" s="72" t="s">
        <v>921</v>
      </c>
      <c r="C426" s="47" t="n">
        <v>143032</v>
      </c>
      <c r="D426" s="47" t="s">
        <v>770</v>
      </c>
      <c r="E426" s="12" t="n">
        <v>1</v>
      </c>
      <c r="F426" s="6"/>
      <c r="G426" s="6"/>
      <c r="H426" s="1"/>
      <c r="R426" s="1"/>
    </row>
    <row r="427" customFormat="false" ht="15.8" hidden="false" customHeight="false" outlineLevel="0" collapsed="false">
      <c r="A427" s="10" t="n">
        <v>426</v>
      </c>
      <c r="B427" s="72" t="s">
        <v>922</v>
      </c>
      <c r="C427" s="47" t="n">
        <v>143126</v>
      </c>
      <c r="D427" s="47" t="s">
        <v>770</v>
      </c>
      <c r="E427" s="12" t="n">
        <v>1</v>
      </c>
      <c r="F427" s="6"/>
      <c r="G427" s="6"/>
      <c r="H427" s="1"/>
      <c r="R427" s="1"/>
    </row>
    <row r="428" customFormat="false" ht="15.8" hidden="false" customHeight="false" outlineLevel="0" collapsed="false">
      <c r="A428" s="10" t="n">
        <v>427</v>
      </c>
      <c r="B428" s="72" t="s">
        <v>923</v>
      </c>
      <c r="C428" s="47" t="n">
        <v>142601</v>
      </c>
      <c r="D428" s="47" t="s">
        <v>924</v>
      </c>
      <c r="E428" s="12" t="n">
        <v>1</v>
      </c>
      <c r="F428" s="6"/>
      <c r="G428" s="6"/>
      <c r="H428" s="1"/>
      <c r="R428" s="1"/>
    </row>
    <row r="429" customFormat="false" ht="15.8" hidden="false" customHeight="false" outlineLevel="0" collapsed="false">
      <c r="A429" s="10" t="n">
        <v>428</v>
      </c>
      <c r="B429" s="72" t="s">
        <v>925</v>
      </c>
      <c r="C429" s="47" t="n">
        <v>142498</v>
      </c>
      <c r="D429" s="47" t="s">
        <v>926</v>
      </c>
      <c r="E429" s="12" t="n">
        <v>1</v>
      </c>
      <c r="F429" s="6"/>
      <c r="G429" s="6"/>
      <c r="H429" s="1"/>
      <c r="R429" s="1"/>
    </row>
    <row r="430" customFormat="false" ht="15.8" hidden="false" customHeight="false" outlineLevel="0" collapsed="false">
      <c r="A430" s="10" t="n">
        <v>429</v>
      </c>
      <c r="B430" s="72" t="s">
        <v>927</v>
      </c>
      <c r="C430" s="47" t="n">
        <v>109698</v>
      </c>
      <c r="D430" s="47" t="s">
        <v>653</v>
      </c>
      <c r="E430" s="12" t="n">
        <v>1</v>
      </c>
      <c r="F430" s="6"/>
      <c r="G430" s="6"/>
      <c r="H430" s="1"/>
      <c r="R430" s="1"/>
    </row>
    <row r="431" customFormat="false" ht="15.8" hidden="false" customHeight="false" outlineLevel="0" collapsed="false">
      <c r="A431" s="10" t="n">
        <v>430</v>
      </c>
      <c r="B431" s="72" t="s">
        <v>928</v>
      </c>
      <c r="C431" s="47" t="n">
        <v>141609</v>
      </c>
      <c r="D431" s="47" t="s">
        <v>929</v>
      </c>
      <c r="E431" s="12" t="n">
        <v>1</v>
      </c>
      <c r="F431" s="6"/>
      <c r="G431" s="6"/>
      <c r="H431" s="1"/>
      <c r="R431" s="1"/>
    </row>
    <row r="432" customFormat="false" ht="15.8" hidden="false" customHeight="false" outlineLevel="0" collapsed="false">
      <c r="A432" s="10" t="n">
        <v>431</v>
      </c>
      <c r="B432" s="72" t="s">
        <v>930</v>
      </c>
      <c r="C432" s="47" t="n">
        <v>146518</v>
      </c>
      <c r="D432" s="47" t="s">
        <v>931</v>
      </c>
      <c r="E432" s="12" t="n">
        <v>1</v>
      </c>
      <c r="F432" s="6"/>
      <c r="G432" s="6"/>
      <c r="H432" s="1"/>
      <c r="R432" s="1"/>
    </row>
    <row r="433" customFormat="false" ht="15.8" hidden="false" customHeight="false" outlineLevel="0" collapsed="false">
      <c r="A433" s="10" t="n">
        <v>432</v>
      </c>
      <c r="B433" s="72" t="s">
        <v>932</v>
      </c>
      <c r="C433" s="47" t="n">
        <v>140556</v>
      </c>
      <c r="D433" s="47" t="s">
        <v>931</v>
      </c>
      <c r="E433" s="12" t="n">
        <v>1</v>
      </c>
      <c r="F433" s="6"/>
      <c r="G433" s="6"/>
      <c r="H433" s="1"/>
      <c r="R433" s="1"/>
    </row>
    <row r="434" customFormat="false" ht="15.8" hidden="false" customHeight="false" outlineLevel="0" collapsed="false">
      <c r="A434" s="10" t="n">
        <v>433</v>
      </c>
      <c r="B434" s="72" t="s">
        <v>933</v>
      </c>
      <c r="C434" s="47" t="n">
        <v>138302</v>
      </c>
      <c r="D434" s="47" t="s">
        <v>934</v>
      </c>
      <c r="E434" s="12" t="n">
        <v>1</v>
      </c>
      <c r="F434" s="6"/>
      <c r="G434" s="6"/>
      <c r="H434" s="1"/>
      <c r="R434" s="1"/>
    </row>
    <row r="435" customFormat="false" ht="15.8" hidden="false" customHeight="false" outlineLevel="0" collapsed="false">
      <c r="A435" s="10" t="n">
        <v>434</v>
      </c>
      <c r="B435" s="47" t="s">
        <v>935</v>
      </c>
      <c r="C435" s="47" t="n">
        <v>135812</v>
      </c>
      <c r="D435" s="47" t="s">
        <v>936</v>
      </c>
      <c r="E435" s="12" t="n">
        <v>1</v>
      </c>
      <c r="F435" s="6"/>
      <c r="G435" s="6"/>
      <c r="H435" s="1"/>
      <c r="R435" s="1"/>
    </row>
    <row r="436" customFormat="false" ht="15.8" hidden="false" customHeight="false" outlineLevel="0" collapsed="false">
      <c r="A436" s="10" t="n">
        <v>435</v>
      </c>
      <c r="B436" s="72" t="s">
        <v>937</v>
      </c>
      <c r="C436" s="47" t="s">
        <v>938</v>
      </c>
      <c r="D436" s="47" t="s">
        <v>502</v>
      </c>
      <c r="E436" s="12" t="n">
        <v>1</v>
      </c>
      <c r="F436" s="6"/>
      <c r="G436" s="6"/>
      <c r="H436" s="1"/>
      <c r="R436" s="1"/>
    </row>
    <row r="437" customFormat="false" ht="15.8" hidden="false" customHeight="false" outlineLevel="0" collapsed="false">
      <c r="A437" s="10" t="n">
        <v>436</v>
      </c>
      <c r="B437" s="72" t="s">
        <v>939</v>
      </c>
      <c r="C437" s="47" t="n">
        <v>137676</v>
      </c>
      <c r="D437" s="47" t="s">
        <v>877</v>
      </c>
      <c r="E437" s="12" t="n">
        <v>1</v>
      </c>
      <c r="F437" s="6"/>
      <c r="G437" s="6"/>
      <c r="H437" s="1"/>
      <c r="R437" s="1"/>
    </row>
    <row r="438" customFormat="false" ht="15.8" hidden="false" customHeight="false" outlineLevel="0" collapsed="false">
      <c r="A438" s="10" t="n">
        <v>437</v>
      </c>
      <c r="B438" s="72" t="s">
        <v>224</v>
      </c>
      <c r="C438" s="47" t="s">
        <v>940</v>
      </c>
      <c r="D438" s="47" t="s">
        <v>941</v>
      </c>
      <c r="E438" s="12" t="n">
        <v>1</v>
      </c>
      <c r="F438" s="6"/>
      <c r="G438" s="6"/>
      <c r="H438" s="1"/>
      <c r="R438" s="1"/>
    </row>
    <row r="439" customFormat="false" ht="15.8" hidden="false" customHeight="false" outlineLevel="0" collapsed="false">
      <c r="A439" s="10" t="n">
        <v>438</v>
      </c>
      <c r="B439" s="47" t="s">
        <v>942</v>
      </c>
      <c r="C439" s="47" t="n">
        <v>137668</v>
      </c>
      <c r="D439" s="47" t="s">
        <v>517</v>
      </c>
      <c r="E439" s="12" t="n">
        <v>1</v>
      </c>
      <c r="F439" s="6"/>
      <c r="G439" s="6"/>
      <c r="H439" s="1"/>
      <c r="R439" s="1"/>
    </row>
    <row r="440" customFormat="false" ht="15.8" hidden="false" customHeight="false" outlineLevel="0" collapsed="false">
      <c r="A440" s="10" t="n">
        <v>439</v>
      </c>
      <c r="B440" s="72" t="s">
        <v>943</v>
      </c>
      <c r="C440" s="47" t="n">
        <v>135869</v>
      </c>
      <c r="D440" s="47" t="s">
        <v>746</v>
      </c>
      <c r="E440" s="12" t="n">
        <v>1</v>
      </c>
      <c r="F440" s="6"/>
      <c r="G440" s="6"/>
      <c r="H440" s="1"/>
      <c r="R440" s="1"/>
    </row>
    <row r="441" customFormat="false" ht="15.8" hidden="false" customHeight="false" outlineLevel="0" collapsed="false">
      <c r="A441" s="10" t="n">
        <v>440</v>
      </c>
      <c r="B441" s="47" t="s">
        <v>944</v>
      </c>
      <c r="C441" s="47" t="n">
        <v>136187</v>
      </c>
      <c r="D441" s="47" t="s">
        <v>945</v>
      </c>
      <c r="E441" s="12" t="n">
        <v>1</v>
      </c>
      <c r="F441" s="6"/>
      <c r="G441" s="6"/>
      <c r="H441" s="1"/>
      <c r="R441" s="1"/>
    </row>
    <row r="442" customFormat="false" ht="15.8" hidden="false" customHeight="false" outlineLevel="0" collapsed="false">
      <c r="A442" s="10" t="n">
        <v>441</v>
      </c>
      <c r="B442" s="47" t="s">
        <v>946</v>
      </c>
      <c r="C442" s="47" t="n">
        <v>136307</v>
      </c>
      <c r="D442" s="47" t="s">
        <v>947</v>
      </c>
      <c r="E442" s="12" t="n">
        <v>1</v>
      </c>
      <c r="F442" s="6"/>
      <c r="G442" s="6"/>
      <c r="H442" s="1"/>
      <c r="R442" s="1"/>
    </row>
    <row r="443" customFormat="false" ht="15.8" hidden="false" customHeight="false" outlineLevel="0" collapsed="false">
      <c r="A443" s="10" t="n">
        <v>442</v>
      </c>
      <c r="B443" s="47" t="s">
        <v>948</v>
      </c>
      <c r="C443" s="47" t="n">
        <v>135130</v>
      </c>
      <c r="D443" s="47" t="s">
        <v>707</v>
      </c>
      <c r="E443" s="12" t="n">
        <v>1</v>
      </c>
      <c r="F443" s="6"/>
      <c r="G443" s="6"/>
      <c r="H443" s="1"/>
      <c r="R443" s="1"/>
    </row>
    <row r="444" customFormat="false" ht="15.8" hidden="false" customHeight="false" outlineLevel="0" collapsed="false">
      <c r="A444" s="10" t="n">
        <v>443</v>
      </c>
      <c r="B444" s="47" t="s">
        <v>949</v>
      </c>
      <c r="C444" s="47" t="n">
        <v>135365</v>
      </c>
      <c r="D444" s="47" t="s">
        <v>950</v>
      </c>
      <c r="E444" s="12" t="n">
        <v>1</v>
      </c>
      <c r="F444" s="6"/>
      <c r="G444" s="6"/>
      <c r="H444" s="1"/>
      <c r="R444" s="1"/>
    </row>
    <row r="445" customFormat="false" ht="15.8" hidden="false" customHeight="false" outlineLevel="0" collapsed="false">
      <c r="A445" s="10" t="n">
        <v>444</v>
      </c>
      <c r="B445" s="47" t="s">
        <v>951</v>
      </c>
      <c r="C445" s="47" t="n">
        <v>135059</v>
      </c>
      <c r="D445" s="47" t="s">
        <v>700</v>
      </c>
      <c r="E445" s="12" t="n">
        <v>1</v>
      </c>
      <c r="F445" s="6"/>
      <c r="G445" s="6"/>
      <c r="H445" s="1"/>
      <c r="R445" s="1"/>
    </row>
    <row r="446" customFormat="false" ht="15.8" hidden="false" customHeight="false" outlineLevel="0" collapsed="false">
      <c r="A446" s="10" t="n">
        <v>445</v>
      </c>
      <c r="B446" s="47" t="s">
        <v>952</v>
      </c>
      <c r="C446" s="47" t="n">
        <v>135174</v>
      </c>
      <c r="D446" s="47" t="s">
        <v>700</v>
      </c>
      <c r="E446" s="12" t="n">
        <v>1</v>
      </c>
      <c r="F446" s="6"/>
      <c r="G446" s="6"/>
      <c r="H446" s="1"/>
      <c r="R446" s="1"/>
    </row>
    <row r="447" customFormat="false" ht="15.8" hidden="false" customHeight="false" outlineLevel="0" collapsed="false">
      <c r="A447" s="10" t="n">
        <v>446</v>
      </c>
      <c r="B447" s="47" t="s">
        <v>953</v>
      </c>
      <c r="C447" s="47" t="n">
        <v>135372</v>
      </c>
      <c r="D447" s="47" t="s">
        <v>603</v>
      </c>
      <c r="E447" s="12" t="n">
        <v>1</v>
      </c>
      <c r="F447" s="6"/>
      <c r="G447" s="6"/>
      <c r="H447" s="1"/>
      <c r="R447" s="1"/>
    </row>
    <row r="448" customFormat="false" ht="15.8" hidden="false" customHeight="false" outlineLevel="0" collapsed="false">
      <c r="A448" s="10" t="n">
        <v>447</v>
      </c>
      <c r="B448" s="47" t="s">
        <v>954</v>
      </c>
      <c r="C448" s="47" t="n">
        <v>135347</v>
      </c>
      <c r="D448" s="47" t="s">
        <v>955</v>
      </c>
      <c r="E448" s="12" t="n">
        <v>1</v>
      </c>
      <c r="F448" s="6"/>
      <c r="G448" s="6"/>
      <c r="H448" s="1"/>
      <c r="R448" s="1"/>
    </row>
    <row r="449" customFormat="false" ht="15.8" hidden="false" customHeight="false" outlineLevel="0" collapsed="false">
      <c r="A449" s="10" t="n">
        <v>448</v>
      </c>
      <c r="B449" s="47" t="s">
        <v>956</v>
      </c>
      <c r="C449" s="47" t="n">
        <v>134752</v>
      </c>
      <c r="D449" s="47" t="s">
        <v>957</v>
      </c>
      <c r="E449" s="12" t="n">
        <v>1</v>
      </c>
      <c r="F449" s="6"/>
      <c r="G449" s="6"/>
      <c r="H449" s="1"/>
      <c r="R449" s="1"/>
    </row>
    <row r="450" customFormat="false" ht="15.8" hidden="false" customHeight="false" outlineLevel="0" collapsed="false">
      <c r="A450" s="10" t="n">
        <v>449</v>
      </c>
      <c r="B450" s="47" t="s">
        <v>958</v>
      </c>
      <c r="C450" s="47" t="n">
        <v>134787</v>
      </c>
      <c r="D450" s="47" t="s">
        <v>959</v>
      </c>
      <c r="E450" s="12" t="n">
        <v>1</v>
      </c>
      <c r="F450" s="6"/>
      <c r="G450" s="6"/>
      <c r="H450" s="1"/>
      <c r="R450" s="1"/>
    </row>
    <row r="451" customFormat="false" ht="15.8" hidden="false" customHeight="false" outlineLevel="0" collapsed="false">
      <c r="A451" s="10" t="n">
        <v>450</v>
      </c>
      <c r="B451" s="47" t="s">
        <v>960</v>
      </c>
      <c r="C451" s="47" t="n">
        <v>134866</v>
      </c>
      <c r="D451" s="47" t="s">
        <v>707</v>
      </c>
      <c r="E451" s="12" t="n">
        <v>1</v>
      </c>
      <c r="F451" s="6"/>
      <c r="G451" s="6"/>
      <c r="H451" s="1"/>
      <c r="R451" s="1"/>
    </row>
    <row r="452" customFormat="false" ht="15.8" hidden="false" customHeight="false" outlineLevel="0" collapsed="false">
      <c r="A452" s="10" t="n">
        <v>451</v>
      </c>
      <c r="B452" s="47" t="s">
        <v>961</v>
      </c>
      <c r="C452" s="47" t="n">
        <v>134481</v>
      </c>
      <c r="D452" s="47" t="s">
        <v>898</v>
      </c>
      <c r="E452" s="12" t="n">
        <v>1</v>
      </c>
      <c r="F452" s="6"/>
      <c r="G452" s="6"/>
      <c r="H452" s="1"/>
      <c r="R452" s="1"/>
    </row>
    <row r="453" customFormat="false" ht="15.8" hidden="false" customHeight="false" outlineLevel="0" collapsed="false">
      <c r="A453" s="10" t="n">
        <v>452</v>
      </c>
      <c r="B453" s="47" t="s">
        <v>962</v>
      </c>
      <c r="C453" s="47" t="n">
        <v>134254</v>
      </c>
      <c r="D453" s="47" t="s">
        <v>963</v>
      </c>
      <c r="E453" s="12" t="n">
        <v>1</v>
      </c>
      <c r="F453" s="6"/>
      <c r="G453" s="6"/>
      <c r="H453" s="1"/>
      <c r="R453" s="1"/>
    </row>
    <row r="454" customFormat="false" ht="15.8" hidden="false" customHeight="false" outlineLevel="0" collapsed="false">
      <c r="A454" s="10" t="n">
        <v>453</v>
      </c>
      <c r="B454" s="47" t="s">
        <v>964</v>
      </c>
      <c r="C454" s="47" t="n">
        <v>133206</v>
      </c>
      <c r="D454" s="47" t="s">
        <v>603</v>
      </c>
      <c r="E454" s="12" t="n">
        <v>1</v>
      </c>
      <c r="F454" s="6"/>
      <c r="G454" s="6"/>
      <c r="H454" s="1"/>
      <c r="R454" s="1"/>
    </row>
    <row r="455" customFormat="false" ht="15.8" hidden="false" customHeight="false" outlineLevel="0" collapsed="false">
      <c r="A455" s="10" t="n">
        <v>454</v>
      </c>
      <c r="B455" s="47" t="s">
        <v>965</v>
      </c>
      <c r="C455" s="47" t="s">
        <v>966</v>
      </c>
      <c r="D455" s="47" t="s">
        <v>967</v>
      </c>
      <c r="E455" s="12" t="n">
        <v>1</v>
      </c>
      <c r="F455" s="6"/>
      <c r="G455" s="6"/>
      <c r="H455" s="1"/>
      <c r="R455" s="1"/>
    </row>
    <row r="456" customFormat="false" ht="15.8" hidden="false" customHeight="false" outlineLevel="0" collapsed="false">
      <c r="A456" s="10" t="n">
        <v>455</v>
      </c>
      <c r="B456" s="47" t="s">
        <v>968</v>
      </c>
      <c r="C456" s="47" t="n">
        <v>132514</v>
      </c>
      <c r="D456" s="47" t="s">
        <v>969</v>
      </c>
      <c r="E456" s="12" t="n">
        <v>1</v>
      </c>
      <c r="F456" s="6"/>
      <c r="G456" s="6"/>
      <c r="H456" s="1"/>
      <c r="R456" s="1"/>
    </row>
    <row r="457" customFormat="false" ht="15.8" hidden="false" customHeight="false" outlineLevel="0" collapsed="false">
      <c r="A457" s="10" t="n">
        <v>456</v>
      </c>
      <c r="B457" s="47" t="s">
        <v>970</v>
      </c>
      <c r="C457" s="47" t="n">
        <v>132737</v>
      </c>
      <c r="D457" s="47" t="s">
        <v>971</v>
      </c>
      <c r="E457" s="12" t="n">
        <v>1</v>
      </c>
      <c r="F457" s="6"/>
      <c r="G457" s="6"/>
      <c r="H457" s="1"/>
      <c r="R457" s="1"/>
    </row>
    <row r="458" customFormat="false" ht="15.8" hidden="false" customHeight="false" outlineLevel="0" collapsed="false">
      <c r="A458" s="10" t="n">
        <v>457</v>
      </c>
      <c r="B458" s="47" t="s">
        <v>972</v>
      </c>
      <c r="C458" s="47" t="n">
        <v>131679</v>
      </c>
      <c r="D458" s="47" t="s">
        <v>973</v>
      </c>
      <c r="E458" s="12" t="n">
        <v>1</v>
      </c>
      <c r="F458" s="6"/>
      <c r="G458" s="6"/>
      <c r="H458" s="1"/>
      <c r="R458" s="1"/>
    </row>
    <row r="459" customFormat="false" ht="15.8" hidden="false" customHeight="false" outlineLevel="0" collapsed="false">
      <c r="A459" s="10" t="n">
        <v>458</v>
      </c>
      <c r="B459" s="47" t="s">
        <v>974</v>
      </c>
      <c r="C459" s="47" t="s">
        <v>975</v>
      </c>
      <c r="D459" s="47" t="s">
        <v>976</v>
      </c>
      <c r="E459" s="12" t="n">
        <v>1</v>
      </c>
      <c r="F459" s="6"/>
      <c r="G459" s="6"/>
      <c r="H459" s="1"/>
      <c r="R459" s="1"/>
    </row>
    <row r="460" customFormat="false" ht="15.8" hidden="false" customHeight="false" outlineLevel="0" collapsed="false">
      <c r="A460" s="10" t="n">
        <v>459</v>
      </c>
      <c r="B460" s="47" t="s">
        <v>977</v>
      </c>
      <c r="C460" s="47" t="n">
        <v>129995</v>
      </c>
      <c r="D460" s="47" t="s">
        <v>976</v>
      </c>
      <c r="E460" s="12" t="n">
        <v>1</v>
      </c>
      <c r="F460" s="6"/>
      <c r="G460" s="6"/>
      <c r="H460" s="1"/>
      <c r="R460" s="1"/>
    </row>
    <row r="461" customFormat="false" ht="15.8" hidden="false" customHeight="false" outlineLevel="0" collapsed="false">
      <c r="A461" s="10" t="n">
        <v>460</v>
      </c>
      <c r="B461" s="47" t="s">
        <v>978</v>
      </c>
      <c r="C461" s="47" t="n">
        <v>131019</v>
      </c>
      <c r="D461" s="47" t="s">
        <v>979</v>
      </c>
      <c r="E461" s="12" t="n">
        <v>1</v>
      </c>
      <c r="F461" s="6"/>
      <c r="G461" s="6"/>
      <c r="H461" s="1"/>
      <c r="R461" s="1"/>
    </row>
    <row r="462" customFormat="false" ht="15.8" hidden="false" customHeight="false" outlineLevel="0" collapsed="false">
      <c r="A462" s="10" t="n">
        <v>461</v>
      </c>
      <c r="B462" s="47" t="s">
        <v>980</v>
      </c>
      <c r="C462" s="47" t="n">
        <v>131159</v>
      </c>
      <c r="D462" s="47" t="s">
        <v>979</v>
      </c>
      <c r="E462" s="12" t="n">
        <v>1</v>
      </c>
      <c r="F462" s="6"/>
      <c r="G462" s="6"/>
      <c r="H462" s="1"/>
      <c r="R462" s="1"/>
    </row>
    <row r="463" customFormat="false" ht="15.8" hidden="false" customHeight="false" outlineLevel="0" collapsed="false">
      <c r="A463" s="10" t="n">
        <v>462</v>
      </c>
      <c r="B463" s="47" t="s">
        <v>981</v>
      </c>
      <c r="C463" s="47" t="n">
        <v>130855</v>
      </c>
      <c r="D463" s="47" t="s">
        <v>982</v>
      </c>
      <c r="E463" s="12" t="n">
        <v>1</v>
      </c>
      <c r="F463" s="6"/>
      <c r="G463" s="6"/>
      <c r="H463" s="1"/>
      <c r="R463" s="1"/>
    </row>
    <row r="464" customFormat="false" ht="15.8" hidden="false" customHeight="false" outlineLevel="0" collapsed="false">
      <c r="A464" s="10" t="n">
        <v>463</v>
      </c>
      <c r="B464" s="47" t="s">
        <v>983</v>
      </c>
      <c r="C464" s="47" t="n">
        <v>130326</v>
      </c>
      <c r="D464" s="47" t="s">
        <v>779</v>
      </c>
      <c r="E464" s="12" t="n">
        <v>1</v>
      </c>
      <c r="F464" s="6"/>
      <c r="G464" s="6"/>
      <c r="H464" s="1"/>
      <c r="R464" s="1"/>
    </row>
    <row r="465" customFormat="false" ht="15.8" hidden="false" customHeight="false" outlineLevel="0" collapsed="false">
      <c r="A465" s="10" t="n">
        <v>464</v>
      </c>
      <c r="B465" s="47" t="s">
        <v>984</v>
      </c>
      <c r="C465" s="47" t="n">
        <v>129753</v>
      </c>
      <c r="D465" s="47" t="s">
        <v>985</v>
      </c>
      <c r="E465" s="12" t="n">
        <v>1</v>
      </c>
      <c r="F465" s="6"/>
      <c r="G465" s="6"/>
      <c r="H465" s="1"/>
      <c r="R465" s="1"/>
    </row>
    <row r="466" customFormat="false" ht="15.8" hidden="false" customHeight="false" outlineLevel="0" collapsed="false">
      <c r="A466" s="10" t="n">
        <v>465</v>
      </c>
      <c r="B466" s="47" t="s">
        <v>986</v>
      </c>
      <c r="C466" s="47" t="n">
        <v>130254</v>
      </c>
      <c r="D466" s="47" t="s">
        <v>472</v>
      </c>
      <c r="E466" s="12" t="n">
        <v>1</v>
      </c>
      <c r="F466" s="6"/>
      <c r="G466" s="6"/>
      <c r="H466" s="1"/>
      <c r="R466" s="1"/>
    </row>
    <row r="467" customFormat="false" ht="15.8" hidden="false" customHeight="false" outlineLevel="0" collapsed="false">
      <c r="A467" s="10" t="n">
        <v>466</v>
      </c>
      <c r="B467" s="47" t="s">
        <v>987</v>
      </c>
      <c r="C467" s="47" t="n">
        <v>130319</v>
      </c>
      <c r="D467" s="47" t="s">
        <v>988</v>
      </c>
      <c r="E467" s="12" t="n">
        <v>1</v>
      </c>
      <c r="F467" s="6"/>
      <c r="G467" s="6"/>
      <c r="H467" s="1"/>
      <c r="R467" s="1"/>
    </row>
    <row r="468" customFormat="false" ht="15.8" hidden="false" customHeight="false" outlineLevel="0" collapsed="false">
      <c r="A468" s="10" t="n">
        <v>467</v>
      </c>
      <c r="B468" s="47" t="s">
        <v>989</v>
      </c>
      <c r="C468" s="47" t="n">
        <v>129682</v>
      </c>
      <c r="D468" s="47" t="s">
        <v>297</v>
      </c>
      <c r="E468" s="12" t="n">
        <v>1</v>
      </c>
      <c r="F468" s="6"/>
      <c r="G468" s="6"/>
      <c r="H468" s="1"/>
      <c r="R468" s="1"/>
    </row>
    <row r="469" customFormat="false" ht="15.8" hidden="false" customHeight="false" outlineLevel="0" collapsed="false">
      <c r="A469" s="10" t="n">
        <v>468</v>
      </c>
      <c r="B469" s="47" t="s">
        <v>990</v>
      </c>
      <c r="C469" s="47" t="n">
        <v>129716</v>
      </c>
      <c r="D469" s="47" t="s">
        <v>297</v>
      </c>
      <c r="E469" s="12" t="n">
        <v>1</v>
      </c>
      <c r="F469" s="6"/>
      <c r="G469" s="6"/>
      <c r="H469" s="1"/>
      <c r="R469" s="1"/>
    </row>
    <row r="470" customFormat="false" ht="15.8" hidden="false" customHeight="false" outlineLevel="0" collapsed="false">
      <c r="A470" s="10" t="n">
        <v>469</v>
      </c>
      <c r="B470" s="47" t="s">
        <v>991</v>
      </c>
      <c r="C470" s="47" t="n">
        <v>129674</v>
      </c>
      <c r="D470" s="47" t="s">
        <v>992</v>
      </c>
      <c r="E470" s="12" t="n">
        <v>1</v>
      </c>
      <c r="F470" s="6"/>
      <c r="G470" s="6"/>
      <c r="H470" s="1"/>
      <c r="R470" s="1"/>
    </row>
    <row r="471" customFormat="false" ht="15.8" hidden="false" customHeight="false" outlineLevel="0" collapsed="false">
      <c r="A471" s="10" t="n">
        <v>470</v>
      </c>
      <c r="B471" s="47" t="s">
        <v>993</v>
      </c>
      <c r="C471" s="47" t="n">
        <v>129911</v>
      </c>
      <c r="D471" s="47" t="s">
        <v>994</v>
      </c>
      <c r="E471" s="12" t="n">
        <v>1</v>
      </c>
      <c r="F471" s="6"/>
      <c r="G471" s="6"/>
      <c r="H471" s="1"/>
      <c r="R471" s="1"/>
    </row>
    <row r="472" customFormat="false" ht="15.8" hidden="false" customHeight="false" outlineLevel="0" collapsed="false">
      <c r="A472" s="10" t="n">
        <v>471</v>
      </c>
      <c r="B472" s="47" t="s">
        <v>995</v>
      </c>
      <c r="C472" s="47" t="s">
        <v>996</v>
      </c>
      <c r="D472" s="47" t="s">
        <v>997</v>
      </c>
      <c r="E472" s="12" t="n">
        <v>1</v>
      </c>
      <c r="F472" s="6"/>
      <c r="G472" s="6"/>
      <c r="H472" s="1"/>
      <c r="R472" s="1"/>
    </row>
    <row r="473" customFormat="false" ht="15.8" hidden="false" customHeight="false" outlineLevel="0" collapsed="false">
      <c r="A473" s="10" t="n">
        <v>472</v>
      </c>
      <c r="B473" s="47" t="s">
        <v>998</v>
      </c>
      <c r="C473" s="47" t="n">
        <v>128888</v>
      </c>
      <c r="D473" s="47" t="s">
        <v>736</v>
      </c>
      <c r="E473" s="12" t="n">
        <v>1</v>
      </c>
      <c r="F473" s="6"/>
      <c r="G473" s="6"/>
      <c r="H473" s="1"/>
      <c r="R473" s="1"/>
    </row>
    <row r="474" customFormat="false" ht="15.8" hidden="false" customHeight="false" outlineLevel="0" collapsed="false">
      <c r="A474" s="10" t="n">
        <v>473</v>
      </c>
      <c r="B474" s="47" t="s">
        <v>999</v>
      </c>
      <c r="C474" s="47" t="n">
        <v>128243</v>
      </c>
      <c r="D474" s="47" t="s">
        <v>1000</v>
      </c>
      <c r="E474" s="12" t="n">
        <v>1</v>
      </c>
      <c r="F474" s="6"/>
      <c r="G474" s="6"/>
      <c r="H474" s="1"/>
      <c r="R474" s="1"/>
    </row>
    <row r="475" customFormat="false" ht="15.8" hidden="false" customHeight="false" outlineLevel="0" collapsed="false">
      <c r="A475" s="10" t="n">
        <v>474</v>
      </c>
      <c r="B475" s="47" t="s">
        <v>1001</v>
      </c>
      <c r="C475" s="47" t="n">
        <v>128504</v>
      </c>
      <c r="D475" s="47" t="s">
        <v>472</v>
      </c>
      <c r="E475" s="12" t="n">
        <v>1</v>
      </c>
      <c r="F475" s="6"/>
      <c r="G475" s="6"/>
      <c r="H475" s="1"/>
      <c r="R475" s="1"/>
    </row>
    <row r="476" customFormat="false" ht="15.8" hidden="false" customHeight="false" outlineLevel="0" collapsed="false">
      <c r="A476" s="10" t="n">
        <v>475</v>
      </c>
      <c r="B476" s="47" t="s">
        <v>1002</v>
      </c>
      <c r="C476" s="47" t="n">
        <v>128516</v>
      </c>
      <c r="D476" s="47" t="s">
        <v>472</v>
      </c>
      <c r="E476" s="12" t="n">
        <v>1</v>
      </c>
      <c r="F476" s="6"/>
      <c r="G476" s="6"/>
      <c r="H476" s="1"/>
      <c r="R476" s="1"/>
    </row>
    <row r="477" customFormat="false" ht="15.8" hidden="false" customHeight="false" outlineLevel="0" collapsed="false">
      <c r="A477" s="10" t="n">
        <v>476</v>
      </c>
      <c r="B477" s="47" t="s">
        <v>1003</v>
      </c>
      <c r="C477" s="47" t="n">
        <v>128217</v>
      </c>
      <c r="D477" s="47" t="s">
        <v>717</v>
      </c>
      <c r="E477" s="12" t="n">
        <v>1</v>
      </c>
      <c r="F477" s="6"/>
      <c r="G477" s="6"/>
      <c r="H477" s="1"/>
      <c r="R477" s="1"/>
    </row>
    <row r="478" customFormat="false" ht="15.8" hidden="false" customHeight="false" outlineLevel="0" collapsed="false">
      <c r="A478" s="10" t="n">
        <v>477</v>
      </c>
      <c r="B478" s="47" t="s">
        <v>995</v>
      </c>
      <c r="C478" s="47" t="s">
        <v>996</v>
      </c>
      <c r="D478" s="47" t="s">
        <v>997</v>
      </c>
      <c r="E478" s="12" t="n">
        <v>1</v>
      </c>
      <c r="F478" s="6"/>
      <c r="G478" s="6"/>
      <c r="H478" s="1"/>
      <c r="R478" s="1"/>
    </row>
    <row r="479" customFormat="false" ht="15.8" hidden="false" customHeight="false" outlineLevel="0" collapsed="false">
      <c r="A479" s="10" t="n">
        <v>478</v>
      </c>
      <c r="B479" s="47" t="s">
        <v>1004</v>
      </c>
      <c r="C479" s="47" t="n">
        <v>127763</v>
      </c>
      <c r="D479" s="47" t="s">
        <v>603</v>
      </c>
      <c r="E479" s="12" t="n">
        <v>1</v>
      </c>
      <c r="F479" s="6"/>
      <c r="G479" s="6"/>
      <c r="H479" s="1"/>
      <c r="R479" s="1"/>
    </row>
    <row r="480" customFormat="false" ht="15.8" hidden="false" customHeight="false" outlineLevel="0" collapsed="false">
      <c r="A480" s="10" t="n">
        <v>479</v>
      </c>
      <c r="B480" s="47" t="s">
        <v>1005</v>
      </c>
      <c r="C480" s="47" t="n">
        <v>127650</v>
      </c>
      <c r="D480" s="47" t="s">
        <v>1006</v>
      </c>
      <c r="E480" s="12" t="n">
        <v>1</v>
      </c>
      <c r="F480" s="6"/>
      <c r="G480" s="6"/>
      <c r="H480" s="1"/>
      <c r="R480" s="1"/>
    </row>
    <row r="481" customFormat="false" ht="15.8" hidden="false" customHeight="false" outlineLevel="0" collapsed="false">
      <c r="A481" s="10" t="n">
        <v>480</v>
      </c>
      <c r="B481" s="47" t="s">
        <v>1007</v>
      </c>
      <c r="C481" s="47" t="n">
        <v>127182</v>
      </c>
      <c r="D481" s="47" t="s">
        <v>582</v>
      </c>
      <c r="E481" s="12" t="n">
        <v>1</v>
      </c>
      <c r="F481" s="6"/>
      <c r="G481" s="6"/>
      <c r="H481" s="1"/>
      <c r="R481" s="1"/>
    </row>
    <row r="482" customFormat="false" ht="15.8" hidden="false" customHeight="false" outlineLevel="0" collapsed="false">
      <c r="A482" s="10" t="n">
        <v>481</v>
      </c>
      <c r="B482" s="47" t="s">
        <v>1008</v>
      </c>
      <c r="C482" s="47" t="n">
        <v>126793</v>
      </c>
      <c r="D482" s="47" t="s">
        <v>603</v>
      </c>
      <c r="E482" s="12" t="n">
        <v>1</v>
      </c>
      <c r="F482" s="6"/>
      <c r="G482" s="6"/>
      <c r="H482" s="1"/>
      <c r="R482" s="1"/>
    </row>
    <row r="483" customFormat="false" ht="15.8" hidden="false" customHeight="false" outlineLevel="0" collapsed="false">
      <c r="A483" s="10" t="n">
        <v>482</v>
      </c>
      <c r="B483" s="47" t="s">
        <v>1009</v>
      </c>
      <c r="C483" s="47" t="n">
        <v>126212</v>
      </c>
      <c r="D483" s="47" t="s">
        <v>1010</v>
      </c>
      <c r="E483" s="12" t="n">
        <v>1</v>
      </c>
      <c r="F483" s="6"/>
      <c r="G483" s="6"/>
      <c r="H483" s="1"/>
      <c r="R483" s="1"/>
    </row>
    <row r="484" customFormat="false" ht="15.8" hidden="false" customHeight="false" outlineLevel="0" collapsed="false">
      <c r="A484" s="10" t="n">
        <v>483</v>
      </c>
      <c r="B484" s="47" t="s">
        <v>1011</v>
      </c>
      <c r="C484" s="47" t="n">
        <v>125395</v>
      </c>
      <c r="D484" s="47" t="s">
        <v>1012</v>
      </c>
      <c r="E484" s="12" t="n">
        <v>1</v>
      </c>
      <c r="F484" s="6"/>
      <c r="G484" s="6"/>
      <c r="H484" s="1"/>
      <c r="R484" s="1"/>
    </row>
    <row r="485" customFormat="false" ht="15.8" hidden="false" customHeight="false" outlineLevel="0" collapsed="false">
      <c r="A485" s="10" t="n">
        <v>484</v>
      </c>
      <c r="B485" s="47" t="s">
        <v>1013</v>
      </c>
      <c r="C485" s="47" t="n">
        <v>124673</v>
      </c>
      <c r="D485" s="47" t="s">
        <v>1014</v>
      </c>
      <c r="E485" s="12" t="n">
        <v>1</v>
      </c>
      <c r="F485" s="6"/>
      <c r="G485" s="6"/>
      <c r="H485" s="1"/>
      <c r="R485" s="1"/>
    </row>
    <row r="486" customFormat="false" ht="15.8" hidden="false" customHeight="false" outlineLevel="0" collapsed="false">
      <c r="A486" s="10" t="n">
        <v>485</v>
      </c>
      <c r="B486" s="47" t="s">
        <v>1015</v>
      </c>
      <c r="C486" s="47" t="n">
        <v>123883</v>
      </c>
      <c r="D486" s="47" t="s">
        <v>736</v>
      </c>
      <c r="E486" s="12" t="n">
        <v>1</v>
      </c>
      <c r="F486" s="6"/>
      <c r="G486" s="6"/>
      <c r="H486" s="1"/>
      <c r="R486" s="1"/>
    </row>
    <row r="487" customFormat="false" ht="15.8" hidden="false" customHeight="false" outlineLevel="0" collapsed="false">
      <c r="A487" s="10" t="n">
        <v>486</v>
      </c>
      <c r="B487" s="47" t="s">
        <v>1016</v>
      </c>
      <c r="C487" s="47" t="n">
        <v>124065</v>
      </c>
      <c r="D487" s="47" t="s">
        <v>1017</v>
      </c>
      <c r="E487" s="12" t="n">
        <v>1</v>
      </c>
      <c r="F487" s="6"/>
      <c r="G487" s="6"/>
      <c r="H487" s="1"/>
      <c r="R487" s="1"/>
    </row>
    <row r="488" customFormat="false" ht="15.8" hidden="false" customHeight="false" outlineLevel="0" collapsed="false">
      <c r="A488" s="10" t="n">
        <v>487</v>
      </c>
      <c r="B488" s="47" t="s">
        <v>1018</v>
      </c>
      <c r="C488" s="47" t="n">
        <v>123776</v>
      </c>
      <c r="D488" s="47" t="s">
        <v>1019</v>
      </c>
      <c r="E488" s="12" t="n">
        <v>1</v>
      </c>
      <c r="F488" s="6"/>
      <c r="G488" s="6"/>
      <c r="H488" s="1"/>
      <c r="R488" s="1"/>
    </row>
    <row r="489" customFormat="false" ht="15.8" hidden="false" customHeight="false" outlineLevel="0" collapsed="false">
      <c r="A489" s="10" t="n">
        <v>488</v>
      </c>
      <c r="B489" s="47" t="s">
        <v>1020</v>
      </c>
      <c r="C489" s="47" t="n">
        <v>123594</v>
      </c>
      <c r="D489" s="47" t="s">
        <v>1021</v>
      </c>
      <c r="E489" s="12" t="n">
        <v>1</v>
      </c>
      <c r="F489" s="6"/>
      <c r="G489" s="6"/>
      <c r="H489" s="1"/>
      <c r="R489" s="1"/>
    </row>
    <row r="490" customFormat="false" ht="15.8" hidden="false" customHeight="false" outlineLevel="0" collapsed="false">
      <c r="A490" s="10" t="n">
        <v>489</v>
      </c>
      <c r="B490" s="47" t="s">
        <v>1022</v>
      </c>
      <c r="C490" s="47" t="n">
        <v>123521</v>
      </c>
      <c r="D490" s="47" t="s">
        <v>1017</v>
      </c>
      <c r="E490" s="12" t="n">
        <v>1</v>
      </c>
      <c r="F490" s="6"/>
      <c r="G490" s="6"/>
      <c r="H490" s="1"/>
      <c r="R490" s="1"/>
    </row>
    <row r="491" customFormat="false" ht="15.8" hidden="false" customHeight="false" outlineLevel="0" collapsed="false">
      <c r="A491" s="10" t="n">
        <v>490</v>
      </c>
      <c r="B491" s="47" t="s">
        <v>1023</v>
      </c>
      <c r="C491" s="47" t="n">
        <v>123027</v>
      </c>
      <c r="D491" s="47" t="s">
        <v>1024</v>
      </c>
      <c r="E491" s="12" t="n">
        <v>1</v>
      </c>
      <c r="F491" s="6"/>
      <c r="G491" s="6"/>
      <c r="H491" s="1"/>
      <c r="R491" s="1"/>
    </row>
    <row r="492" customFormat="false" ht="15.8" hidden="false" customHeight="false" outlineLevel="0" collapsed="false">
      <c r="A492" s="10" t="n">
        <v>491</v>
      </c>
      <c r="B492" s="47" t="s">
        <v>1025</v>
      </c>
      <c r="C492" s="47" t="s">
        <v>1026</v>
      </c>
      <c r="D492" s="47" t="s">
        <v>1027</v>
      </c>
      <c r="E492" s="12" t="n">
        <v>1</v>
      </c>
      <c r="F492" s="6"/>
      <c r="G492" s="6"/>
      <c r="H492" s="1"/>
      <c r="R492" s="1"/>
    </row>
    <row r="493" customFormat="false" ht="15.8" hidden="false" customHeight="false" outlineLevel="0" collapsed="false">
      <c r="A493" s="10" t="n">
        <v>492</v>
      </c>
      <c r="B493" s="47" t="s">
        <v>1028</v>
      </c>
      <c r="C493" s="47" t="n">
        <v>112094</v>
      </c>
      <c r="D493" s="47" t="s">
        <v>1029</v>
      </c>
      <c r="E493" s="12" t="n">
        <v>1</v>
      </c>
      <c r="F493" s="6"/>
      <c r="G493" s="6"/>
      <c r="H493" s="1"/>
      <c r="R493" s="1"/>
    </row>
    <row r="494" customFormat="false" ht="15.8" hidden="false" customHeight="false" outlineLevel="0" collapsed="false">
      <c r="A494" s="10" t="n">
        <v>493</v>
      </c>
      <c r="B494" s="47" t="s">
        <v>1030</v>
      </c>
      <c r="C494" s="47" t="n">
        <v>122835</v>
      </c>
      <c r="D494" s="47" t="s">
        <v>1031</v>
      </c>
      <c r="E494" s="12" t="n">
        <v>1</v>
      </c>
      <c r="F494" s="6"/>
      <c r="G494" s="6"/>
      <c r="H494" s="1"/>
      <c r="R494" s="1"/>
    </row>
    <row r="495" customFormat="false" ht="15.8" hidden="false" customHeight="false" outlineLevel="0" collapsed="false">
      <c r="A495" s="10" t="n">
        <v>494</v>
      </c>
      <c r="B495" s="47" t="s">
        <v>1032</v>
      </c>
      <c r="C495" s="47" t="n">
        <v>122070</v>
      </c>
      <c r="D495" s="47" t="s">
        <v>1033</v>
      </c>
      <c r="E495" s="12" t="n">
        <v>1</v>
      </c>
      <c r="F495" s="6"/>
      <c r="G495" s="6"/>
      <c r="H495" s="1"/>
      <c r="R495" s="1"/>
    </row>
    <row r="496" customFormat="false" ht="15.8" hidden="false" customHeight="false" outlineLevel="0" collapsed="false">
      <c r="A496" s="10" t="n">
        <v>495</v>
      </c>
      <c r="B496" s="47" t="s">
        <v>1034</v>
      </c>
      <c r="C496" s="47" t="n">
        <v>122068</v>
      </c>
      <c r="D496" s="47" t="s">
        <v>1035</v>
      </c>
      <c r="E496" s="12" t="n">
        <v>1</v>
      </c>
      <c r="F496" s="6"/>
      <c r="G496" s="6"/>
      <c r="H496" s="1"/>
      <c r="R496" s="1"/>
    </row>
    <row r="497" customFormat="false" ht="15.8" hidden="false" customHeight="false" outlineLevel="0" collapsed="false">
      <c r="A497" s="10" t="n">
        <v>496</v>
      </c>
      <c r="B497" s="47" t="s">
        <v>1036</v>
      </c>
      <c r="C497" s="47" t="n">
        <v>121642</v>
      </c>
      <c r="D497" s="47" t="s">
        <v>1037</v>
      </c>
      <c r="E497" s="12" t="n">
        <v>1</v>
      </c>
      <c r="F497" s="6"/>
      <c r="G497" s="6"/>
      <c r="H497" s="1"/>
      <c r="R497" s="1"/>
    </row>
    <row r="498" customFormat="false" ht="15.8" hidden="false" customHeight="false" outlineLevel="0" collapsed="false">
      <c r="A498" s="10" t="n">
        <v>497</v>
      </c>
      <c r="B498" s="47" t="s">
        <v>1038</v>
      </c>
      <c r="C498" s="47" t="n">
        <v>121049</v>
      </c>
      <c r="D498" s="47" t="s">
        <v>1037</v>
      </c>
      <c r="E498" s="12" t="n">
        <v>1</v>
      </c>
      <c r="F498" s="6"/>
      <c r="G498" s="6"/>
      <c r="H498" s="1"/>
      <c r="R498" s="1"/>
    </row>
    <row r="499" customFormat="false" ht="15.8" hidden="false" customHeight="false" outlineLevel="0" collapsed="false">
      <c r="A499" s="10" t="n">
        <v>498</v>
      </c>
      <c r="B499" s="47" t="s">
        <v>1039</v>
      </c>
      <c r="C499" s="47" t="n">
        <v>121826</v>
      </c>
      <c r="D499" s="47" t="s">
        <v>1040</v>
      </c>
      <c r="E499" s="12" t="n">
        <v>1</v>
      </c>
      <c r="F499" s="6"/>
      <c r="G499" s="6"/>
      <c r="H499" s="1"/>
      <c r="R499" s="1"/>
    </row>
    <row r="500" customFormat="false" ht="15.8" hidden="false" customHeight="false" outlineLevel="0" collapsed="false">
      <c r="A500" s="10" t="n">
        <v>499</v>
      </c>
      <c r="B500" s="47" t="s">
        <v>1041</v>
      </c>
      <c r="C500" s="47" t="n">
        <v>121829</v>
      </c>
      <c r="D500" s="47" t="s">
        <v>1040</v>
      </c>
      <c r="E500" s="12" t="n">
        <v>1</v>
      </c>
      <c r="F500" s="6"/>
      <c r="G500" s="6"/>
      <c r="H500" s="1"/>
      <c r="R500" s="1"/>
    </row>
    <row r="501" customFormat="false" ht="15.8" hidden="false" customHeight="false" outlineLevel="0" collapsed="false">
      <c r="A501" s="10" t="n">
        <v>500</v>
      </c>
      <c r="B501" s="47" t="s">
        <v>1042</v>
      </c>
      <c r="C501" s="47" t="n">
        <v>121830</v>
      </c>
      <c r="D501" s="47" t="s">
        <v>1043</v>
      </c>
      <c r="E501" s="12" t="n">
        <v>1</v>
      </c>
      <c r="F501" s="6"/>
      <c r="G501" s="6"/>
      <c r="H501" s="1"/>
      <c r="R501" s="1"/>
    </row>
    <row r="502" customFormat="false" ht="15.8" hidden="false" customHeight="false" outlineLevel="0" collapsed="false">
      <c r="A502" s="10" t="n">
        <v>501</v>
      </c>
      <c r="B502" s="47" t="s">
        <v>1044</v>
      </c>
      <c r="C502" s="47" t="n">
        <v>121413</v>
      </c>
      <c r="D502" s="47" t="s">
        <v>1045</v>
      </c>
      <c r="E502" s="12" t="n">
        <v>1</v>
      </c>
      <c r="F502" s="6"/>
      <c r="G502" s="6"/>
      <c r="H502" s="1"/>
      <c r="R502" s="1"/>
    </row>
    <row r="503" customFormat="false" ht="15.8" hidden="false" customHeight="false" outlineLevel="0" collapsed="false">
      <c r="A503" s="10" t="n">
        <v>502</v>
      </c>
      <c r="B503" s="47" t="s">
        <v>1046</v>
      </c>
      <c r="C503" s="47" t="n">
        <v>121415</v>
      </c>
      <c r="D503" s="47" t="s">
        <v>624</v>
      </c>
      <c r="E503" s="12" t="n">
        <v>1</v>
      </c>
      <c r="F503" s="6"/>
      <c r="G503" s="6"/>
      <c r="H503" s="1"/>
      <c r="R503" s="1"/>
    </row>
    <row r="504" customFormat="false" ht="15.8" hidden="false" customHeight="false" outlineLevel="0" collapsed="false">
      <c r="A504" s="10" t="n">
        <v>503</v>
      </c>
      <c r="B504" s="47" t="s">
        <v>1047</v>
      </c>
      <c r="C504" s="47" t="n">
        <v>121347</v>
      </c>
      <c r="D504" s="47" t="s">
        <v>1048</v>
      </c>
      <c r="E504" s="12" t="n">
        <v>1</v>
      </c>
      <c r="F504" s="6"/>
      <c r="G504" s="6"/>
      <c r="H504" s="1"/>
      <c r="R504" s="1"/>
    </row>
    <row r="505" customFormat="false" ht="15.8" hidden="false" customHeight="false" outlineLevel="0" collapsed="false">
      <c r="A505" s="10" t="n">
        <v>504</v>
      </c>
      <c r="B505" s="47" t="s">
        <v>1049</v>
      </c>
      <c r="C505" s="47" t="n">
        <v>121060</v>
      </c>
      <c r="D505" s="47" t="s">
        <v>1050</v>
      </c>
      <c r="E505" s="12" t="n">
        <v>1</v>
      </c>
      <c r="F505" s="6"/>
      <c r="G505" s="6"/>
      <c r="H505" s="1"/>
      <c r="R505" s="1"/>
    </row>
    <row r="506" customFormat="false" ht="15.8" hidden="false" customHeight="false" outlineLevel="0" collapsed="false">
      <c r="A506" s="10" t="n">
        <v>505</v>
      </c>
      <c r="B506" s="47" t="s">
        <v>1051</v>
      </c>
      <c r="C506" s="47" t="s">
        <v>1052</v>
      </c>
      <c r="D506" s="47" t="s">
        <v>1053</v>
      </c>
      <c r="E506" s="12" t="n">
        <v>1</v>
      </c>
      <c r="F506" s="6"/>
      <c r="G506" s="6"/>
      <c r="H506" s="1"/>
      <c r="R506" s="1"/>
    </row>
    <row r="507" customFormat="false" ht="15.8" hidden="false" customHeight="false" outlineLevel="0" collapsed="false">
      <c r="A507" s="10" t="n">
        <v>506</v>
      </c>
      <c r="B507" s="47" t="s">
        <v>1054</v>
      </c>
      <c r="C507" s="47" t="n">
        <v>119775</v>
      </c>
      <c r="D507" s="47" t="s">
        <v>1055</v>
      </c>
      <c r="E507" s="12" t="n">
        <v>1</v>
      </c>
      <c r="F507" s="6"/>
      <c r="G507" s="6"/>
      <c r="H507" s="1"/>
      <c r="R507" s="1"/>
    </row>
    <row r="508" customFormat="false" ht="15.8" hidden="false" customHeight="false" outlineLevel="0" collapsed="false">
      <c r="A508" s="10" t="n">
        <v>507</v>
      </c>
      <c r="B508" s="47" t="s">
        <v>1056</v>
      </c>
      <c r="C508" s="47" t="n">
        <v>118859</v>
      </c>
      <c r="D508" s="47" t="s">
        <v>1057</v>
      </c>
      <c r="E508" s="12" t="n">
        <v>1</v>
      </c>
      <c r="F508" s="6"/>
      <c r="G508" s="6"/>
      <c r="H508" s="1"/>
      <c r="R508" s="1"/>
    </row>
    <row r="509" customFormat="false" ht="15.8" hidden="false" customHeight="false" outlineLevel="0" collapsed="false">
      <c r="A509" s="10" t="n">
        <v>508</v>
      </c>
      <c r="B509" s="47" t="s">
        <v>1058</v>
      </c>
      <c r="C509" s="47" t="n">
        <v>119827</v>
      </c>
      <c r="D509" s="47" t="s">
        <v>624</v>
      </c>
      <c r="E509" s="12" t="n">
        <v>1</v>
      </c>
      <c r="F509" s="6"/>
      <c r="G509" s="6"/>
      <c r="H509" s="1"/>
      <c r="R509" s="1"/>
    </row>
    <row r="510" customFormat="false" ht="15.8" hidden="false" customHeight="false" outlineLevel="0" collapsed="false">
      <c r="A510" s="10" t="n">
        <v>509</v>
      </c>
      <c r="B510" s="47" t="s">
        <v>1059</v>
      </c>
      <c r="C510" s="47" t="n">
        <v>117935</v>
      </c>
      <c r="D510" s="47" t="s">
        <v>1060</v>
      </c>
      <c r="E510" s="12" t="n">
        <v>1</v>
      </c>
      <c r="F510" s="6"/>
      <c r="G510" s="6"/>
      <c r="H510" s="1"/>
      <c r="R510" s="1"/>
    </row>
    <row r="511" customFormat="false" ht="15.8" hidden="false" customHeight="false" outlineLevel="0" collapsed="false">
      <c r="A511" s="10" t="n">
        <v>510</v>
      </c>
      <c r="B511" s="47" t="s">
        <v>1061</v>
      </c>
      <c r="C511" s="47" t="n">
        <v>118959</v>
      </c>
      <c r="D511" s="47" t="s">
        <v>1062</v>
      </c>
      <c r="E511" s="12" t="n">
        <v>1</v>
      </c>
      <c r="F511" s="6"/>
      <c r="G511" s="6"/>
      <c r="H511" s="1"/>
      <c r="R511" s="1"/>
    </row>
    <row r="512" customFormat="false" ht="15.8" hidden="false" customHeight="false" outlineLevel="0" collapsed="false">
      <c r="A512" s="10" t="n">
        <v>511</v>
      </c>
      <c r="B512" s="47" t="s">
        <v>1063</v>
      </c>
      <c r="C512" s="47" t="n">
        <v>119065</v>
      </c>
      <c r="D512" s="47" t="s">
        <v>1062</v>
      </c>
      <c r="E512" s="12" t="n">
        <v>1</v>
      </c>
      <c r="F512" s="6"/>
      <c r="G512" s="6"/>
      <c r="H512" s="1"/>
      <c r="R512" s="1"/>
    </row>
    <row r="513" customFormat="false" ht="15.8" hidden="false" customHeight="false" outlineLevel="0" collapsed="false">
      <c r="A513" s="10" t="n">
        <v>512</v>
      </c>
      <c r="B513" s="47" t="s">
        <v>1064</v>
      </c>
      <c r="C513" s="47" t="n">
        <v>119064</v>
      </c>
      <c r="D513" s="47" t="s">
        <v>1062</v>
      </c>
      <c r="E513" s="12" t="n">
        <v>1</v>
      </c>
      <c r="F513" s="6"/>
      <c r="G513" s="6"/>
      <c r="H513" s="1"/>
      <c r="R513" s="1"/>
    </row>
    <row r="514" customFormat="false" ht="15.8" hidden="false" customHeight="false" outlineLevel="0" collapsed="false">
      <c r="A514" s="10" t="n">
        <v>513</v>
      </c>
      <c r="B514" s="47" t="s">
        <v>1065</v>
      </c>
      <c r="C514" s="47" t="n">
        <v>118536</v>
      </c>
      <c r="D514" s="47" t="s">
        <v>1037</v>
      </c>
      <c r="E514" s="12" t="n">
        <v>1</v>
      </c>
      <c r="F514" s="6"/>
      <c r="G514" s="6"/>
      <c r="H514" s="1"/>
      <c r="R514" s="1"/>
    </row>
    <row r="515" customFormat="false" ht="15.8" hidden="false" customHeight="false" outlineLevel="0" collapsed="false">
      <c r="A515" s="10" t="n">
        <v>514</v>
      </c>
      <c r="B515" s="47" t="s">
        <v>1066</v>
      </c>
      <c r="C515" s="47" t="n">
        <v>118537</v>
      </c>
      <c r="D515" s="47" t="s">
        <v>1037</v>
      </c>
      <c r="E515" s="12" t="n">
        <v>1</v>
      </c>
      <c r="F515" s="6"/>
      <c r="G515" s="6"/>
      <c r="H515" s="1"/>
      <c r="R515" s="1"/>
    </row>
    <row r="516" customFormat="false" ht="15.8" hidden="false" customHeight="false" outlineLevel="0" collapsed="false">
      <c r="A516" s="10" t="n">
        <v>515</v>
      </c>
      <c r="B516" s="47" t="s">
        <v>1067</v>
      </c>
      <c r="C516" s="47" t="n">
        <v>118339</v>
      </c>
      <c r="D516" s="47" t="s">
        <v>317</v>
      </c>
      <c r="E516" s="12" t="n">
        <v>1</v>
      </c>
      <c r="F516" s="6"/>
      <c r="G516" s="6"/>
      <c r="H516" s="1"/>
      <c r="R516" s="1"/>
    </row>
    <row r="517" customFormat="false" ht="15.8" hidden="false" customHeight="false" outlineLevel="0" collapsed="false">
      <c r="A517" s="10" t="n">
        <v>516</v>
      </c>
      <c r="B517" s="47" t="s">
        <v>1068</v>
      </c>
      <c r="C517" s="47" t="n">
        <v>118044</v>
      </c>
      <c r="D517" s="47" t="s">
        <v>317</v>
      </c>
      <c r="E517" s="12" t="n">
        <v>1</v>
      </c>
      <c r="F517" s="6"/>
      <c r="G517" s="6"/>
      <c r="H517" s="1"/>
      <c r="R517" s="1"/>
    </row>
    <row r="518" customFormat="false" ht="15.8" hidden="false" customHeight="false" outlineLevel="0" collapsed="false">
      <c r="A518" s="10" t="n">
        <v>517</v>
      </c>
      <c r="B518" s="47" t="s">
        <v>1069</v>
      </c>
      <c r="C518" s="47" t="n">
        <v>118039</v>
      </c>
      <c r="D518" s="47" t="s">
        <v>1070</v>
      </c>
      <c r="E518" s="12" t="n">
        <v>1</v>
      </c>
      <c r="F518" s="6"/>
      <c r="G518" s="6"/>
      <c r="H518" s="1"/>
      <c r="R518" s="1"/>
    </row>
    <row r="519" customFormat="false" ht="15.8" hidden="false" customHeight="false" outlineLevel="0" collapsed="false">
      <c r="A519" s="10" t="n">
        <v>518</v>
      </c>
      <c r="B519" s="47" t="s">
        <v>1071</v>
      </c>
      <c r="C519" s="47" t="s">
        <v>1072</v>
      </c>
      <c r="D519" s="47" t="s">
        <v>653</v>
      </c>
      <c r="E519" s="12" t="n">
        <v>1</v>
      </c>
      <c r="F519" s="6"/>
      <c r="G519" s="6"/>
      <c r="H519" s="1"/>
      <c r="R519" s="1"/>
    </row>
    <row r="520" customFormat="false" ht="15.8" hidden="false" customHeight="false" outlineLevel="0" collapsed="false">
      <c r="A520" s="10" t="n">
        <v>519</v>
      </c>
      <c r="B520" s="47" t="s">
        <v>1073</v>
      </c>
      <c r="C520" s="47" t="n">
        <v>117041</v>
      </c>
      <c r="D520" s="47" t="s">
        <v>1074</v>
      </c>
      <c r="E520" s="12" t="n">
        <v>1</v>
      </c>
      <c r="F520" s="6"/>
      <c r="G520" s="6"/>
      <c r="H520" s="1"/>
      <c r="R520" s="1"/>
    </row>
    <row r="521" customFormat="false" ht="15.8" hidden="false" customHeight="false" outlineLevel="0" collapsed="false">
      <c r="A521" s="10" t="n">
        <v>520</v>
      </c>
      <c r="B521" s="47" t="s">
        <v>1075</v>
      </c>
      <c r="C521" s="47" t="n">
        <v>116787</v>
      </c>
      <c r="D521" s="47" t="s">
        <v>1076</v>
      </c>
      <c r="E521" s="12" t="n">
        <v>1</v>
      </c>
      <c r="F521" s="6"/>
      <c r="G521" s="6"/>
      <c r="H521" s="1"/>
      <c r="R521" s="1"/>
    </row>
    <row r="522" customFormat="false" ht="15.8" hidden="false" customHeight="false" outlineLevel="0" collapsed="false">
      <c r="A522" s="10" t="n">
        <v>521</v>
      </c>
      <c r="B522" s="47" t="s">
        <v>1077</v>
      </c>
      <c r="C522" s="47" t="n">
        <v>116787</v>
      </c>
      <c r="D522" s="47" t="s">
        <v>1076</v>
      </c>
      <c r="E522" s="12" t="n">
        <v>1</v>
      </c>
      <c r="F522" s="6"/>
      <c r="G522" s="6"/>
      <c r="H522" s="1"/>
      <c r="R522" s="1"/>
    </row>
    <row r="523" customFormat="false" ht="15.8" hidden="false" customHeight="false" outlineLevel="0" collapsed="false">
      <c r="A523" s="10" t="n">
        <v>522</v>
      </c>
      <c r="B523" s="47" t="s">
        <v>1078</v>
      </c>
      <c r="C523" s="47" t="n">
        <v>116716</v>
      </c>
      <c r="D523" s="47" t="s">
        <v>1079</v>
      </c>
      <c r="E523" s="12" t="n">
        <v>1</v>
      </c>
      <c r="F523" s="6"/>
      <c r="G523" s="6"/>
      <c r="H523" s="1"/>
      <c r="R523" s="1"/>
    </row>
    <row r="524" customFormat="false" ht="15.8" hidden="false" customHeight="false" outlineLevel="0" collapsed="false">
      <c r="A524" s="10" t="n">
        <v>523</v>
      </c>
      <c r="B524" s="47" t="s">
        <v>1080</v>
      </c>
      <c r="C524" s="47" t="n">
        <v>383029</v>
      </c>
      <c r="D524" s="47" t="s">
        <v>1079</v>
      </c>
      <c r="E524" s="12" t="n">
        <v>1</v>
      </c>
      <c r="F524" s="6"/>
      <c r="G524" s="6"/>
      <c r="H524" s="1"/>
      <c r="R524" s="1"/>
    </row>
    <row r="525" customFormat="false" ht="15.8" hidden="false" customHeight="false" outlineLevel="0" collapsed="false">
      <c r="A525" s="10" t="n">
        <v>524</v>
      </c>
      <c r="B525" s="47" t="s">
        <v>1081</v>
      </c>
      <c r="C525" s="47" t="n">
        <v>116690</v>
      </c>
      <c r="D525" s="47" t="s">
        <v>1082</v>
      </c>
      <c r="E525" s="12" t="n">
        <v>1</v>
      </c>
      <c r="F525" s="6"/>
      <c r="G525" s="6"/>
      <c r="H525" s="1"/>
      <c r="R525" s="1"/>
    </row>
    <row r="526" customFormat="false" ht="15.8" hidden="false" customHeight="false" outlineLevel="0" collapsed="false">
      <c r="A526" s="10" t="n">
        <v>525</v>
      </c>
      <c r="B526" s="47" t="s">
        <v>1083</v>
      </c>
      <c r="C526" s="47" t="s">
        <v>1084</v>
      </c>
      <c r="D526" s="47" t="s">
        <v>1085</v>
      </c>
      <c r="E526" s="12" t="n">
        <v>1</v>
      </c>
      <c r="F526" s="6"/>
      <c r="G526" s="6"/>
      <c r="H526" s="1"/>
      <c r="R526" s="1"/>
    </row>
    <row r="527" customFormat="false" ht="15.8" hidden="false" customHeight="false" outlineLevel="0" collapsed="false">
      <c r="A527" s="10" t="n">
        <v>526</v>
      </c>
      <c r="B527" s="47" t="s">
        <v>1086</v>
      </c>
      <c r="C527" s="47" t="n">
        <v>115790</v>
      </c>
      <c r="D527" s="47" t="s">
        <v>603</v>
      </c>
      <c r="E527" s="12" t="n">
        <v>1</v>
      </c>
      <c r="F527" s="6"/>
      <c r="G527" s="6"/>
      <c r="H527" s="1"/>
      <c r="R527" s="1"/>
    </row>
    <row r="528" customFormat="false" ht="15.8" hidden="false" customHeight="false" outlineLevel="0" collapsed="false">
      <c r="A528" s="10" t="n">
        <v>527</v>
      </c>
      <c r="B528" s="47" t="s">
        <v>1087</v>
      </c>
      <c r="C528" s="47" t="n">
        <v>115802</v>
      </c>
      <c r="D528" s="47" t="s">
        <v>603</v>
      </c>
      <c r="E528" s="12" t="n">
        <v>1</v>
      </c>
      <c r="F528" s="6"/>
      <c r="G528" s="6"/>
      <c r="H528" s="1"/>
      <c r="R528" s="1"/>
    </row>
    <row r="529" customFormat="false" ht="15.8" hidden="false" customHeight="false" outlineLevel="0" collapsed="false">
      <c r="A529" s="10" t="n">
        <v>528</v>
      </c>
      <c r="B529" s="47" t="s">
        <v>1088</v>
      </c>
      <c r="C529" s="47" t="n">
        <v>114832</v>
      </c>
      <c r="D529" s="47" t="s">
        <v>1089</v>
      </c>
      <c r="E529" s="12" t="n">
        <v>1</v>
      </c>
      <c r="F529" s="6"/>
      <c r="G529" s="6"/>
      <c r="H529" s="1"/>
      <c r="R529" s="1"/>
    </row>
    <row r="530" customFormat="false" ht="15.8" hidden="false" customHeight="false" outlineLevel="0" collapsed="false">
      <c r="A530" s="10" t="n">
        <v>529</v>
      </c>
      <c r="B530" s="47" t="s">
        <v>1090</v>
      </c>
      <c r="C530" s="47" t="n">
        <v>114837</v>
      </c>
      <c r="D530" s="47" t="s">
        <v>1089</v>
      </c>
      <c r="E530" s="12" t="n">
        <v>1</v>
      </c>
      <c r="F530" s="6"/>
      <c r="G530" s="6"/>
      <c r="H530" s="1"/>
      <c r="R530" s="1"/>
    </row>
    <row r="531" customFormat="false" ht="15.8" hidden="false" customHeight="false" outlineLevel="0" collapsed="false">
      <c r="A531" s="10" t="n">
        <v>530</v>
      </c>
      <c r="B531" s="47" t="s">
        <v>1091</v>
      </c>
      <c r="C531" s="47" t="n">
        <v>114925</v>
      </c>
      <c r="D531" s="47" t="s">
        <v>1092</v>
      </c>
      <c r="E531" s="12" t="n">
        <v>1</v>
      </c>
      <c r="F531" s="6"/>
      <c r="G531" s="6"/>
      <c r="H531" s="1"/>
      <c r="R531" s="1"/>
    </row>
    <row r="532" customFormat="false" ht="15.8" hidden="false" customHeight="false" outlineLevel="0" collapsed="false">
      <c r="A532" s="10" t="n">
        <v>531</v>
      </c>
      <c r="B532" s="47" t="s">
        <v>1093</v>
      </c>
      <c r="C532" s="47" t="n">
        <v>114453</v>
      </c>
      <c r="D532" s="47" t="s">
        <v>1037</v>
      </c>
      <c r="E532" s="12" t="n">
        <v>1</v>
      </c>
      <c r="F532" s="6"/>
      <c r="G532" s="6"/>
      <c r="H532" s="1"/>
      <c r="R532" s="1"/>
    </row>
    <row r="533" customFormat="false" ht="15.8" hidden="false" customHeight="false" outlineLevel="0" collapsed="false">
      <c r="A533" s="10" t="n">
        <v>532</v>
      </c>
      <c r="B533" s="47" t="s">
        <v>1094</v>
      </c>
      <c r="C533" s="47" t="n">
        <v>114210</v>
      </c>
      <c r="D533" s="47" t="s">
        <v>1095</v>
      </c>
      <c r="E533" s="12" t="n">
        <v>1</v>
      </c>
      <c r="F533" s="6"/>
      <c r="G533" s="6"/>
      <c r="H533" s="1"/>
      <c r="R533" s="1"/>
    </row>
    <row r="534" customFormat="false" ht="15.8" hidden="false" customHeight="false" outlineLevel="0" collapsed="false">
      <c r="A534" s="10" t="n">
        <v>533</v>
      </c>
      <c r="B534" s="47" t="s">
        <v>1096</v>
      </c>
      <c r="C534" s="47" t="n">
        <v>114307</v>
      </c>
      <c r="D534" s="47" t="s">
        <v>1097</v>
      </c>
      <c r="E534" s="12" t="n">
        <v>1</v>
      </c>
      <c r="F534" s="6"/>
      <c r="G534" s="6"/>
      <c r="H534" s="1"/>
      <c r="R534" s="1"/>
    </row>
    <row r="535" customFormat="false" ht="15.8" hidden="false" customHeight="false" outlineLevel="0" collapsed="false">
      <c r="A535" s="10" t="n">
        <v>534</v>
      </c>
      <c r="B535" s="47" t="s">
        <v>1098</v>
      </c>
      <c r="C535" s="47" t="n">
        <v>114837</v>
      </c>
      <c r="D535" s="47" t="s">
        <v>1097</v>
      </c>
      <c r="E535" s="12" t="n">
        <v>1</v>
      </c>
      <c r="F535" s="6"/>
      <c r="G535" s="6"/>
      <c r="H535" s="1"/>
      <c r="R535" s="1"/>
    </row>
    <row r="536" customFormat="false" ht="15.8" hidden="false" customHeight="false" outlineLevel="0" collapsed="false">
      <c r="A536" s="10" t="n">
        <v>535</v>
      </c>
      <c r="B536" s="47" t="s">
        <v>1099</v>
      </c>
      <c r="C536" s="47" t="n">
        <v>111831</v>
      </c>
      <c r="D536" s="47" t="s">
        <v>1100</v>
      </c>
      <c r="E536" s="12" t="n">
        <v>1</v>
      </c>
      <c r="F536" s="6"/>
      <c r="G536" s="6"/>
      <c r="H536" s="1"/>
      <c r="R536" s="1"/>
    </row>
    <row r="537" customFormat="false" ht="15.8" hidden="false" customHeight="false" outlineLevel="0" collapsed="false">
      <c r="A537" s="10" t="n">
        <v>536</v>
      </c>
      <c r="B537" s="47" t="s">
        <v>1101</v>
      </c>
      <c r="C537" s="47" t="n">
        <v>114138</v>
      </c>
      <c r="D537" s="47" t="s">
        <v>1102</v>
      </c>
      <c r="E537" s="12" t="n">
        <v>1</v>
      </c>
      <c r="F537" s="6"/>
      <c r="G537" s="6"/>
      <c r="H537" s="1"/>
      <c r="R537" s="1"/>
    </row>
    <row r="538" customFormat="false" ht="15.8" hidden="false" customHeight="false" outlineLevel="0" collapsed="false">
      <c r="A538" s="10" t="n">
        <v>537</v>
      </c>
      <c r="B538" s="47" t="s">
        <v>1103</v>
      </c>
      <c r="C538" s="47" t="n">
        <v>113535</v>
      </c>
      <c r="D538" s="47" t="s">
        <v>1057</v>
      </c>
      <c r="E538" s="12" t="n">
        <v>1</v>
      </c>
      <c r="F538" s="6"/>
      <c r="G538" s="6"/>
      <c r="H538" s="1"/>
      <c r="R538" s="1"/>
    </row>
    <row r="539" customFormat="false" ht="15.8" hidden="false" customHeight="false" outlineLevel="0" collapsed="false">
      <c r="A539" s="10" t="n">
        <v>538</v>
      </c>
      <c r="B539" s="47" t="s">
        <v>1104</v>
      </c>
      <c r="C539" s="47" t="n">
        <v>113442</v>
      </c>
      <c r="D539" s="47" t="s">
        <v>1045</v>
      </c>
      <c r="E539" s="12" t="n">
        <v>1</v>
      </c>
      <c r="F539" s="6"/>
      <c r="G539" s="6"/>
      <c r="H539" s="1"/>
      <c r="R539" s="1"/>
    </row>
    <row r="540" customFormat="false" ht="15.8" hidden="false" customHeight="false" outlineLevel="0" collapsed="false">
      <c r="A540" s="10" t="n">
        <v>539</v>
      </c>
      <c r="B540" s="47" t="s">
        <v>1105</v>
      </c>
      <c r="C540" s="47" t="n">
        <v>108701</v>
      </c>
      <c r="D540" s="47" t="s">
        <v>1106</v>
      </c>
      <c r="E540" s="12" t="n">
        <v>1</v>
      </c>
      <c r="F540" s="6"/>
      <c r="G540" s="6"/>
      <c r="H540" s="1"/>
      <c r="R540" s="1"/>
    </row>
    <row r="541" customFormat="false" ht="15.8" hidden="false" customHeight="false" outlineLevel="0" collapsed="false">
      <c r="A541" s="10" t="n">
        <v>540</v>
      </c>
      <c r="B541" s="47" t="s">
        <v>1107</v>
      </c>
      <c r="C541" s="47" t="n">
        <v>108701</v>
      </c>
      <c r="D541" s="47" t="s">
        <v>1106</v>
      </c>
      <c r="E541" s="12" t="n">
        <v>1</v>
      </c>
      <c r="F541" s="6"/>
      <c r="G541" s="6"/>
      <c r="H541" s="1"/>
      <c r="R541" s="1"/>
    </row>
    <row r="542" customFormat="false" ht="15.8" hidden="false" customHeight="false" outlineLevel="0" collapsed="false">
      <c r="A542" s="10" t="n">
        <v>541</v>
      </c>
      <c r="B542" s="47" t="s">
        <v>1108</v>
      </c>
      <c r="C542" s="47" t="n">
        <v>112392</v>
      </c>
      <c r="D542" s="47" t="s">
        <v>926</v>
      </c>
      <c r="E542" s="12" t="n">
        <v>1</v>
      </c>
      <c r="F542" s="6"/>
      <c r="G542" s="6"/>
      <c r="H542" s="1"/>
      <c r="R542" s="1"/>
    </row>
    <row r="543" customFormat="false" ht="15.8" hidden="false" customHeight="false" outlineLevel="0" collapsed="false">
      <c r="A543" s="10" t="n">
        <v>542</v>
      </c>
      <c r="B543" s="47" t="s">
        <v>1109</v>
      </c>
      <c r="C543" s="47" t="n">
        <v>112959</v>
      </c>
      <c r="D543" s="47" t="s">
        <v>1110</v>
      </c>
      <c r="E543" s="12" t="n">
        <v>1</v>
      </c>
      <c r="F543" s="6"/>
      <c r="G543" s="6"/>
      <c r="H543" s="1"/>
      <c r="R543" s="1"/>
    </row>
    <row r="544" customFormat="false" ht="15.8" hidden="false" customHeight="false" outlineLevel="0" collapsed="false">
      <c r="A544" s="10" t="n">
        <v>543</v>
      </c>
      <c r="B544" s="47" t="s">
        <v>1111</v>
      </c>
      <c r="C544" s="47" t="n">
        <v>113110</v>
      </c>
      <c r="D544" s="47" t="s">
        <v>1112</v>
      </c>
      <c r="E544" s="12" t="n">
        <v>1</v>
      </c>
      <c r="F544" s="6"/>
      <c r="G544" s="6"/>
      <c r="H544" s="1"/>
      <c r="R544" s="1"/>
    </row>
    <row r="545" customFormat="false" ht="15.8" hidden="false" customHeight="false" outlineLevel="0" collapsed="false">
      <c r="A545" s="10" t="n">
        <v>544</v>
      </c>
      <c r="B545" s="47" t="s">
        <v>1113</v>
      </c>
      <c r="C545" s="47" t="n">
        <v>111819</v>
      </c>
      <c r="D545" s="47" t="s">
        <v>1114</v>
      </c>
      <c r="E545" s="12" t="n">
        <v>1</v>
      </c>
      <c r="F545" s="6"/>
      <c r="G545" s="6"/>
      <c r="H545" s="1"/>
      <c r="R545" s="1"/>
    </row>
    <row r="546" customFormat="false" ht="15.8" hidden="false" customHeight="false" outlineLevel="0" collapsed="false">
      <c r="A546" s="10" t="n">
        <v>545</v>
      </c>
      <c r="B546" s="47" t="s">
        <v>1115</v>
      </c>
      <c r="C546" s="47" t="n">
        <v>111824</v>
      </c>
      <c r="D546" s="47" t="s">
        <v>1114</v>
      </c>
      <c r="E546" s="12" t="n">
        <v>1</v>
      </c>
      <c r="F546" s="6"/>
      <c r="G546" s="6"/>
      <c r="H546" s="1"/>
      <c r="R546" s="1"/>
    </row>
    <row r="547" customFormat="false" ht="15.8" hidden="false" customHeight="false" outlineLevel="0" collapsed="false">
      <c r="A547" s="10" t="n">
        <v>546</v>
      </c>
      <c r="B547" s="47" t="s">
        <v>1116</v>
      </c>
      <c r="C547" s="47" t="n">
        <v>112145</v>
      </c>
      <c r="D547" s="72" t="s">
        <v>1117</v>
      </c>
      <c r="E547" s="12" t="n">
        <v>1</v>
      </c>
      <c r="F547" s="6"/>
      <c r="G547" s="6"/>
      <c r="H547" s="1"/>
      <c r="R547" s="1"/>
    </row>
    <row r="548" customFormat="false" ht="15.8" hidden="false" customHeight="false" outlineLevel="0" collapsed="false">
      <c r="A548" s="10" t="n">
        <v>547</v>
      </c>
      <c r="B548" s="47" t="s">
        <v>73</v>
      </c>
      <c r="C548" s="47" t="s">
        <v>1118</v>
      </c>
      <c r="D548" s="47" t="s">
        <v>1119</v>
      </c>
      <c r="E548" s="12" t="n">
        <v>1</v>
      </c>
      <c r="F548" s="6"/>
      <c r="G548" s="6"/>
      <c r="H548" s="1"/>
      <c r="R548" s="1"/>
    </row>
    <row r="549" customFormat="false" ht="15.8" hidden="false" customHeight="false" outlineLevel="0" collapsed="false">
      <c r="A549" s="10" t="n">
        <v>548</v>
      </c>
      <c r="B549" s="47" t="s">
        <v>1120</v>
      </c>
      <c r="C549" s="47" t="n">
        <v>110818</v>
      </c>
      <c r="D549" s="47" t="s">
        <v>1119</v>
      </c>
      <c r="E549" s="12" t="n">
        <v>1</v>
      </c>
      <c r="F549" s="6"/>
      <c r="G549" s="6"/>
      <c r="H549" s="1"/>
      <c r="R549" s="1"/>
    </row>
    <row r="550" customFormat="false" ht="15.8" hidden="false" customHeight="false" outlineLevel="0" collapsed="false">
      <c r="A550" s="10" t="n">
        <v>549</v>
      </c>
      <c r="B550" s="47" t="s">
        <v>1121</v>
      </c>
      <c r="C550" s="47" t="n">
        <v>110387</v>
      </c>
      <c r="D550" s="47" t="s">
        <v>655</v>
      </c>
      <c r="E550" s="12" t="n">
        <v>1</v>
      </c>
      <c r="F550" s="6"/>
      <c r="G550" s="6"/>
      <c r="H550" s="1"/>
      <c r="R550" s="1"/>
    </row>
    <row r="551" customFormat="false" ht="15.8" hidden="false" customHeight="false" outlineLevel="0" collapsed="false">
      <c r="A551" s="10" t="n">
        <v>550</v>
      </c>
      <c r="B551" s="47" t="s">
        <v>1122</v>
      </c>
      <c r="C551" s="47" t="n">
        <v>110538</v>
      </c>
      <c r="D551" s="47" t="s">
        <v>655</v>
      </c>
      <c r="E551" s="12" t="n">
        <v>1</v>
      </c>
      <c r="F551" s="6"/>
      <c r="G551" s="6"/>
      <c r="H551" s="1"/>
      <c r="R551" s="1"/>
    </row>
    <row r="552" customFormat="false" ht="15.8" hidden="false" customHeight="false" outlineLevel="0" collapsed="false">
      <c r="A552" s="10" t="n">
        <v>551</v>
      </c>
      <c r="B552" s="47" t="s">
        <v>1123</v>
      </c>
      <c r="C552" s="47" t="n">
        <v>109943</v>
      </c>
      <c r="D552" s="47" t="s">
        <v>579</v>
      </c>
      <c r="E552" s="12" t="n">
        <v>1</v>
      </c>
      <c r="F552" s="6"/>
      <c r="G552" s="6"/>
      <c r="H552" s="1"/>
      <c r="R552" s="1"/>
    </row>
    <row r="553" customFormat="false" ht="15.8" hidden="false" customHeight="false" outlineLevel="0" collapsed="false">
      <c r="A553" s="10" t="n">
        <v>552</v>
      </c>
      <c r="B553" s="47" t="s">
        <v>1124</v>
      </c>
      <c r="C553" s="47" t="n">
        <v>109962</v>
      </c>
      <c r="D553" s="47" t="s">
        <v>579</v>
      </c>
      <c r="E553" s="12" t="n">
        <v>1</v>
      </c>
      <c r="F553" s="6"/>
      <c r="G553" s="6"/>
      <c r="H553" s="1"/>
      <c r="R553" s="1"/>
    </row>
    <row r="554" customFormat="false" ht="15.8" hidden="false" customHeight="false" outlineLevel="0" collapsed="false">
      <c r="A554" s="10" t="n">
        <v>553</v>
      </c>
      <c r="B554" s="47" t="s">
        <v>1125</v>
      </c>
      <c r="C554" s="47" t="n">
        <v>108641</v>
      </c>
      <c r="D554" s="47" t="s">
        <v>1126</v>
      </c>
      <c r="E554" s="12" t="n">
        <v>1</v>
      </c>
      <c r="F554" s="6"/>
      <c r="G554" s="6"/>
      <c r="H554" s="1"/>
      <c r="R554" s="1"/>
    </row>
    <row r="555" customFormat="false" ht="15.8" hidden="false" customHeight="false" outlineLevel="0" collapsed="false">
      <c r="A555" s="10" t="n">
        <v>554</v>
      </c>
      <c r="B555" s="47" t="s">
        <v>1127</v>
      </c>
      <c r="C555" s="47" t="n">
        <v>108644</v>
      </c>
      <c r="D555" s="47" t="s">
        <v>1126</v>
      </c>
      <c r="E555" s="12" t="n">
        <v>1</v>
      </c>
      <c r="F555" s="6"/>
      <c r="G555" s="6"/>
      <c r="H555" s="1"/>
      <c r="R555" s="1"/>
    </row>
    <row r="556" customFormat="false" ht="15.8" hidden="false" customHeight="false" outlineLevel="0" collapsed="false">
      <c r="A556" s="10" t="n">
        <v>555</v>
      </c>
      <c r="B556" s="47" t="s">
        <v>1128</v>
      </c>
      <c r="C556" s="47" t="n">
        <v>107830</v>
      </c>
      <c r="D556" s="47" t="s">
        <v>1129</v>
      </c>
      <c r="E556" s="12" t="n">
        <v>1</v>
      </c>
      <c r="F556" s="6"/>
      <c r="G556" s="6"/>
      <c r="H556" s="1"/>
      <c r="R556" s="1"/>
    </row>
    <row r="557" customFormat="false" ht="15.8" hidden="false" customHeight="false" outlineLevel="0" collapsed="false">
      <c r="A557" s="10" t="n">
        <v>556</v>
      </c>
      <c r="B557" s="47" t="s">
        <v>1130</v>
      </c>
      <c r="C557" s="47" t="n">
        <v>107702</v>
      </c>
      <c r="D557" s="47" t="s">
        <v>1131</v>
      </c>
      <c r="E557" s="12" t="n">
        <v>1</v>
      </c>
      <c r="F557" s="6"/>
      <c r="G557" s="6"/>
      <c r="H557" s="1"/>
      <c r="R557" s="1"/>
    </row>
    <row r="558" customFormat="false" ht="15.8" hidden="false" customHeight="false" outlineLevel="0" collapsed="false">
      <c r="A558" s="10" t="n">
        <v>557</v>
      </c>
      <c r="B558" s="47" t="s">
        <v>1132</v>
      </c>
      <c r="C558" s="47" t="n">
        <v>107741</v>
      </c>
      <c r="D558" s="47" t="s">
        <v>1131</v>
      </c>
      <c r="E558" s="12" t="n">
        <v>1</v>
      </c>
      <c r="F558" s="6"/>
      <c r="G558" s="6"/>
      <c r="H558" s="1"/>
      <c r="R558" s="1"/>
    </row>
    <row r="559" customFormat="false" ht="15.8" hidden="false" customHeight="false" outlineLevel="0" collapsed="false">
      <c r="A559" s="10" t="n">
        <v>558</v>
      </c>
      <c r="B559" s="47" t="s">
        <v>1133</v>
      </c>
      <c r="C559" s="47" t="n">
        <v>108221</v>
      </c>
      <c r="D559" s="47" t="s">
        <v>688</v>
      </c>
      <c r="E559" s="12" t="n">
        <v>1</v>
      </c>
      <c r="F559" s="6"/>
      <c r="G559" s="6"/>
      <c r="H559" s="1"/>
      <c r="R559" s="1"/>
    </row>
    <row r="560" customFormat="false" ht="15.8" hidden="false" customHeight="false" outlineLevel="0" collapsed="false">
      <c r="A560" s="10" t="n">
        <v>559</v>
      </c>
      <c r="B560" s="47" t="s">
        <v>1134</v>
      </c>
      <c r="C560" s="47" t="n">
        <v>107646</v>
      </c>
      <c r="D560" s="47" t="s">
        <v>1135</v>
      </c>
      <c r="E560" s="12" t="n">
        <v>1</v>
      </c>
      <c r="F560" s="6"/>
      <c r="G560" s="6"/>
      <c r="H560" s="1"/>
      <c r="R560" s="1"/>
    </row>
    <row r="561" customFormat="false" ht="15.8" hidden="false" customHeight="false" outlineLevel="0" collapsed="false">
      <c r="A561" s="10" t="n">
        <v>560</v>
      </c>
      <c r="B561" s="47" t="s">
        <v>1136</v>
      </c>
      <c r="C561" s="47" t="n">
        <v>107700</v>
      </c>
      <c r="D561" s="47" t="s">
        <v>1135</v>
      </c>
      <c r="E561" s="12" t="n">
        <v>1</v>
      </c>
      <c r="F561" s="6"/>
      <c r="G561" s="6"/>
      <c r="H561" s="1"/>
      <c r="R561" s="1"/>
    </row>
    <row r="562" customFormat="false" ht="15.8" hidden="false" customHeight="false" outlineLevel="0" collapsed="false">
      <c r="A562" s="10" t="n">
        <v>561</v>
      </c>
      <c r="B562" s="47" t="s">
        <v>1137</v>
      </c>
      <c r="C562" s="47" t="n">
        <v>107534</v>
      </c>
      <c r="D562" s="47" t="s">
        <v>1057</v>
      </c>
      <c r="E562" s="12" t="n">
        <v>1</v>
      </c>
      <c r="F562" s="6"/>
      <c r="G562" s="6"/>
      <c r="H562" s="1"/>
      <c r="R562" s="1"/>
    </row>
    <row r="563" customFormat="false" ht="15.8" hidden="false" customHeight="false" outlineLevel="0" collapsed="false">
      <c r="A563" s="10" t="n">
        <v>562</v>
      </c>
      <c r="B563" s="47" t="s">
        <v>1138</v>
      </c>
      <c r="C563" s="47" t="n">
        <v>106660</v>
      </c>
      <c r="D563" s="47" t="s">
        <v>1139</v>
      </c>
      <c r="E563" s="12" t="n">
        <v>1</v>
      </c>
      <c r="F563" s="6"/>
      <c r="G563" s="6"/>
      <c r="H563" s="1"/>
      <c r="R563" s="1"/>
    </row>
    <row r="564" customFormat="false" ht="15.8" hidden="false" customHeight="false" outlineLevel="0" collapsed="false">
      <c r="A564" s="10" t="n">
        <v>563</v>
      </c>
      <c r="B564" s="47" t="s">
        <v>1140</v>
      </c>
      <c r="C564" s="47" t="n">
        <v>107137</v>
      </c>
      <c r="D564" s="47" t="s">
        <v>985</v>
      </c>
      <c r="E564" s="12" t="n">
        <v>1</v>
      </c>
      <c r="F564" s="6"/>
      <c r="G564" s="6"/>
      <c r="H564" s="1"/>
      <c r="R564" s="1"/>
    </row>
    <row r="565" customFormat="false" ht="15.8" hidden="false" customHeight="false" outlineLevel="0" collapsed="false">
      <c r="A565" s="10" t="n">
        <v>564</v>
      </c>
      <c r="B565" s="47" t="s">
        <v>1141</v>
      </c>
      <c r="C565" s="47" t="s">
        <v>1142</v>
      </c>
      <c r="D565" s="47" t="s">
        <v>809</v>
      </c>
      <c r="E565" s="12" t="n">
        <v>1</v>
      </c>
      <c r="F565" s="6"/>
      <c r="G565" s="6"/>
      <c r="H565" s="1"/>
      <c r="R565" s="1"/>
    </row>
    <row r="566" customFormat="false" ht="15.8" hidden="false" customHeight="false" outlineLevel="0" collapsed="false">
      <c r="A566" s="10" t="n">
        <v>565</v>
      </c>
      <c r="B566" s="47" t="s">
        <v>1143</v>
      </c>
      <c r="C566" s="47" t="n">
        <v>105121</v>
      </c>
      <c r="D566" s="47" t="s">
        <v>603</v>
      </c>
      <c r="E566" s="12" t="n">
        <v>1</v>
      </c>
      <c r="F566" s="6"/>
      <c r="G566" s="6"/>
      <c r="H566" s="1"/>
      <c r="R566" s="1"/>
    </row>
    <row r="567" customFormat="false" ht="15.8" hidden="false" customHeight="false" outlineLevel="0" collapsed="false">
      <c r="A567" s="10" t="n">
        <v>566</v>
      </c>
      <c r="B567" s="47" t="s">
        <v>1144</v>
      </c>
      <c r="C567" s="47" t="s">
        <v>1145</v>
      </c>
      <c r="D567" s="47" t="s">
        <v>1057</v>
      </c>
      <c r="E567" s="12" t="n">
        <v>1</v>
      </c>
      <c r="F567" s="6"/>
      <c r="G567" s="6"/>
      <c r="H567" s="1"/>
      <c r="R567" s="1"/>
    </row>
    <row r="568" customFormat="false" ht="15.8" hidden="false" customHeight="false" outlineLevel="0" collapsed="false">
      <c r="A568" s="10" t="n">
        <v>567</v>
      </c>
      <c r="B568" s="47" t="s">
        <v>1146</v>
      </c>
      <c r="C568" s="47" t="s">
        <v>1147</v>
      </c>
      <c r="D568" s="47" t="s">
        <v>1148</v>
      </c>
      <c r="E568" s="12" t="n">
        <v>1</v>
      </c>
      <c r="F568" s="6"/>
      <c r="G568" s="6"/>
      <c r="H568" s="1"/>
      <c r="R568" s="1"/>
    </row>
    <row r="569" customFormat="false" ht="15.8" hidden="false" customHeight="false" outlineLevel="0" collapsed="false">
      <c r="A569" s="10" t="n">
        <v>568</v>
      </c>
      <c r="B569" s="47" t="s">
        <v>1149</v>
      </c>
      <c r="C569" s="47" t="s">
        <v>1150</v>
      </c>
      <c r="D569" s="47" t="s">
        <v>1148</v>
      </c>
      <c r="E569" s="12" t="n">
        <v>1</v>
      </c>
      <c r="F569" s="6"/>
      <c r="G569" s="6"/>
      <c r="H569" s="1"/>
      <c r="R569" s="1"/>
    </row>
    <row r="570" customFormat="false" ht="15.8" hidden="false" customHeight="false" outlineLevel="0" collapsed="false">
      <c r="A570" s="10" t="n">
        <v>569</v>
      </c>
      <c r="B570" s="47" t="s">
        <v>1151</v>
      </c>
      <c r="C570" s="47" t="s">
        <v>1152</v>
      </c>
      <c r="D570" s="47" t="s">
        <v>1153</v>
      </c>
      <c r="E570" s="12" t="n">
        <v>1</v>
      </c>
      <c r="F570" s="6"/>
      <c r="G570" s="6"/>
      <c r="H570" s="1"/>
      <c r="R570" s="1"/>
    </row>
    <row r="571" customFormat="false" ht="15.8" hidden="false" customHeight="false" outlineLevel="0" collapsed="false">
      <c r="A571" s="10" t="n">
        <v>570</v>
      </c>
      <c r="B571" s="47" t="s">
        <v>1154</v>
      </c>
      <c r="C571" s="47" t="s">
        <v>1155</v>
      </c>
      <c r="D571" s="47" t="s">
        <v>1153</v>
      </c>
      <c r="E571" s="12" t="n">
        <v>1</v>
      </c>
      <c r="F571" s="6"/>
      <c r="G571" s="6"/>
      <c r="H571" s="1"/>
      <c r="R571" s="1"/>
    </row>
    <row r="572" customFormat="false" ht="15.8" hidden="false" customHeight="false" outlineLevel="0" collapsed="false">
      <c r="A572" s="10" t="n">
        <v>571</v>
      </c>
      <c r="B572" s="47" t="s">
        <v>1156</v>
      </c>
      <c r="C572" s="47" t="n">
        <v>104301</v>
      </c>
      <c r="D572" s="47" t="s">
        <v>1157</v>
      </c>
      <c r="E572" s="12" t="n">
        <v>1</v>
      </c>
      <c r="F572" s="6"/>
      <c r="G572" s="6"/>
      <c r="H572" s="1"/>
      <c r="R572" s="1"/>
    </row>
    <row r="573" customFormat="false" ht="15.8" hidden="false" customHeight="false" outlineLevel="0" collapsed="false">
      <c r="A573" s="10" t="n">
        <v>572</v>
      </c>
      <c r="B573" s="47" t="s">
        <v>1158</v>
      </c>
      <c r="C573" s="47" t="s">
        <v>1159</v>
      </c>
      <c r="D573" s="47" t="s">
        <v>666</v>
      </c>
      <c r="E573" s="12" t="n">
        <v>1</v>
      </c>
      <c r="F573" s="6"/>
      <c r="G573" s="6"/>
      <c r="H573" s="1"/>
      <c r="R573" s="1"/>
    </row>
    <row r="574" customFormat="false" ht="15.8" hidden="false" customHeight="false" outlineLevel="0" collapsed="false">
      <c r="A574" s="10" t="n">
        <v>573</v>
      </c>
      <c r="B574" s="47" t="s">
        <v>1160</v>
      </c>
      <c r="C574" s="47" t="s">
        <v>1161</v>
      </c>
      <c r="D574" s="47" t="s">
        <v>1162</v>
      </c>
      <c r="E574" s="12" t="n">
        <v>1</v>
      </c>
      <c r="F574" s="6"/>
      <c r="G574" s="6"/>
      <c r="H574" s="1"/>
      <c r="R574" s="1"/>
    </row>
    <row r="575" customFormat="false" ht="15.8" hidden="false" customHeight="false" outlineLevel="0" collapsed="false">
      <c r="A575" s="10" t="n">
        <v>574</v>
      </c>
      <c r="B575" s="47" t="s">
        <v>1163</v>
      </c>
      <c r="C575" s="47" t="s">
        <v>1164</v>
      </c>
      <c r="D575" s="47" t="s">
        <v>666</v>
      </c>
      <c r="E575" s="12" t="n">
        <v>1</v>
      </c>
      <c r="F575" s="6"/>
      <c r="G575" s="6"/>
      <c r="H575" s="1"/>
      <c r="R575" s="1"/>
    </row>
    <row r="576" customFormat="false" ht="15.8" hidden="false" customHeight="false" outlineLevel="0" collapsed="false">
      <c r="A576" s="10" t="n">
        <v>575</v>
      </c>
      <c r="B576" s="47" t="s">
        <v>1165</v>
      </c>
      <c r="C576" s="47" t="s">
        <v>1166</v>
      </c>
      <c r="D576" s="47" t="s">
        <v>1167</v>
      </c>
      <c r="E576" s="12" t="n">
        <v>1</v>
      </c>
      <c r="F576" s="6"/>
      <c r="G576" s="6"/>
      <c r="H576" s="1"/>
      <c r="R576" s="1"/>
    </row>
    <row r="577" customFormat="false" ht="15.8" hidden="false" customHeight="false" outlineLevel="0" collapsed="false">
      <c r="A577" s="10" t="n">
        <v>576</v>
      </c>
      <c r="B577" s="47" t="s">
        <v>1168</v>
      </c>
      <c r="C577" s="47" t="s">
        <v>1169</v>
      </c>
      <c r="D577" s="47" t="s">
        <v>1170</v>
      </c>
      <c r="E577" s="12" t="n">
        <v>1</v>
      </c>
      <c r="F577" s="6"/>
      <c r="G577" s="6"/>
      <c r="H577" s="1"/>
      <c r="R577" s="1"/>
    </row>
    <row r="578" customFormat="false" ht="15.8" hidden="false" customHeight="false" outlineLevel="0" collapsed="false">
      <c r="A578" s="10" t="n">
        <v>577</v>
      </c>
      <c r="B578" s="47" t="s">
        <v>1171</v>
      </c>
      <c r="C578" s="47" t="s">
        <v>1172</v>
      </c>
      <c r="D578" s="47" t="s">
        <v>1170</v>
      </c>
      <c r="E578" s="12" t="n">
        <v>1</v>
      </c>
      <c r="F578" s="6"/>
      <c r="G578" s="6"/>
      <c r="H578" s="1"/>
      <c r="R578" s="1"/>
    </row>
    <row r="579" customFormat="false" ht="15.8" hidden="false" customHeight="false" outlineLevel="0" collapsed="false">
      <c r="A579" s="10" t="n">
        <v>578</v>
      </c>
      <c r="B579" s="47" t="s">
        <v>1173</v>
      </c>
      <c r="C579" s="47" t="s">
        <v>1174</v>
      </c>
      <c r="D579" s="47" t="s">
        <v>1175</v>
      </c>
      <c r="E579" s="12" t="n">
        <v>1</v>
      </c>
      <c r="F579" s="6"/>
      <c r="G579" s="6"/>
      <c r="H579" s="1"/>
      <c r="R579" s="1"/>
    </row>
    <row r="580" customFormat="false" ht="15.8" hidden="false" customHeight="false" outlineLevel="0" collapsed="false">
      <c r="A580" s="10" t="n">
        <v>579</v>
      </c>
      <c r="B580" s="47" t="s">
        <v>1176</v>
      </c>
      <c r="C580" s="47" t="s">
        <v>1177</v>
      </c>
      <c r="D580" s="47" t="s">
        <v>1178</v>
      </c>
      <c r="E580" s="12" t="n">
        <v>1</v>
      </c>
      <c r="F580" s="6"/>
      <c r="G580" s="6"/>
      <c r="H580" s="1"/>
      <c r="R580" s="1"/>
    </row>
    <row r="581" customFormat="false" ht="15.8" hidden="false" customHeight="false" outlineLevel="0" collapsed="false">
      <c r="A581" s="10" t="n">
        <v>580</v>
      </c>
      <c r="B581" s="47" t="s">
        <v>1179</v>
      </c>
      <c r="C581" s="47" t="s">
        <v>1180</v>
      </c>
      <c r="D581" s="47" t="s">
        <v>1181</v>
      </c>
      <c r="E581" s="12" t="n">
        <v>1</v>
      </c>
      <c r="F581" s="6"/>
      <c r="G581" s="6"/>
      <c r="H581" s="1"/>
      <c r="R581" s="1"/>
    </row>
    <row r="582" customFormat="false" ht="15.8" hidden="false" customHeight="false" outlineLevel="0" collapsed="false">
      <c r="A582" s="10" t="n">
        <v>581</v>
      </c>
      <c r="B582" s="47" t="s">
        <v>1182</v>
      </c>
      <c r="C582" s="47" t="s">
        <v>1183</v>
      </c>
      <c r="D582" s="47" t="s">
        <v>1089</v>
      </c>
      <c r="E582" s="12" t="n">
        <v>1</v>
      </c>
      <c r="F582" s="6"/>
      <c r="G582" s="6"/>
      <c r="H582" s="1"/>
      <c r="R582" s="1"/>
    </row>
    <row r="583" customFormat="false" ht="15.8" hidden="false" customHeight="false" outlineLevel="0" collapsed="false">
      <c r="A583" s="10" t="n">
        <v>582</v>
      </c>
      <c r="B583" s="47" t="s">
        <v>1184</v>
      </c>
      <c r="C583" s="47" t="s">
        <v>1185</v>
      </c>
      <c r="D583" s="47" t="s">
        <v>327</v>
      </c>
      <c r="E583" s="12" t="n">
        <v>1</v>
      </c>
      <c r="F583" s="6"/>
      <c r="G583" s="6"/>
      <c r="H583" s="1"/>
      <c r="R583" s="1"/>
    </row>
    <row r="584" customFormat="false" ht="15.8" hidden="false" customHeight="false" outlineLevel="0" collapsed="false">
      <c r="A584" s="10" t="n">
        <v>583</v>
      </c>
      <c r="B584" s="47" t="s">
        <v>1186</v>
      </c>
      <c r="C584" s="47" t="s">
        <v>1187</v>
      </c>
      <c r="D584" s="47" t="s">
        <v>1188</v>
      </c>
      <c r="E584" s="12" t="n">
        <v>1</v>
      </c>
      <c r="F584" s="6"/>
      <c r="G584" s="6"/>
      <c r="H584" s="1"/>
      <c r="R584" s="1"/>
    </row>
    <row r="585" customFormat="false" ht="15.8" hidden="false" customHeight="false" outlineLevel="0" collapsed="false">
      <c r="A585" s="10" t="n">
        <v>584</v>
      </c>
      <c r="B585" s="47" t="s">
        <v>1189</v>
      </c>
      <c r="C585" s="47" t="s">
        <v>1190</v>
      </c>
      <c r="D585" s="47" t="s">
        <v>666</v>
      </c>
      <c r="E585" s="12" t="n">
        <v>1</v>
      </c>
      <c r="F585" s="6"/>
      <c r="G585" s="6"/>
      <c r="H585" s="1"/>
      <c r="R585" s="1"/>
    </row>
    <row r="586" customFormat="false" ht="15.8" hidden="false" customHeight="false" outlineLevel="0" collapsed="false">
      <c r="A586" s="10" t="n">
        <v>585</v>
      </c>
      <c r="B586" s="47" t="s">
        <v>1191</v>
      </c>
      <c r="C586" s="47" t="s">
        <v>1192</v>
      </c>
      <c r="D586" s="47" t="s">
        <v>1193</v>
      </c>
      <c r="E586" s="12" t="n">
        <v>1</v>
      </c>
      <c r="F586" s="6"/>
      <c r="G586" s="6"/>
      <c r="H586" s="1"/>
      <c r="R586" s="1"/>
    </row>
    <row r="587" customFormat="false" ht="15.8" hidden="false" customHeight="false" outlineLevel="0" collapsed="false">
      <c r="A587" s="10" t="n">
        <v>586</v>
      </c>
      <c r="B587" s="47" t="s">
        <v>1194</v>
      </c>
      <c r="C587" s="47" t="s">
        <v>1195</v>
      </c>
      <c r="D587" s="47" t="s">
        <v>1196</v>
      </c>
      <c r="E587" s="12" t="n">
        <v>1</v>
      </c>
      <c r="F587" s="6"/>
      <c r="G587" s="6"/>
      <c r="H587" s="1"/>
      <c r="R587" s="1"/>
    </row>
    <row r="588" customFormat="false" ht="15.8" hidden="false" customHeight="false" outlineLevel="0" collapsed="false">
      <c r="A588" s="10" t="n">
        <v>587</v>
      </c>
      <c r="B588" s="47" t="s">
        <v>1197</v>
      </c>
      <c r="C588" s="47" t="s">
        <v>1198</v>
      </c>
      <c r="D588" s="47" t="s">
        <v>463</v>
      </c>
      <c r="E588" s="12" t="n">
        <v>1</v>
      </c>
      <c r="F588" s="6"/>
      <c r="G588" s="6"/>
      <c r="H588" s="1"/>
      <c r="R588" s="1"/>
    </row>
    <row r="589" customFormat="false" ht="15.8" hidden="false" customHeight="false" outlineLevel="0" collapsed="false">
      <c r="A589" s="10" t="n">
        <v>588</v>
      </c>
      <c r="B589" s="47" t="s">
        <v>1199</v>
      </c>
      <c r="C589" s="47" t="s">
        <v>1200</v>
      </c>
      <c r="D589" s="47" t="s">
        <v>536</v>
      </c>
      <c r="E589" s="12" t="n">
        <v>1</v>
      </c>
      <c r="F589" s="6"/>
      <c r="G589" s="6"/>
      <c r="H589" s="1"/>
      <c r="R589" s="1"/>
    </row>
    <row r="590" customFormat="false" ht="15.8" hidden="false" customHeight="false" outlineLevel="0" collapsed="false">
      <c r="A590" s="10" t="n">
        <v>589</v>
      </c>
      <c r="B590" s="47" t="s">
        <v>1201</v>
      </c>
      <c r="C590" s="47" t="s">
        <v>1202</v>
      </c>
      <c r="D590" s="47" t="s">
        <v>1203</v>
      </c>
      <c r="E590" s="12" t="n">
        <v>1</v>
      </c>
      <c r="F590" s="6"/>
      <c r="G590" s="6"/>
      <c r="H590" s="1"/>
      <c r="R590" s="1"/>
    </row>
    <row r="591" customFormat="false" ht="15.8" hidden="false" customHeight="false" outlineLevel="0" collapsed="false">
      <c r="A591" s="10" t="n">
        <v>590</v>
      </c>
      <c r="B591" s="47" t="s">
        <v>1204</v>
      </c>
      <c r="C591" s="47" t="s">
        <v>1205</v>
      </c>
      <c r="D591" s="47" t="s">
        <v>1203</v>
      </c>
      <c r="E591" s="12" t="n">
        <v>1</v>
      </c>
      <c r="F591" s="6"/>
      <c r="G591" s="6"/>
      <c r="H591" s="1"/>
      <c r="R591" s="1"/>
    </row>
    <row r="592" customFormat="false" ht="15.8" hidden="false" customHeight="false" outlineLevel="0" collapsed="false">
      <c r="A592" s="10" t="n">
        <v>591</v>
      </c>
      <c r="B592" s="47" t="s">
        <v>1206</v>
      </c>
      <c r="C592" s="47" t="s">
        <v>1207</v>
      </c>
      <c r="D592" s="47" t="s">
        <v>1167</v>
      </c>
      <c r="E592" s="12" t="n">
        <v>1</v>
      </c>
      <c r="F592" s="6"/>
      <c r="G592" s="6"/>
      <c r="H592" s="1"/>
      <c r="R592" s="1"/>
    </row>
    <row r="593" customFormat="false" ht="15.8" hidden="false" customHeight="false" outlineLevel="0" collapsed="false">
      <c r="A593" s="10" t="n">
        <v>592</v>
      </c>
      <c r="B593" s="47" t="s">
        <v>1208</v>
      </c>
      <c r="C593" s="47" t="s">
        <v>1209</v>
      </c>
      <c r="D593" s="47" t="s">
        <v>1210</v>
      </c>
      <c r="E593" s="12" t="n">
        <v>1</v>
      </c>
      <c r="F593" s="6"/>
      <c r="G593" s="6"/>
      <c r="H593" s="1"/>
      <c r="R593" s="1"/>
    </row>
    <row r="594" customFormat="false" ht="15.8" hidden="false" customHeight="false" outlineLevel="0" collapsed="false">
      <c r="A594" s="10" t="n">
        <v>593</v>
      </c>
      <c r="B594" s="47" t="s">
        <v>1211</v>
      </c>
      <c r="C594" s="47" t="s">
        <v>1212</v>
      </c>
      <c r="D594" s="47" t="s">
        <v>32</v>
      </c>
      <c r="E594" s="12" t="n">
        <v>1</v>
      </c>
      <c r="F594" s="6"/>
      <c r="G594" s="6"/>
      <c r="H594" s="1"/>
      <c r="R594" s="1"/>
    </row>
    <row r="595" customFormat="false" ht="15.8" hidden="false" customHeight="false" outlineLevel="0" collapsed="false">
      <c r="A595" s="10" t="n">
        <v>594</v>
      </c>
      <c r="B595" s="47" t="s">
        <v>1213</v>
      </c>
      <c r="C595" s="47" t="s">
        <v>1214</v>
      </c>
      <c r="D595" s="47" t="s">
        <v>1215</v>
      </c>
      <c r="E595" s="12" t="n">
        <v>1</v>
      </c>
      <c r="F595" s="6"/>
      <c r="G595" s="6"/>
      <c r="H595" s="1"/>
      <c r="R595" s="1"/>
    </row>
    <row r="596" customFormat="false" ht="15.8" hidden="false" customHeight="false" outlineLevel="0" collapsed="false">
      <c r="A596" s="10" t="n">
        <v>595</v>
      </c>
      <c r="B596" s="47" t="s">
        <v>1216</v>
      </c>
      <c r="C596" s="47" t="s">
        <v>1217</v>
      </c>
      <c r="D596" s="47" t="s">
        <v>1218</v>
      </c>
      <c r="E596" s="12" t="n">
        <v>1</v>
      </c>
      <c r="F596" s="6"/>
      <c r="G596" s="6"/>
      <c r="H596" s="1"/>
      <c r="R596" s="1"/>
    </row>
    <row r="597" customFormat="false" ht="15.8" hidden="false" customHeight="false" outlineLevel="0" collapsed="false">
      <c r="A597" s="10" t="n">
        <v>596</v>
      </c>
      <c r="B597" s="47" t="s">
        <v>1219</v>
      </c>
      <c r="C597" s="47" t="s">
        <v>1220</v>
      </c>
      <c r="D597" s="47" t="s">
        <v>1221</v>
      </c>
      <c r="E597" s="12" t="n">
        <v>1</v>
      </c>
      <c r="F597" s="6"/>
      <c r="G597" s="6"/>
      <c r="H597" s="1"/>
      <c r="R597" s="1"/>
    </row>
    <row r="598" customFormat="false" ht="15.8" hidden="false" customHeight="false" outlineLevel="0" collapsed="false">
      <c r="A598" s="10" t="n">
        <v>597</v>
      </c>
      <c r="B598" s="47" t="s">
        <v>1222</v>
      </c>
      <c r="C598" s="47" t="s">
        <v>1223</v>
      </c>
      <c r="D598" s="47" t="s">
        <v>327</v>
      </c>
      <c r="E598" s="12" t="n">
        <v>1</v>
      </c>
      <c r="F598" s="6"/>
      <c r="G598" s="6"/>
      <c r="H598" s="1"/>
      <c r="R598" s="1"/>
    </row>
    <row r="599" customFormat="false" ht="15.8" hidden="false" customHeight="false" outlineLevel="0" collapsed="false">
      <c r="A599" s="10" t="n">
        <v>598</v>
      </c>
      <c r="B599" s="47" t="s">
        <v>1224</v>
      </c>
      <c r="C599" s="47" t="s">
        <v>1225</v>
      </c>
      <c r="D599" s="47" t="s">
        <v>327</v>
      </c>
      <c r="E599" s="12" t="n">
        <v>1</v>
      </c>
      <c r="F599" s="6"/>
      <c r="G599" s="6"/>
      <c r="H599" s="1"/>
      <c r="R599" s="1"/>
    </row>
    <row r="600" customFormat="false" ht="15.8" hidden="false" customHeight="false" outlineLevel="0" collapsed="false">
      <c r="A600" s="10" t="n">
        <v>599</v>
      </c>
      <c r="B600" s="47" t="s">
        <v>1226</v>
      </c>
      <c r="C600" s="47" t="s">
        <v>1227</v>
      </c>
      <c r="D600" s="47" t="s">
        <v>809</v>
      </c>
      <c r="E600" s="12" t="n">
        <v>1</v>
      </c>
      <c r="F600" s="6"/>
      <c r="G600" s="6"/>
      <c r="H600" s="1"/>
      <c r="R600" s="1"/>
    </row>
    <row r="601" customFormat="false" ht="15.8" hidden="false" customHeight="false" outlineLevel="0" collapsed="false">
      <c r="A601" s="10" t="n">
        <v>600</v>
      </c>
      <c r="B601" s="47" t="s">
        <v>1228</v>
      </c>
      <c r="C601" s="47" t="s">
        <v>1229</v>
      </c>
      <c r="D601" s="47" t="s">
        <v>867</v>
      </c>
      <c r="E601" s="12" t="n">
        <v>1</v>
      </c>
      <c r="F601" s="6"/>
      <c r="G601" s="6"/>
      <c r="H601" s="1"/>
      <c r="R601" s="1"/>
    </row>
    <row r="602" customFormat="false" ht="15.8" hidden="false" customHeight="false" outlineLevel="0" collapsed="false">
      <c r="A602" s="10" t="n">
        <v>601</v>
      </c>
      <c r="B602" s="47" t="s">
        <v>1230</v>
      </c>
      <c r="C602" s="47" t="s">
        <v>1231</v>
      </c>
      <c r="D602" s="47" t="s">
        <v>867</v>
      </c>
      <c r="E602" s="12" t="n">
        <v>1</v>
      </c>
      <c r="F602" s="6"/>
      <c r="G602" s="6"/>
      <c r="H602" s="1"/>
      <c r="R602" s="1"/>
    </row>
    <row r="603" customFormat="false" ht="15.8" hidden="false" customHeight="false" outlineLevel="0" collapsed="false">
      <c r="A603" s="10" t="n">
        <v>602</v>
      </c>
      <c r="B603" s="47" t="s">
        <v>1232</v>
      </c>
      <c r="C603" s="47" t="s">
        <v>1233</v>
      </c>
      <c r="D603" s="47" t="s">
        <v>1234</v>
      </c>
      <c r="E603" s="12" t="n">
        <v>1</v>
      </c>
      <c r="F603" s="6"/>
      <c r="G603" s="6"/>
      <c r="H603" s="1"/>
      <c r="R603" s="1"/>
    </row>
    <row r="604" customFormat="false" ht="15.8" hidden="false" customHeight="false" outlineLevel="0" collapsed="false">
      <c r="A604" s="10" t="n">
        <v>603</v>
      </c>
      <c r="B604" s="47" t="s">
        <v>1235</v>
      </c>
      <c r="C604" s="47" t="s">
        <v>1236</v>
      </c>
      <c r="D604" s="47" t="s">
        <v>1234</v>
      </c>
      <c r="E604" s="12" t="n">
        <v>1</v>
      </c>
      <c r="F604" s="6"/>
      <c r="G604" s="6"/>
      <c r="H604" s="1"/>
      <c r="R604" s="1"/>
    </row>
    <row r="605" customFormat="false" ht="15.8" hidden="false" customHeight="false" outlineLevel="0" collapsed="false">
      <c r="A605" s="10" t="n">
        <v>604</v>
      </c>
      <c r="B605" s="47" t="s">
        <v>1237</v>
      </c>
      <c r="C605" s="47" t="s">
        <v>1238</v>
      </c>
      <c r="D605" s="47" t="s">
        <v>1239</v>
      </c>
      <c r="E605" s="12" t="n">
        <v>1</v>
      </c>
      <c r="F605" s="6"/>
      <c r="G605" s="6"/>
      <c r="H605" s="1"/>
      <c r="R605" s="1"/>
    </row>
    <row r="606" customFormat="false" ht="15.8" hidden="false" customHeight="false" outlineLevel="0" collapsed="false">
      <c r="A606" s="10" t="n">
        <v>605</v>
      </c>
      <c r="B606" s="47" t="s">
        <v>1240</v>
      </c>
      <c r="C606" s="47" t="s">
        <v>1241</v>
      </c>
      <c r="D606" s="47" t="s">
        <v>858</v>
      </c>
      <c r="E606" s="12" t="n">
        <v>1</v>
      </c>
      <c r="F606" s="6"/>
      <c r="G606" s="6"/>
      <c r="H606" s="1"/>
      <c r="R606" s="1"/>
    </row>
    <row r="607" customFormat="false" ht="15.8" hidden="false" customHeight="false" outlineLevel="0" collapsed="false">
      <c r="A607" s="10" t="n">
        <v>606</v>
      </c>
      <c r="B607" s="47" t="s">
        <v>1242</v>
      </c>
      <c r="C607" s="47" t="s">
        <v>1243</v>
      </c>
      <c r="D607" s="47" t="s">
        <v>1244</v>
      </c>
      <c r="E607" s="12" t="n">
        <v>1</v>
      </c>
      <c r="F607" s="6"/>
      <c r="G607" s="6"/>
      <c r="H607" s="1"/>
      <c r="R607" s="1"/>
    </row>
    <row r="608" customFormat="false" ht="15.8" hidden="false" customHeight="false" outlineLevel="0" collapsed="false">
      <c r="A608" s="10" t="n">
        <v>607</v>
      </c>
      <c r="B608" s="47" t="s">
        <v>1245</v>
      </c>
      <c r="C608" s="47" t="s">
        <v>1246</v>
      </c>
      <c r="D608" s="47" t="s">
        <v>828</v>
      </c>
      <c r="E608" s="12" t="n">
        <v>1</v>
      </c>
      <c r="F608" s="6"/>
      <c r="G608" s="6"/>
      <c r="H608" s="1"/>
      <c r="R608" s="1"/>
    </row>
    <row r="609" customFormat="false" ht="15.8" hidden="false" customHeight="false" outlineLevel="0" collapsed="false">
      <c r="A609" s="10" t="n">
        <v>608</v>
      </c>
      <c r="B609" s="47" t="s">
        <v>1247</v>
      </c>
      <c r="C609" s="47" t="s">
        <v>1248</v>
      </c>
      <c r="D609" s="47" t="s">
        <v>123</v>
      </c>
      <c r="E609" s="12" t="n">
        <v>1</v>
      </c>
      <c r="F609" s="6"/>
      <c r="G609" s="6"/>
      <c r="H609" s="1"/>
      <c r="R609" s="1"/>
    </row>
    <row r="610" customFormat="false" ht="15.8" hidden="false" customHeight="false" outlineLevel="0" collapsed="false">
      <c r="A610" s="10" t="n">
        <v>609</v>
      </c>
      <c r="B610" s="47" t="s">
        <v>1249</v>
      </c>
      <c r="C610" s="47" t="s">
        <v>1250</v>
      </c>
      <c r="D610" s="47" t="s">
        <v>1251</v>
      </c>
      <c r="E610" s="12" t="n">
        <v>1</v>
      </c>
      <c r="F610" s="6"/>
      <c r="G610" s="6"/>
      <c r="H610" s="1"/>
      <c r="R610" s="1"/>
    </row>
    <row r="611" customFormat="false" ht="15.8" hidden="false" customHeight="false" outlineLevel="0" collapsed="false">
      <c r="A611" s="10" t="n">
        <v>610</v>
      </c>
      <c r="B611" s="47" t="s">
        <v>1252</v>
      </c>
      <c r="C611" s="47" t="s">
        <v>1253</v>
      </c>
      <c r="D611" s="47" t="s">
        <v>1089</v>
      </c>
      <c r="E611" s="12" t="n">
        <v>1</v>
      </c>
      <c r="F611" s="6"/>
      <c r="G611" s="6"/>
      <c r="H611" s="1"/>
      <c r="R611" s="1"/>
    </row>
    <row r="612" customFormat="false" ht="15.8" hidden="false" customHeight="false" outlineLevel="0" collapsed="false">
      <c r="A612" s="10" t="n">
        <v>611</v>
      </c>
      <c r="B612" s="47" t="s">
        <v>1254</v>
      </c>
      <c r="C612" s="47" t="s">
        <v>1255</v>
      </c>
      <c r="D612" s="47" t="s">
        <v>1256</v>
      </c>
      <c r="E612" s="12" t="n">
        <v>1</v>
      </c>
      <c r="F612" s="6"/>
      <c r="G612" s="6"/>
      <c r="H612" s="1"/>
      <c r="R612" s="1"/>
    </row>
    <row r="613" customFormat="false" ht="15.8" hidden="false" customHeight="false" outlineLevel="0" collapsed="false">
      <c r="A613" s="10" t="n">
        <v>612</v>
      </c>
      <c r="B613" s="47" t="s">
        <v>1257</v>
      </c>
      <c r="C613" s="47" t="s">
        <v>1258</v>
      </c>
      <c r="D613" s="47" t="s">
        <v>1259</v>
      </c>
      <c r="E613" s="12" t="n">
        <v>1</v>
      </c>
      <c r="F613" s="6"/>
      <c r="G613" s="6"/>
      <c r="H613" s="1"/>
      <c r="R613" s="1"/>
    </row>
    <row r="614" customFormat="false" ht="15.8" hidden="false" customHeight="false" outlineLevel="0" collapsed="false">
      <c r="A614" s="10" t="n">
        <v>613</v>
      </c>
      <c r="B614" s="47" t="s">
        <v>1260</v>
      </c>
      <c r="C614" s="47" t="s">
        <v>1261</v>
      </c>
      <c r="D614" s="47" t="s">
        <v>1262</v>
      </c>
      <c r="E614" s="12" t="n">
        <v>1</v>
      </c>
      <c r="F614" s="6"/>
      <c r="G614" s="6"/>
      <c r="H614" s="1"/>
      <c r="R614" s="1"/>
    </row>
    <row r="615" customFormat="false" ht="15.8" hidden="false" customHeight="false" outlineLevel="0" collapsed="false">
      <c r="A615" s="10" t="n">
        <v>614</v>
      </c>
      <c r="B615" s="47" t="s">
        <v>1263</v>
      </c>
      <c r="C615" s="47" t="s">
        <v>1264</v>
      </c>
      <c r="D615" s="47" t="s">
        <v>1265</v>
      </c>
      <c r="E615" s="12" t="n">
        <v>1</v>
      </c>
      <c r="F615" s="6"/>
      <c r="G615" s="6"/>
      <c r="H615" s="1"/>
      <c r="R615" s="1"/>
    </row>
    <row r="616" customFormat="false" ht="15.8" hidden="false" customHeight="false" outlineLevel="0" collapsed="false">
      <c r="A616" s="10" t="n">
        <v>615</v>
      </c>
      <c r="B616" s="47" t="s">
        <v>1266</v>
      </c>
      <c r="C616" s="47" t="s">
        <v>1267</v>
      </c>
      <c r="D616" s="47" t="s">
        <v>1268</v>
      </c>
      <c r="E616" s="12" t="n">
        <v>1</v>
      </c>
      <c r="F616" s="6"/>
      <c r="G616" s="6"/>
      <c r="H616" s="1"/>
      <c r="R616" s="1"/>
    </row>
    <row r="617" customFormat="false" ht="15.8" hidden="false" customHeight="false" outlineLevel="0" collapsed="false">
      <c r="A617" s="10" t="n">
        <v>616</v>
      </c>
      <c r="B617" s="47" t="s">
        <v>1269</v>
      </c>
      <c r="C617" s="47" t="s">
        <v>1270</v>
      </c>
      <c r="D617" s="47" t="s">
        <v>1271</v>
      </c>
      <c r="E617" s="12" t="n">
        <v>1</v>
      </c>
      <c r="F617" s="6"/>
      <c r="G617" s="6"/>
      <c r="H617" s="1"/>
      <c r="R617" s="1"/>
    </row>
    <row r="618" customFormat="false" ht="15.8" hidden="false" customHeight="false" outlineLevel="0" collapsed="false">
      <c r="A618" s="10" t="n">
        <v>617</v>
      </c>
      <c r="B618" s="47" t="s">
        <v>1272</v>
      </c>
      <c r="C618" s="47" t="s">
        <v>1273</v>
      </c>
      <c r="D618" s="47" t="s">
        <v>1274</v>
      </c>
      <c r="E618" s="12" t="n">
        <v>1</v>
      </c>
      <c r="F618" s="6"/>
      <c r="G618" s="6"/>
      <c r="H618" s="1"/>
      <c r="R618" s="1"/>
    </row>
    <row r="619" customFormat="false" ht="15.8" hidden="false" customHeight="false" outlineLevel="0" collapsed="false">
      <c r="A619" s="10" t="n">
        <v>618</v>
      </c>
      <c r="B619" s="47" t="s">
        <v>1275</v>
      </c>
      <c r="C619" s="47" t="s">
        <v>1276</v>
      </c>
      <c r="D619" s="47" t="s">
        <v>599</v>
      </c>
      <c r="E619" s="12" t="n">
        <v>1</v>
      </c>
      <c r="F619" s="6"/>
      <c r="G619" s="6"/>
      <c r="H619" s="1"/>
      <c r="R619" s="1"/>
    </row>
    <row r="620" customFormat="false" ht="15.8" hidden="false" customHeight="false" outlineLevel="0" collapsed="false">
      <c r="A620" s="10" t="n">
        <v>619</v>
      </c>
      <c r="B620" s="47" t="s">
        <v>1277</v>
      </c>
      <c r="C620" s="47" t="s">
        <v>1278</v>
      </c>
      <c r="D620" s="47" t="s">
        <v>472</v>
      </c>
      <c r="E620" s="12" t="n">
        <v>1</v>
      </c>
      <c r="F620" s="6"/>
      <c r="G620" s="6"/>
      <c r="H620" s="1"/>
      <c r="R620" s="1"/>
    </row>
    <row r="621" customFormat="false" ht="15.8" hidden="false" customHeight="false" outlineLevel="0" collapsed="false">
      <c r="A621" s="10" t="n">
        <v>620</v>
      </c>
      <c r="B621" s="47" t="s">
        <v>1279</v>
      </c>
      <c r="C621" s="47" t="s">
        <v>1280</v>
      </c>
      <c r="D621" s="47" t="s">
        <v>1281</v>
      </c>
      <c r="E621" s="12" t="n">
        <v>1</v>
      </c>
      <c r="F621" s="6"/>
      <c r="G621" s="6"/>
      <c r="H621" s="1"/>
      <c r="R621" s="1"/>
    </row>
    <row r="622" customFormat="false" ht="15.8" hidden="false" customHeight="false" outlineLevel="0" collapsed="false">
      <c r="A622" s="10" t="n">
        <v>621</v>
      </c>
      <c r="B622" s="47" t="s">
        <v>1282</v>
      </c>
      <c r="C622" s="47" t="s">
        <v>1283</v>
      </c>
      <c r="D622" s="47" t="s">
        <v>1284</v>
      </c>
      <c r="E622" s="12" t="n">
        <v>1</v>
      </c>
      <c r="F622" s="6"/>
      <c r="G622" s="6"/>
      <c r="H622" s="1"/>
      <c r="R622" s="1"/>
    </row>
    <row r="623" customFormat="false" ht="15.8" hidden="false" customHeight="false" outlineLevel="0" collapsed="false">
      <c r="A623" s="10" t="n">
        <v>622</v>
      </c>
      <c r="B623" s="47" t="s">
        <v>1285</v>
      </c>
      <c r="C623" s="47" t="s">
        <v>1286</v>
      </c>
      <c r="D623" s="47" t="s">
        <v>1287</v>
      </c>
      <c r="E623" s="12" t="n">
        <v>1</v>
      </c>
      <c r="F623" s="6"/>
      <c r="G623" s="6"/>
      <c r="H623" s="1"/>
      <c r="R623" s="1"/>
    </row>
    <row r="624" customFormat="false" ht="15.8" hidden="false" customHeight="false" outlineLevel="0" collapsed="false">
      <c r="A624" s="10" t="n">
        <v>623</v>
      </c>
      <c r="B624" s="47" t="s">
        <v>1144</v>
      </c>
      <c r="C624" s="47" t="s">
        <v>1288</v>
      </c>
      <c r="D624" s="47" t="s">
        <v>1289</v>
      </c>
      <c r="E624" s="12" t="n">
        <v>1</v>
      </c>
      <c r="F624" s="6"/>
      <c r="G624" s="6"/>
      <c r="H624" s="1"/>
      <c r="R624" s="1"/>
    </row>
    <row r="625" customFormat="false" ht="15.8" hidden="false" customHeight="false" outlineLevel="0" collapsed="false">
      <c r="A625" s="10" t="n">
        <v>624</v>
      </c>
      <c r="B625" s="47" t="s">
        <v>1290</v>
      </c>
      <c r="C625" s="47" t="s">
        <v>1291</v>
      </c>
      <c r="D625" s="47" t="s">
        <v>123</v>
      </c>
      <c r="E625" s="12" t="n">
        <v>1</v>
      </c>
      <c r="F625" s="6"/>
      <c r="G625" s="6"/>
      <c r="H625" s="1"/>
      <c r="R625" s="1"/>
    </row>
    <row r="626" customFormat="false" ht="15.8" hidden="false" customHeight="false" outlineLevel="0" collapsed="false">
      <c r="A626" s="10" t="n">
        <v>625</v>
      </c>
      <c r="B626" s="47" t="s">
        <v>1292</v>
      </c>
      <c r="C626" s="47" t="s">
        <v>1293</v>
      </c>
      <c r="D626" s="47" t="s">
        <v>1294</v>
      </c>
      <c r="E626" s="12" t="n">
        <v>1</v>
      </c>
      <c r="F626" s="6"/>
      <c r="G626" s="6"/>
      <c r="H626" s="1"/>
      <c r="R626" s="1"/>
    </row>
    <row r="627" customFormat="false" ht="15.8" hidden="false" customHeight="false" outlineLevel="0" collapsed="false">
      <c r="A627" s="10" t="n">
        <v>626</v>
      </c>
      <c r="B627" s="47" t="s">
        <v>1295</v>
      </c>
      <c r="C627" s="47" t="s">
        <v>1296</v>
      </c>
      <c r="D627" s="47" t="s">
        <v>1297</v>
      </c>
      <c r="E627" s="12" t="n">
        <v>1</v>
      </c>
      <c r="F627" s="6"/>
      <c r="G627" s="6"/>
      <c r="H627" s="1"/>
      <c r="R627" s="1"/>
    </row>
    <row r="628" customFormat="false" ht="15.8" hidden="false" customHeight="false" outlineLevel="0" collapsed="false">
      <c r="A628" s="10" t="n">
        <v>627</v>
      </c>
      <c r="B628" s="47" t="s">
        <v>1298</v>
      </c>
      <c r="C628" s="47" t="s">
        <v>1299</v>
      </c>
      <c r="D628" s="47" t="s">
        <v>1271</v>
      </c>
      <c r="E628" s="12" t="n">
        <v>1</v>
      </c>
      <c r="F628" s="6"/>
      <c r="G628" s="6"/>
      <c r="H628" s="1"/>
      <c r="R628" s="1"/>
    </row>
    <row r="629" customFormat="false" ht="15.8" hidden="false" customHeight="false" outlineLevel="0" collapsed="false">
      <c r="A629" s="10" t="n">
        <v>628</v>
      </c>
      <c r="B629" s="47" t="s">
        <v>1300</v>
      </c>
      <c r="C629" s="47" t="n">
        <v>77684</v>
      </c>
      <c r="D629" s="47" t="s">
        <v>1301</v>
      </c>
      <c r="E629" s="12" t="n">
        <v>1</v>
      </c>
      <c r="F629" s="6"/>
      <c r="G629" s="6"/>
      <c r="H629" s="1"/>
      <c r="R629" s="1"/>
    </row>
    <row r="630" customFormat="false" ht="15.8" hidden="false" customHeight="false" outlineLevel="0" collapsed="false">
      <c r="A630" s="10" t="n">
        <v>629</v>
      </c>
      <c r="B630" s="47" t="s">
        <v>1302</v>
      </c>
      <c r="C630" s="47" t="n">
        <v>78371</v>
      </c>
      <c r="D630" s="47" t="s">
        <v>1303</v>
      </c>
      <c r="E630" s="12" t="n">
        <v>1</v>
      </c>
      <c r="F630" s="6"/>
      <c r="G630" s="6"/>
      <c r="H630" s="1"/>
      <c r="R630" s="1"/>
    </row>
    <row r="631" customFormat="false" ht="15.8" hidden="false" customHeight="false" outlineLevel="0" collapsed="false">
      <c r="A631" s="10" t="n">
        <v>630</v>
      </c>
      <c r="B631" s="47" t="s">
        <v>204</v>
      </c>
      <c r="C631" s="47" t="s">
        <v>1304</v>
      </c>
      <c r="D631" s="47" t="s">
        <v>1305</v>
      </c>
      <c r="E631" s="12" t="n">
        <v>1</v>
      </c>
      <c r="F631" s="6"/>
      <c r="G631" s="6"/>
      <c r="H631" s="1"/>
      <c r="R631" s="1"/>
    </row>
    <row r="632" customFormat="false" ht="15.8" hidden="false" customHeight="false" outlineLevel="0" collapsed="false">
      <c r="A632" s="10" t="n">
        <v>631</v>
      </c>
      <c r="B632" s="47" t="s">
        <v>1306</v>
      </c>
      <c r="C632" s="47" t="s">
        <v>1307</v>
      </c>
      <c r="D632" s="47" t="s">
        <v>603</v>
      </c>
      <c r="E632" s="12" t="n">
        <v>1</v>
      </c>
      <c r="F632" s="6"/>
      <c r="G632" s="6"/>
      <c r="H632" s="1"/>
      <c r="R632" s="1"/>
    </row>
    <row r="633" customFormat="false" ht="15.8" hidden="false" customHeight="false" outlineLevel="0" collapsed="false">
      <c r="A633" s="10" t="n">
        <v>632</v>
      </c>
      <c r="B633" s="47" t="s">
        <v>1308</v>
      </c>
      <c r="C633" s="47" t="n">
        <v>77623</v>
      </c>
      <c r="D633" s="47" t="s">
        <v>1309</v>
      </c>
      <c r="E633" s="12" t="n">
        <v>1</v>
      </c>
      <c r="F633" s="6"/>
      <c r="G633" s="6"/>
      <c r="H633" s="1"/>
      <c r="R633" s="1"/>
    </row>
    <row r="634" customFormat="false" ht="15.8" hidden="false" customHeight="false" outlineLevel="0" collapsed="false">
      <c r="A634" s="10" t="n">
        <v>633</v>
      </c>
      <c r="B634" s="47" t="s">
        <v>1310</v>
      </c>
      <c r="C634" s="47" t="s">
        <v>1311</v>
      </c>
      <c r="D634" s="47" t="s">
        <v>1312</v>
      </c>
      <c r="E634" s="12" t="n">
        <v>1</v>
      </c>
      <c r="F634" s="6"/>
      <c r="G634" s="6"/>
      <c r="H634" s="1"/>
      <c r="R634" s="1"/>
    </row>
    <row r="635" customFormat="false" ht="15.8" hidden="false" customHeight="false" outlineLevel="0" collapsed="false">
      <c r="A635" s="10" t="n">
        <v>634</v>
      </c>
      <c r="B635" s="47" t="s">
        <v>1313</v>
      </c>
      <c r="C635" s="47" t="n">
        <v>75730</v>
      </c>
      <c r="D635" s="47" t="s">
        <v>1314</v>
      </c>
      <c r="E635" s="12" t="n">
        <v>1</v>
      </c>
      <c r="F635" s="6"/>
      <c r="G635" s="6"/>
      <c r="H635" s="1"/>
      <c r="R635" s="1"/>
    </row>
    <row r="636" customFormat="false" ht="15.8" hidden="false" customHeight="false" outlineLevel="0" collapsed="false">
      <c r="A636" s="10" t="n">
        <v>635</v>
      </c>
      <c r="B636" s="47" t="s">
        <v>1315</v>
      </c>
      <c r="C636" s="47" t="n">
        <v>75285</v>
      </c>
      <c r="D636" s="47" t="s">
        <v>317</v>
      </c>
      <c r="E636" s="12" t="n">
        <v>1</v>
      </c>
      <c r="F636" s="6"/>
      <c r="G636" s="6"/>
      <c r="H636" s="1"/>
      <c r="R636" s="1"/>
    </row>
    <row r="637" customFormat="false" ht="15.8" hidden="false" customHeight="false" outlineLevel="0" collapsed="false">
      <c r="A637" s="10" t="n">
        <v>636</v>
      </c>
      <c r="B637" s="47" t="s">
        <v>1316</v>
      </c>
      <c r="C637" s="47" t="n">
        <v>39808</v>
      </c>
      <c r="D637" s="47" t="s">
        <v>584</v>
      </c>
      <c r="E637" s="12" t="n">
        <v>1</v>
      </c>
      <c r="F637" s="6"/>
      <c r="G637" s="6"/>
      <c r="H637" s="1"/>
      <c r="R637" s="1"/>
    </row>
    <row r="638" customFormat="false" ht="15.8" hidden="false" customHeight="false" outlineLevel="0" collapsed="false">
      <c r="A638" s="10" t="n">
        <v>637</v>
      </c>
      <c r="B638" s="47" t="s">
        <v>1317</v>
      </c>
      <c r="C638" s="47" t="s">
        <v>1318</v>
      </c>
      <c r="D638" s="47" t="s">
        <v>1319</v>
      </c>
      <c r="E638" s="12" t="n">
        <v>1</v>
      </c>
      <c r="F638" s="6"/>
      <c r="G638" s="6"/>
      <c r="H638" s="1"/>
      <c r="R638" s="1"/>
    </row>
    <row r="639" customFormat="false" ht="15.8" hidden="false" customHeight="false" outlineLevel="0" collapsed="false">
      <c r="A639" s="10" t="n">
        <v>638</v>
      </c>
      <c r="B639" s="47" t="s">
        <v>1320</v>
      </c>
      <c r="C639" s="47" t="n">
        <v>66588</v>
      </c>
      <c r="D639" s="47" t="s">
        <v>664</v>
      </c>
      <c r="E639" s="12" t="n">
        <v>1</v>
      </c>
      <c r="F639" s="6"/>
      <c r="G639" s="6"/>
      <c r="H639" s="1"/>
      <c r="R639" s="1"/>
    </row>
    <row r="640" customFormat="false" ht="15.8" hidden="false" customHeight="false" outlineLevel="0" collapsed="false">
      <c r="A640" s="10" t="n">
        <v>639</v>
      </c>
      <c r="B640" s="47" t="s">
        <v>1321</v>
      </c>
      <c r="C640" s="47" t="n">
        <v>72602</v>
      </c>
      <c r="D640" s="47" t="s">
        <v>1322</v>
      </c>
      <c r="E640" s="12" t="n">
        <v>1</v>
      </c>
      <c r="F640" s="6"/>
      <c r="G640" s="6"/>
      <c r="H640" s="1"/>
      <c r="R640" s="1"/>
    </row>
    <row r="641" customFormat="false" ht="15.8" hidden="false" customHeight="false" outlineLevel="0" collapsed="false">
      <c r="A641" s="10" t="n">
        <v>640</v>
      </c>
      <c r="B641" s="47" t="s">
        <v>1323</v>
      </c>
      <c r="C641" s="47" t="s">
        <v>1324</v>
      </c>
      <c r="D641" s="47" t="s">
        <v>605</v>
      </c>
      <c r="E641" s="12" t="n">
        <v>1</v>
      </c>
      <c r="F641" s="6"/>
      <c r="G641" s="6"/>
      <c r="H641" s="1"/>
      <c r="R641" s="1"/>
    </row>
    <row r="642" customFormat="false" ht="15.8" hidden="false" customHeight="false" outlineLevel="0" collapsed="false">
      <c r="A642" s="10" t="n">
        <v>641</v>
      </c>
      <c r="B642" s="47" t="s">
        <v>1325</v>
      </c>
      <c r="C642" s="47" t="n">
        <v>73419</v>
      </c>
      <c r="D642" s="47" t="s">
        <v>1326</v>
      </c>
      <c r="E642" s="12" t="n">
        <v>1</v>
      </c>
      <c r="F642" s="6"/>
      <c r="G642" s="6"/>
      <c r="H642" s="1"/>
      <c r="R642" s="1"/>
    </row>
    <row r="643" customFormat="false" ht="15.8" hidden="false" customHeight="false" outlineLevel="0" collapsed="false">
      <c r="A643" s="10" t="n">
        <v>642</v>
      </c>
      <c r="B643" s="47" t="s">
        <v>1327</v>
      </c>
      <c r="C643" s="47" t="n">
        <v>73307</v>
      </c>
      <c r="D643" s="47" t="s">
        <v>444</v>
      </c>
      <c r="E643" s="12" t="n">
        <v>1</v>
      </c>
      <c r="F643" s="6"/>
      <c r="G643" s="6"/>
      <c r="H643" s="1"/>
      <c r="R643" s="1"/>
    </row>
    <row r="644" customFormat="false" ht="15.8" hidden="false" customHeight="false" outlineLevel="0" collapsed="false">
      <c r="A644" s="10" t="n">
        <v>643</v>
      </c>
      <c r="B644" s="47" t="s">
        <v>1328</v>
      </c>
      <c r="C644" s="47" t="n">
        <v>73358</v>
      </c>
      <c r="D644" s="47" t="s">
        <v>444</v>
      </c>
      <c r="E644" s="12" t="n">
        <v>1</v>
      </c>
      <c r="F644" s="6"/>
      <c r="G644" s="6"/>
      <c r="H644" s="1"/>
      <c r="R644" s="1"/>
    </row>
    <row r="645" customFormat="false" ht="15.8" hidden="false" customHeight="false" outlineLevel="0" collapsed="false">
      <c r="A645" s="10" t="n">
        <v>644</v>
      </c>
      <c r="B645" s="47" t="s">
        <v>1329</v>
      </c>
      <c r="C645" s="47" t="n">
        <v>72880</v>
      </c>
      <c r="D645" s="47" t="s">
        <v>1330</v>
      </c>
      <c r="E645" s="12" t="n">
        <v>1</v>
      </c>
      <c r="F645" s="6"/>
      <c r="G645" s="6"/>
      <c r="H645" s="1"/>
      <c r="R645" s="1"/>
    </row>
    <row r="646" customFormat="false" ht="15.8" hidden="false" customHeight="false" outlineLevel="0" collapsed="false">
      <c r="A646" s="10" t="n">
        <v>645</v>
      </c>
      <c r="B646" s="47" t="s">
        <v>1331</v>
      </c>
      <c r="C646" s="47" t="s">
        <v>1332</v>
      </c>
      <c r="D646" s="47" t="s">
        <v>1333</v>
      </c>
      <c r="E646" s="12" t="n">
        <v>1</v>
      </c>
      <c r="F646" s="6"/>
      <c r="G646" s="6"/>
      <c r="H646" s="1"/>
      <c r="R646" s="1"/>
    </row>
    <row r="647" customFormat="false" ht="15.8" hidden="false" customHeight="false" outlineLevel="0" collapsed="false">
      <c r="A647" s="10" t="n">
        <v>646</v>
      </c>
      <c r="B647" s="47" t="s">
        <v>1334</v>
      </c>
      <c r="C647" s="47" t="n">
        <v>72594</v>
      </c>
      <c r="D647" s="47" t="s">
        <v>476</v>
      </c>
      <c r="E647" s="12" t="n">
        <v>1</v>
      </c>
      <c r="F647" s="6"/>
      <c r="G647" s="6"/>
      <c r="H647" s="1"/>
      <c r="R647" s="1"/>
    </row>
    <row r="648" customFormat="false" ht="15.8" hidden="false" customHeight="false" outlineLevel="0" collapsed="false">
      <c r="A648" s="10" t="n">
        <v>647</v>
      </c>
      <c r="B648" s="47" t="s">
        <v>1335</v>
      </c>
      <c r="C648" s="47" t="n">
        <v>72614</v>
      </c>
      <c r="D648" s="47" t="s">
        <v>476</v>
      </c>
      <c r="E648" s="12" t="n">
        <v>1</v>
      </c>
      <c r="F648" s="6"/>
      <c r="G648" s="6"/>
      <c r="H648" s="1"/>
      <c r="R648" s="1"/>
    </row>
    <row r="649" customFormat="false" ht="15.8" hidden="false" customHeight="false" outlineLevel="0" collapsed="false">
      <c r="A649" s="10" t="n">
        <v>648</v>
      </c>
      <c r="B649" s="47" t="s">
        <v>1336</v>
      </c>
      <c r="C649" s="47" t="n">
        <v>3964</v>
      </c>
      <c r="D649" s="47" t="s">
        <v>1337</v>
      </c>
      <c r="E649" s="12" t="n">
        <v>1</v>
      </c>
      <c r="F649" s="6"/>
      <c r="G649" s="6"/>
      <c r="H649" s="1"/>
      <c r="R649" s="1"/>
    </row>
    <row r="650" customFormat="false" ht="15.8" hidden="false" customHeight="false" outlineLevel="0" collapsed="false">
      <c r="A650" s="10" t="n">
        <v>649</v>
      </c>
      <c r="B650" s="47" t="s">
        <v>1338</v>
      </c>
      <c r="C650" s="47" t="s">
        <v>1339</v>
      </c>
      <c r="D650" s="47" t="s">
        <v>579</v>
      </c>
      <c r="E650" s="12" t="n">
        <v>1</v>
      </c>
      <c r="F650" s="6"/>
      <c r="G650" s="6"/>
      <c r="H650" s="1"/>
      <c r="R650" s="1"/>
    </row>
    <row r="651" customFormat="false" ht="15.8" hidden="false" customHeight="false" outlineLevel="0" collapsed="false">
      <c r="A651" s="10" t="n">
        <v>650</v>
      </c>
      <c r="B651" s="47" t="s">
        <v>1340</v>
      </c>
      <c r="C651" s="47" t="n">
        <v>21309</v>
      </c>
      <c r="D651" s="47" t="s">
        <v>1341</v>
      </c>
      <c r="E651" s="12" t="n">
        <v>1</v>
      </c>
      <c r="F651" s="6"/>
      <c r="G651" s="6"/>
      <c r="H651" s="1"/>
      <c r="R651" s="1"/>
    </row>
    <row r="652" customFormat="false" ht="15.8" hidden="false" customHeight="false" outlineLevel="0" collapsed="false">
      <c r="A652" s="10" t="n">
        <v>651</v>
      </c>
      <c r="B652" s="47" t="s">
        <v>1342</v>
      </c>
      <c r="C652" s="47" t="s">
        <v>1343</v>
      </c>
      <c r="D652" s="47" t="s">
        <v>624</v>
      </c>
      <c r="E652" s="12" t="n">
        <v>1</v>
      </c>
      <c r="F652" s="6"/>
      <c r="G652" s="6"/>
      <c r="H652" s="1"/>
      <c r="R652" s="1"/>
    </row>
    <row r="653" customFormat="false" ht="15.8" hidden="false" customHeight="false" outlineLevel="0" collapsed="false">
      <c r="A653" s="10" t="n">
        <v>652</v>
      </c>
      <c r="B653" s="47" t="s">
        <v>1344</v>
      </c>
      <c r="C653" s="47" t="s">
        <v>1345</v>
      </c>
      <c r="D653" s="47" t="s">
        <v>1346</v>
      </c>
      <c r="E653" s="12" t="n">
        <v>1</v>
      </c>
      <c r="F653" s="6"/>
      <c r="G653" s="6"/>
      <c r="H653" s="1"/>
      <c r="R653" s="1"/>
    </row>
    <row r="654" customFormat="false" ht="15.8" hidden="false" customHeight="false" outlineLevel="0" collapsed="false">
      <c r="A654" s="10" t="n">
        <v>653</v>
      </c>
      <c r="B654" s="47" t="s">
        <v>1347</v>
      </c>
      <c r="C654" s="47" t="n">
        <v>71706</v>
      </c>
      <c r="D654" s="47" t="s">
        <v>1348</v>
      </c>
      <c r="E654" s="12" t="n">
        <v>1</v>
      </c>
      <c r="F654" s="6"/>
      <c r="G654" s="6"/>
      <c r="H654" s="1"/>
      <c r="R654" s="1"/>
    </row>
    <row r="655" customFormat="false" ht="15.8" hidden="false" customHeight="false" outlineLevel="0" collapsed="false">
      <c r="A655" s="10" t="n">
        <v>654</v>
      </c>
      <c r="B655" s="47" t="s">
        <v>1349</v>
      </c>
      <c r="C655" s="47" t="n">
        <v>71673</v>
      </c>
      <c r="D655" s="47" t="s">
        <v>1350</v>
      </c>
      <c r="E655" s="12" t="n">
        <v>1</v>
      </c>
      <c r="F655" s="6"/>
      <c r="G655" s="6"/>
      <c r="H655" s="1"/>
      <c r="R655" s="1"/>
    </row>
    <row r="656" customFormat="false" ht="15.8" hidden="false" customHeight="false" outlineLevel="0" collapsed="false">
      <c r="A656" s="10" t="n">
        <v>655</v>
      </c>
      <c r="B656" s="47" t="s">
        <v>1351</v>
      </c>
      <c r="C656" s="47" t="s">
        <v>1352</v>
      </c>
      <c r="D656" s="47" t="s">
        <v>619</v>
      </c>
      <c r="E656" s="12" t="n">
        <v>1</v>
      </c>
      <c r="F656" s="6"/>
      <c r="G656" s="6"/>
      <c r="H656" s="1"/>
      <c r="R656" s="1"/>
    </row>
    <row r="657" customFormat="false" ht="15.8" hidden="false" customHeight="false" outlineLevel="0" collapsed="false">
      <c r="A657" s="10" t="n">
        <v>656</v>
      </c>
      <c r="B657" s="47" t="s">
        <v>1353</v>
      </c>
      <c r="C657" s="47" t="s">
        <v>1354</v>
      </c>
      <c r="D657" s="47" t="s">
        <v>1355</v>
      </c>
      <c r="E657" s="12" t="n">
        <v>1</v>
      </c>
      <c r="F657" s="6"/>
      <c r="G657" s="6"/>
      <c r="H657" s="1"/>
      <c r="R657" s="1"/>
    </row>
    <row r="658" customFormat="false" ht="15.8" hidden="false" customHeight="false" outlineLevel="0" collapsed="false">
      <c r="A658" s="10" t="n">
        <v>657</v>
      </c>
      <c r="B658" s="47" t="s">
        <v>1356</v>
      </c>
      <c r="C658" s="47" t="n">
        <v>70139</v>
      </c>
      <c r="D658" s="47" t="s">
        <v>1357</v>
      </c>
      <c r="E658" s="12" t="n">
        <v>1</v>
      </c>
      <c r="F658" s="6"/>
      <c r="G658" s="6"/>
      <c r="H658" s="1"/>
      <c r="R658" s="1"/>
    </row>
    <row r="659" customFormat="false" ht="15.8" hidden="false" customHeight="false" outlineLevel="0" collapsed="false">
      <c r="A659" s="10" t="n">
        <v>658</v>
      </c>
      <c r="B659" s="47" t="s">
        <v>1358</v>
      </c>
      <c r="C659" s="47" t="n">
        <v>70113</v>
      </c>
      <c r="D659" s="47" t="s">
        <v>1357</v>
      </c>
      <c r="E659" s="12" t="n">
        <v>1</v>
      </c>
      <c r="F659" s="6"/>
      <c r="G659" s="6"/>
      <c r="H659" s="1"/>
      <c r="R659" s="1"/>
    </row>
    <row r="660" customFormat="false" ht="15.8" hidden="false" customHeight="false" outlineLevel="0" collapsed="false">
      <c r="A660" s="10" t="n">
        <v>659</v>
      </c>
      <c r="B660" s="47" t="s">
        <v>1359</v>
      </c>
      <c r="C660" s="47" t="n">
        <v>69297</v>
      </c>
      <c r="D660" s="47" t="s">
        <v>1305</v>
      </c>
      <c r="E660" s="12" t="n">
        <v>1</v>
      </c>
      <c r="F660" s="6"/>
      <c r="G660" s="6"/>
      <c r="H660" s="1"/>
      <c r="R660" s="1"/>
    </row>
    <row r="661" customFormat="false" ht="15.8" hidden="false" customHeight="false" outlineLevel="0" collapsed="false">
      <c r="A661" s="10" t="n">
        <v>660</v>
      </c>
      <c r="B661" s="47" t="s">
        <v>1360</v>
      </c>
      <c r="C661" s="47" t="s">
        <v>1361</v>
      </c>
      <c r="D661" s="47" t="s">
        <v>1362</v>
      </c>
      <c r="E661" s="12" t="n">
        <v>1</v>
      </c>
      <c r="F661" s="6"/>
      <c r="G661" s="6"/>
      <c r="H661" s="1"/>
      <c r="R661" s="1"/>
    </row>
    <row r="662" customFormat="false" ht="15.8" hidden="false" customHeight="false" outlineLevel="0" collapsed="false">
      <c r="A662" s="10" t="n">
        <v>661</v>
      </c>
      <c r="B662" s="47" t="s">
        <v>1363</v>
      </c>
      <c r="C662" s="47" t="s">
        <v>1364</v>
      </c>
      <c r="D662" s="47" t="s">
        <v>1365</v>
      </c>
      <c r="E662" s="12" t="n">
        <v>1</v>
      </c>
      <c r="F662" s="6"/>
      <c r="G662" s="6"/>
      <c r="H662" s="1"/>
      <c r="R662" s="1"/>
    </row>
    <row r="663" customFormat="false" ht="15.8" hidden="false" customHeight="false" outlineLevel="0" collapsed="false">
      <c r="A663" s="10" t="n">
        <v>662</v>
      </c>
      <c r="B663" s="47" t="s">
        <v>1366</v>
      </c>
      <c r="C663" s="47" t="s">
        <v>1367</v>
      </c>
      <c r="D663" s="47" t="s">
        <v>1368</v>
      </c>
      <c r="E663" s="12" t="n">
        <v>1</v>
      </c>
      <c r="F663" s="6"/>
      <c r="G663" s="6"/>
      <c r="H663" s="1"/>
      <c r="R663" s="1"/>
    </row>
    <row r="664" customFormat="false" ht="15.8" hidden="false" customHeight="false" outlineLevel="0" collapsed="false">
      <c r="A664" s="10" t="n">
        <v>663</v>
      </c>
      <c r="B664" s="47" t="s">
        <v>1369</v>
      </c>
      <c r="C664" s="47" t="s">
        <v>1370</v>
      </c>
      <c r="D664" s="47" t="s">
        <v>1371</v>
      </c>
      <c r="E664" s="12" t="n">
        <v>1</v>
      </c>
      <c r="F664" s="6"/>
      <c r="G664" s="6"/>
      <c r="H664" s="1"/>
      <c r="R664" s="1"/>
    </row>
    <row r="665" customFormat="false" ht="15.8" hidden="false" customHeight="false" outlineLevel="0" collapsed="false">
      <c r="A665" s="10" t="n">
        <v>664</v>
      </c>
      <c r="B665" s="47" t="s">
        <v>1372</v>
      </c>
      <c r="C665" s="47" t="n">
        <v>68115</v>
      </c>
      <c r="D665" s="47" t="s">
        <v>1373</v>
      </c>
      <c r="E665" s="12" t="n">
        <v>1</v>
      </c>
      <c r="F665" s="6"/>
      <c r="G665" s="6"/>
      <c r="H665" s="1"/>
      <c r="R665" s="1"/>
    </row>
    <row r="666" customFormat="false" ht="15.8" hidden="false" customHeight="false" outlineLevel="0" collapsed="false">
      <c r="A666" s="10" t="n">
        <v>665</v>
      </c>
      <c r="B666" s="47" t="s">
        <v>1374</v>
      </c>
      <c r="C666" s="47" t="s">
        <v>1375</v>
      </c>
      <c r="D666" s="47" t="s">
        <v>1376</v>
      </c>
      <c r="E666" s="12" t="n">
        <v>1</v>
      </c>
      <c r="F666" s="6"/>
      <c r="G666" s="6"/>
      <c r="H666" s="1"/>
      <c r="R666" s="1"/>
    </row>
    <row r="667" customFormat="false" ht="15.8" hidden="false" customHeight="false" outlineLevel="0" collapsed="false">
      <c r="A667" s="10" t="n">
        <v>666</v>
      </c>
      <c r="B667" s="47" t="s">
        <v>1377</v>
      </c>
      <c r="C667" s="47" t="s">
        <v>1378</v>
      </c>
      <c r="D667" s="47" t="s">
        <v>1379</v>
      </c>
      <c r="E667" s="12" t="n">
        <v>1</v>
      </c>
      <c r="F667" s="6"/>
      <c r="G667" s="6"/>
      <c r="H667" s="1"/>
      <c r="R667" s="1"/>
    </row>
    <row r="668" customFormat="false" ht="15.8" hidden="false" customHeight="false" outlineLevel="0" collapsed="false">
      <c r="A668" s="10" t="n">
        <v>667</v>
      </c>
      <c r="B668" s="47" t="s">
        <v>1380</v>
      </c>
      <c r="C668" s="47" t="s">
        <v>1381</v>
      </c>
      <c r="D668" s="47" t="s">
        <v>1382</v>
      </c>
      <c r="E668" s="12" t="n">
        <v>1</v>
      </c>
      <c r="F668" s="6"/>
      <c r="G668" s="6"/>
      <c r="H668" s="1"/>
      <c r="R668" s="1"/>
    </row>
    <row r="669" customFormat="false" ht="15.8" hidden="false" customHeight="false" outlineLevel="0" collapsed="false">
      <c r="A669" s="10" t="n">
        <v>668</v>
      </c>
      <c r="B669" s="47" t="s">
        <v>1383</v>
      </c>
      <c r="C669" s="47" t="s">
        <v>1384</v>
      </c>
      <c r="D669" s="47" t="s">
        <v>433</v>
      </c>
      <c r="E669" s="12" t="n">
        <v>1</v>
      </c>
      <c r="F669" s="6"/>
      <c r="G669" s="6"/>
      <c r="H669" s="1"/>
      <c r="R669" s="1"/>
    </row>
    <row r="670" customFormat="false" ht="15.8" hidden="false" customHeight="false" outlineLevel="0" collapsed="false">
      <c r="A670" s="10" t="n">
        <v>669</v>
      </c>
      <c r="B670" s="47" t="s">
        <v>1385</v>
      </c>
      <c r="C670" s="47" t="s">
        <v>1386</v>
      </c>
      <c r="D670" s="47" t="s">
        <v>1387</v>
      </c>
      <c r="E670" s="12" t="n">
        <v>1</v>
      </c>
      <c r="F670" s="6"/>
      <c r="G670" s="6"/>
      <c r="H670" s="1"/>
      <c r="R670" s="1"/>
    </row>
    <row r="671" customFormat="false" ht="15.8" hidden="false" customHeight="false" outlineLevel="0" collapsed="false">
      <c r="A671" s="10" t="n">
        <v>670</v>
      </c>
      <c r="B671" s="47" t="s">
        <v>1388</v>
      </c>
      <c r="C671" s="47" t="n">
        <v>67153</v>
      </c>
      <c r="D671" s="47" t="s">
        <v>288</v>
      </c>
      <c r="E671" s="12" t="n">
        <v>1</v>
      </c>
      <c r="F671" s="6"/>
      <c r="G671" s="6"/>
      <c r="H671" s="1"/>
      <c r="R671" s="1"/>
    </row>
    <row r="672" customFormat="false" ht="15.8" hidden="false" customHeight="false" outlineLevel="0" collapsed="false">
      <c r="A672" s="10" t="n">
        <v>671</v>
      </c>
      <c r="B672" s="47" t="s">
        <v>1389</v>
      </c>
      <c r="C672" s="47" t="s">
        <v>1390</v>
      </c>
      <c r="D672" s="47" t="s">
        <v>1391</v>
      </c>
      <c r="E672" s="12" t="n">
        <v>1</v>
      </c>
      <c r="F672" s="6"/>
      <c r="G672" s="6"/>
      <c r="H672" s="1"/>
      <c r="R672" s="1"/>
    </row>
    <row r="673" customFormat="false" ht="15.8" hidden="false" customHeight="false" outlineLevel="0" collapsed="false">
      <c r="A673" s="10" t="n">
        <v>672</v>
      </c>
      <c r="B673" s="47" t="s">
        <v>1392</v>
      </c>
      <c r="C673" s="47" t="s">
        <v>1393</v>
      </c>
      <c r="D673" s="47" t="s">
        <v>1394</v>
      </c>
      <c r="E673" s="12" t="n">
        <v>1</v>
      </c>
      <c r="F673" s="6"/>
      <c r="G673" s="6"/>
      <c r="H673" s="1"/>
      <c r="R673" s="1"/>
    </row>
    <row r="674" customFormat="false" ht="15.8" hidden="false" customHeight="false" outlineLevel="0" collapsed="false">
      <c r="A674" s="10" t="n">
        <v>673</v>
      </c>
      <c r="B674" s="47" t="s">
        <v>1395</v>
      </c>
      <c r="C674" s="47" t="s">
        <v>1396</v>
      </c>
      <c r="D674" s="47" t="s">
        <v>1397</v>
      </c>
      <c r="E674" s="12" t="n">
        <v>1</v>
      </c>
      <c r="F674" s="6"/>
      <c r="G674" s="6"/>
      <c r="H674" s="1"/>
      <c r="R674" s="1"/>
    </row>
    <row r="675" customFormat="false" ht="15.8" hidden="false" customHeight="false" outlineLevel="0" collapsed="false">
      <c r="A675" s="10" t="n">
        <v>674</v>
      </c>
      <c r="B675" s="47" t="s">
        <v>1398</v>
      </c>
      <c r="C675" s="47" t="s">
        <v>1399</v>
      </c>
      <c r="D675" s="47" t="s">
        <v>1265</v>
      </c>
      <c r="E675" s="12" t="n">
        <v>1</v>
      </c>
      <c r="F675" s="6"/>
      <c r="G675" s="6"/>
      <c r="H675" s="1"/>
      <c r="R675" s="1"/>
    </row>
    <row r="676" customFormat="false" ht="15.8" hidden="false" customHeight="false" outlineLevel="0" collapsed="false">
      <c r="A676" s="10" t="n">
        <v>675</v>
      </c>
      <c r="B676" s="47" t="s">
        <v>1400</v>
      </c>
      <c r="C676" s="47" t="s">
        <v>1401</v>
      </c>
      <c r="D676" s="47" t="s">
        <v>1402</v>
      </c>
      <c r="E676" s="12" t="n">
        <v>1</v>
      </c>
      <c r="F676" s="6"/>
      <c r="G676" s="6"/>
      <c r="H676" s="1"/>
      <c r="R676" s="1"/>
    </row>
    <row r="677" customFormat="false" ht="15.8" hidden="false" customHeight="false" outlineLevel="0" collapsed="false">
      <c r="A677" s="10" t="n">
        <v>676</v>
      </c>
      <c r="B677" s="47" t="s">
        <v>1403</v>
      </c>
      <c r="C677" s="47" t="s">
        <v>1404</v>
      </c>
      <c r="D677" s="47" t="s">
        <v>1405</v>
      </c>
      <c r="E677" s="12" t="n">
        <v>1</v>
      </c>
      <c r="F677" s="6"/>
      <c r="G677" s="6"/>
      <c r="H677" s="1"/>
      <c r="R677" s="1"/>
    </row>
    <row r="678" customFormat="false" ht="15.8" hidden="false" customHeight="false" outlineLevel="0" collapsed="false">
      <c r="A678" s="10" t="n">
        <v>677</v>
      </c>
      <c r="B678" s="47" t="s">
        <v>1406</v>
      </c>
      <c r="C678" s="47" t="s">
        <v>1407</v>
      </c>
      <c r="D678" s="47" t="s">
        <v>1408</v>
      </c>
      <c r="E678" s="12" t="n">
        <v>1</v>
      </c>
      <c r="F678" s="6"/>
      <c r="G678" s="6"/>
      <c r="H678" s="1"/>
      <c r="R678" s="1"/>
    </row>
    <row r="679" customFormat="false" ht="15.8" hidden="false" customHeight="false" outlineLevel="0" collapsed="false">
      <c r="A679" s="10" t="n">
        <v>678</v>
      </c>
      <c r="B679" s="47" t="s">
        <v>1409</v>
      </c>
      <c r="C679" s="47" t="n">
        <v>62853</v>
      </c>
      <c r="D679" s="47" t="s">
        <v>1410</v>
      </c>
      <c r="E679" s="12" t="n">
        <v>1</v>
      </c>
      <c r="F679" s="6"/>
      <c r="G679" s="6"/>
      <c r="H679" s="1"/>
      <c r="R679" s="1"/>
    </row>
    <row r="680" customFormat="false" ht="15.8" hidden="false" customHeight="false" outlineLevel="0" collapsed="false">
      <c r="A680" s="10" t="n">
        <v>679</v>
      </c>
      <c r="B680" s="47" t="s">
        <v>1411</v>
      </c>
      <c r="C680" s="47" t="s">
        <v>1412</v>
      </c>
      <c r="D680" s="47" t="s">
        <v>1413</v>
      </c>
      <c r="E680" s="12" t="n">
        <v>1</v>
      </c>
      <c r="F680" s="6"/>
      <c r="G680" s="6"/>
      <c r="H680" s="1"/>
      <c r="R680" s="1"/>
    </row>
    <row r="681" customFormat="false" ht="15.8" hidden="false" customHeight="false" outlineLevel="0" collapsed="false">
      <c r="A681" s="10" t="n">
        <v>680</v>
      </c>
      <c r="B681" s="47" t="s">
        <v>1414</v>
      </c>
      <c r="C681" s="47" t="s">
        <v>1415</v>
      </c>
      <c r="D681" s="47" t="s">
        <v>1416</v>
      </c>
      <c r="E681" s="12" t="n">
        <v>1</v>
      </c>
      <c r="F681" s="6"/>
      <c r="G681" s="6"/>
      <c r="H681" s="1"/>
      <c r="R681" s="1"/>
    </row>
    <row r="682" customFormat="false" ht="15.8" hidden="false" customHeight="false" outlineLevel="0" collapsed="false">
      <c r="A682" s="10" t="n">
        <v>681</v>
      </c>
      <c r="B682" s="47" t="s">
        <v>1417</v>
      </c>
      <c r="C682" s="47" t="s">
        <v>1418</v>
      </c>
      <c r="D682" s="47" t="s">
        <v>1416</v>
      </c>
      <c r="E682" s="12" t="n">
        <v>1</v>
      </c>
      <c r="F682" s="6"/>
      <c r="G682" s="6"/>
      <c r="H682" s="1"/>
      <c r="R682" s="1"/>
    </row>
    <row r="683" customFormat="false" ht="15.8" hidden="false" customHeight="false" outlineLevel="0" collapsed="false">
      <c r="A683" s="10" t="n">
        <v>682</v>
      </c>
      <c r="B683" s="47" t="s">
        <v>1419</v>
      </c>
      <c r="C683" s="47" t="s">
        <v>1420</v>
      </c>
      <c r="D683" s="47" t="s">
        <v>1421</v>
      </c>
      <c r="E683" s="12" t="n">
        <v>1</v>
      </c>
      <c r="F683" s="6"/>
      <c r="G683" s="6"/>
      <c r="H683" s="1"/>
      <c r="R683" s="1"/>
    </row>
    <row r="684" customFormat="false" ht="15.8" hidden="false" customHeight="false" outlineLevel="0" collapsed="false">
      <c r="A684" s="10" t="n">
        <v>683</v>
      </c>
      <c r="B684" s="47" t="s">
        <v>1422</v>
      </c>
      <c r="C684" s="47" t="s">
        <v>1423</v>
      </c>
      <c r="D684" s="47" t="s">
        <v>1424</v>
      </c>
      <c r="E684" s="12" t="n">
        <v>1</v>
      </c>
      <c r="F684" s="6"/>
      <c r="G684" s="6"/>
      <c r="H684" s="1"/>
      <c r="R684" s="1"/>
    </row>
    <row r="685" customFormat="false" ht="15.8" hidden="false" customHeight="false" outlineLevel="0" collapsed="false">
      <c r="A685" s="10" t="n">
        <v>684</v>
      </c>
      <c r="B685" s="47" t="s">
        <v>1425</v>
      </c>
      <c r="C685" s="47" t="n">
        <v>5523</v>
      </c>
      <c r="D685" s="47" t="s">
        <v>1426</v>
      </c>
      <c r="E685" s="12" t="n">
        <v>1</v>
      </c>
      <c r="F685" s="6"/>
      <c r="G685" s="6"/>
      <c r="H685" s="1"/>
      <c r="R685" s="1"/>
    </row>
    <row r="686" customFormat="false" ht="15.8" hidden="false" customHeight="false" outlineLevel="0" collapsed="false">
      <c r="A686" s="10" t="n">
        <v>685</v>
      </c>
      <c r="B686" s="47" t="s">
        <v>1427</v>
      </c>
      <c r="C686" s="47" t="n">
        <v>61574</v>
      </c>
      <c r="D686" s="47" t="s">
        <v>1428</v>
      </c>
      <c r="E686" s="12" t="n">
        <v>1</v>
      </c>
      <c r="F686" s="6"/>
      <c r="G686" s="6"/>
      <c r="H686" s="1"/>
      <c r="R686" s="1"/>
    </row>
    <row r="687" customFormat="false" ht="15.8" hidden="false" customHeight="false" outlineLevel="0" collapsed="false">
      <c r="A687" s="10" t="n">
        <v>686</v>
      </c>
      <c r="B687" s="47" t="s">
        <v>1429</v>
      </c>
      <c r="C687" s="47" t="n">
        <v>61574</v>
      </c>
      <c r="D687" s="47" t="s">
        <v>1135</v>
      </c>
      <c r="E687" s="12" t="n">
        <v>1</v>
      </c>
      <c r="F687" s="6"/>
      <c r="G687" s="6"/>
      <c r="H687" s="1"/>
      <c r="R687" s="1"/>
    </row>
    <row r="688" customFormat="false" ht="15.8" hidden="false" customHeight="false" outlineLevel="0" collapsed="false">
      <c r="A688" s="10" t="n">
        <v>687</v>
      </c>
      <c r="B688" s="47" t="s">
        <v>1430</v>
      </c>
      <c r="C688" s="47" t="s">
        <v>1431</v>
      </c>
      <c r="D688" s="47" t="s">
        <v>1432</v>
      </c>
      <c r="E688" s="12" t="n">
        <v>1</v>
      </c>
      <c r="F688" s="6"/>
      <c r="G688" s="6"/>
      <c r="H688" s="1"/>
      <c r="R688" s="1"/>
    </row>
    <row r="689" customFormat="false" ht="15.8" hidden="false" customHeight="false" outlineLevel="0" collapsed="false">
      <c r="A689" s="10" t="n">
        <v>688</v>
      </c>
      <c r="B689" s="47" t="s">
        <v>1425</v>
      </c>
      <c r="C689" s="47" t="n">
        <v>5523</v>
      </c>
      <c r="D689" s="47" t="s">
        <v>1426</v>
      </c>
      <c r="E689" s="12" t="n">
        <v>1</v>
      </c>
      <c r="F689" s="6"/>
      <c r="G689" s="6"/>
      <c r="H689" s="1"/>
      <c r="R689" s="1"/>
    </row>
    <row r="690" customFormat="false" ht="15.8" hidden="false" customHeight="false" outlineLevel="0" collapsed="false">
      <c r="A690" s="10" t="n">
        <v>689</v>
      </c>
      <c r="B690" s="47" t="s">
        <v>1433</v>
      </c>
      <c r="C690" s="47" t="s">
        <v>1434</v>
      </c>
      <c r="D690" s="47" t="s">
        <v>1435</v>
      </c>
      <c r="E690" s="12" t="n">
        <v>1</v>
      </c>
      <c r="F690" s="6"/>
      <c r="G690" s="6"/>
      <c r="H690" s="1"/>
      <c r="R690" s="1"/>
    </row>
    <row r="691" customFormat="false" ht="15.8" hidden="false" customHeight="false" outlineLevel="0" collapsed="false">
      <c r="A691" s="10" t="n">
        <v>690</v>
      </c>
      <c r="B691" s="47" t="s">
        <v>1436</v>
      </c>
      <c r="C691" s="47" t="s">
        <v>1437</v>
      </c>
      <c r="D691" s="47" t="s">
        <v>1438</v>
      </c>
      <c r="E691" s="12" t="n">
        <v>1</v>
      </c>
      <c r="F691" s="6"/>
      <c r="G691" s="6"/>
      <c r="H691" s="1"/>
      <c r="R691" s="1"/>
    </row>
    <row r="692" customFormat="false" ht="15.8" hidden="false" customHeight="false" outlineLevel="0" collapsed="false">
      <c r="A692" s="10" t="n">
        <v>691</v>
      </c>
      <c r="B692" s="47" t="s">
        <v>1439</v>
      </c>
      <c r="C692" s="47" t="s">
        <v>1440</v>
      </c>
      <c r="D692" s="47" t="s">
        <v>1441</v>
      </c>
      <c r="E692" s="12" t="n">
        <v>1</v>
      </c>
      <c r="F692" s="6"/>
      <c r="G692" s="6"/>
      <c r="H692" s="1"/>
      <c r="R692" s="1"/>
    </row>
    <row r="693" customFormat="false" ht="15.8" hidden="false" customHeight="false" outlineLevel="0" collapsed="false">
      <c r="A693" s="10" t="n">
        <v>692</v>
      </c>
      <c r="B693" s="47" t="s">
        <v>1442</v>
      </c>
      <c r="C693" s="47" t="s">
        <v>1443</v>
      </c>
      <c r="D693" s="47" t="s">
        <v>1444</v>
      </c>
      <c r="E693" s="12" t="n">
        <v>1</v>
      </c>
      <c r="F693" s="6"/>
      <c r="G693" s="6"/>
      <c r="H693" s="1"/>
      <c r="R693" s="1"/>
    </row>
    <row r="694" customFormat="false" ht="15.8" hidden="false" customHeight="false" outlineLevel="0" collapsed="false">
      <c r="A694" s="10" t="n">
        <v>693</v>
      </c>
      <c r="B694" s="47" t="s">
        <v>1445</v>
      </c>
      <c r="C694" s="47" t="s">
        <v>1446</v>
      </c>
      <c r="D694" s="47" t="s">
        <v>1447</v>
      </c>
      <c r="E694" s="12" t="n">
        <v>1</v>
      </c>
      <c r="F694" s="6"/>
      <c r="G694" s="6"/>
      <c r="H694" s="1"/>
      <c r="R694" s="1"/>
    </row>
    <row r="695" customFormat="false" ht="15.8" hidden="false" customHeight="false" outlineLevel="0" collapsed="false">
      <c r="A695" s="10" t="n">
        <v>694</v>
      </c>
      <c r="B695" s="47" t="s">
        <v>1448</v>
      </c>
      <c r="C695" s="47" t="s">
        <v>1449</v>
      </c>
      <c r="D695" s="47" t="s">
        <v>1450</v>
      </c>
      <c r="E695" s="12" t="n">
        <v>1</v>
      </c>
      <c r="F695" s="6"/>
      <c r="G695" s="6"/>
      <c r="H695" s="1"/>
      <c r="R695" s="1"/>
    </row>
    <row r="696" customFormat="false" ht="15.8" hidden="false" customHeight="false" outlineLevel="0" collapsed="false">
      <c r="A696" s="10" t="n">
        <v>695</v>
      </c>
      <c r="B696" s="47" t="s">
        <v>645</v>
      </c>
      <c r="C696" s="47" t="n">
        <v>58707</v>
      </c>
      <c r="D696" s="47" t="s">
        <v>1451</v>
      </c>
      <c r="E696" s="12" t="n">
        <v>1</v>
      </c>
      <c r="F696" s="6"/>
      <c r="G696" s="6"/>
      <c r="H696" s="1"/>
      <c r="R696" s="1"/>
    </row>
    <row r="697" customFormat="false" ht="15.8" hidden="false" customHeight="false" outlineLevel="0" collapsed="false">
      <c r="A697" s="10" t="n">
        <v>696</v>
      </c>
      <c r="B697" s="47" t="s">
        <v>403</v>
      </c>
      <c r="C697" s="47" t="n">
        <v>7514</v>
      </c>
      <c r="D697" s="47" t="s">
        <v>1452</v>
      </c>
      <c r="E697" s="12" t="n">
        <v>1</v>
      </c>
      <c r="F697" s="6"/>
      <c r="G697" s="6"/>
      <c r="H697" s="1"/>
      <c r="R697" s="1"/>
    </row>
    <row r="698" customFormat="false" ht="15.8" hidden="false" customHeight="false" outlineLevel="0" collapsed="false">
      <c r="A698" s="10" t="n">
        <v>697</v>
      </c>
      <c r="B698" s="47" t="s">
        <v>1453</v>
      </c>
      <c r="C698" s="47" t="s">
        <v>1454</v>
      </c>
      <c r="D698" s="47" t="s">
        <v>1455</v>
      </c>
      <c r="E698" s="12" t="n">
        <v>1</v>
      </c>
      <c r="F698" s="6"/>
      <c r="G698" s="6"/>
      <c r="H698" s="1"/>
      <c r="R698" s="1"/>
    </row>
    <row r="699" customFormat="false" ht="15.8" hidden="false" customHeight="false" outlineLevel="0" collapsed="false">
      <c r="A699" s="10" t="n">
        <v>698</v>
      </c>
      <c r="B699" s="47" t="s">
        <v>1456</v>
      </c>
      <c r="C699" s="47" t="s">
        <v>1457</v>
      </c>
      <c r="D699" s="47" t="s">
        <v>1455</v>
      </c>
      <c r="E699" s="12" t="n">
        <v>1</v>
      </c>
      <c r="F699" s="6"/>
      <c r="G699" s="6"/>
      <c r="H699" s="1"/>
      <c r="R699" s="1"/>
    </row>
    <row r="700" customFormat="false" ht="15.8" hidden="false" customHeight="false" outlineLevel="0" collapsed="false">
      <c r="A700" s="10" t="n">
        <v>699</v>
      </c>
      <c r="B700" s="47" t="s">
        <v>1458</v>
      </c>
      <c r="C700" s="47" t="s">
        <v>1459</v>
      </c>
      <c r="D700" s="47" t="s">
        <v>1460</v>
      </c>
      <c r="E700" s="12" t="n">
        <v>1</v>
      </c>
      <c r="F700" s="6"/>
      <c r="G700" s="6"/>
      <c r="H700" s="1"/>
      <c r="R700" s="1"/>
    </row>
    <row r="701" customFormat="false" ht="15.8" hidden="false" customHeight="false" outlineLevel="0" collapsed="false">
      <c r="A701" s="10" t="n">
        <v>700</v>
      </c>
      <c r="B701" s="47" t="s">
        <v>1461</v>
      </c>
      <c r="C701" s="47" t="n">
        <v>57172</v>
      </c>
      <c r="D701" s="47" t="s">
        <v>1462</v>
      </c>
      <c r="E701" s="12" t="n">
        <v>1</v>
      </c>
      <c r="F701" s="6"/>
      <c r="G701" s="6"/>
      <c r="H701" s="1"/>
      <c r="R701" s="1"/>
    </row>
    <row r="702" customFormat="false" ht="15.8" hidden="false" customHeight="false" outlineLevel="0" collapsed="false">
      <c r="A702" s="10" t="n">
        <v>701</v>
      </c>
      <c r="B702" s="47" t="s">
        <v>1463</v>
      </c>
      <c r="C702" s="47" t="s">
        <v>1464</v>
      </c>
      <c r="D702" s="47" t="s">
        <v>1465</v>
      </c>
      <c r="E702" s="12" t="n">
        <v>1</v>
      </c>
      <c r="F702" s="6"/>
      <c r="G702" s="6"/>
      <c r="H702" s="1"/>
      <c r="R702" s="1"/>
    </row>
    <row r="703" customFormat="false" ht="15.8" hidden="false" customHeight="false" outlineLevel="0" collapsed="false">
      <c r="A703" s="10" t="n">
        <v>702</v>
      </c>
      <c r="B703" s="47" t="s">
        <v>1466</v>
      </c>
      <c r="C703" s="47" t="n">
        <v>11276</v>
      </c>
      <c r="D703" s="47" t="s">
        <v>485</v>
      </c>
      <c r="E703" s="12" t="n">
        <v>1</v>
      </c>
      <c r="F703" s="6"/>
      <c r="G703" s="6"/>
      <c r="H703" s="1"/>
      <c r="R703" s="1"/>
    </row>
    <row r="704" customFormat="false" ht="15.8" hidden="false" customHeight="false" outlineLevel="0" collapsed="false">
      <c r="A704" s="10" t="n">
        <v>703</v>
      </c>
      <c r="B704" s="47" t="s">
        <v>1467</v>
      </c>
      <c r="C704" s="47" t="s">
        <v>1468</v>
      </c>
      <c r="D704" s="47" t="s">
        <v>1469</v>
      </c>
      <c r="E704" s="12" t="n">
        <v>1</v>
      </c>
      <c r="F704" s="6"/>
      <c r="G704" s="6"/>
      <c r="H704" s="1"/>
      <c r="R704" s="1"/>
    </row>
    <row r="705" customFormat="false" ht="15.8" hidden="false" customHeight="false" outlineLevel="0" collapsed="false">
      <c r="A705" s="10" t="n">
        <v>704</v>
      </c>
      <c r="B705" s="47" t="s">
        <v>1470</v>
      </c>
      <c r="C705" s="47" t="s">
        <v>1471</v>
      </c>
      <c r="D705" s="47" t="s">
        <v>1472</v>
      </c>
      <c r="E705" s="12" t="n">
        <v>1</v>
      </c>
      <c r="F705" s="6"/>
      <c r="G705" s="6"/>
      <c r="H705" s="1"/>
      <c r="R705" s="1"/>
    </row>
    <row r="706" customFormat="false" ht="15.8" hidden="false" customHeight="false" outlineLevel="0" collapsed="false">
      <c r="A706" s="10" t="n">
        <v>705</v>
      </c>
      <c r="B706" s="47" t="s">
        <v>1473</v>
      </c>
      <c r="C706" s="47" t="s">
        <v>1474</v>
      </c>
      <c r="D706" s="47" t="s">
        <v>1475</v>
      </c>
      <c r="E706" s="12" t="n">
        <v>1</v>
      </c>
      <c r="F706" s="6"/>
      <c r="G706" s="6"/>
      <c r="H706" s="1"/>
      <c r="R706" s="1"/>
    </row>
    <row r="707" customFormat="false" ht="15.8" hidden="false" customHeight="false" outlineLevel="0" collapsed="false">
      <c r="A707" s="10" t="n">
        <v>706</v>
      </c>
      <c r="B707" s="47" t="s">
        <v>1476</v>
      </c>
      <c r="C707" s="47" t="s">
        <v>1477</v>
      </c>
      <c r="D707" s="47" t="s">
        <v>1478</v>
      </c>
      <c r="E707" s="12" t="n">
        <v>1</v>
      </c>
      <c r="F707" s="6"/>
      <c r="G707" s="6"/>
      <c r="H707" s="1"/>
      <c r="R707" s="1"/>
    </row>
    <row r="708" customFormat="false" ht="15.8" hidden="false" customHeight="false" outlineLevel="0" collapsed="false">
      <c r="A708" s="10" t="n">
        <v>707</v>
      </c>
      <c r="B708" s="47" t="s">
        <v>1479</v>
      </c>
      <c r="C708" s="47" t="s">
        <v>1480</v>
      </c>
      <c r="D708" s="47" t="s">
        <v>1478</v>
      </c>
      <c r="E708" s="12" t="n">
        <v>1</v>
      </c>
      <c r="F708" s="6"/>
      <c r="G708" s="6"/>
      <c r="H708" s="1"/>
      <c r="R708" s="1"/>
    </row>
    <row r="709" customFormat="false" ht="15.8" hidden="false" customHeight="false" outlineLevel="0" collapsed="false">
      <c r="A709" s="10" t="n">
        <v>708</v>
      </c>
      <c r="B709" s="47" t="s">
        <v>1481</v>
      </c>
      <c r="C709" s="47" t="s">
        <v>1482</v>
      </c>
      <c r="D709" s="47" t="s">
        <v>1483</v>
      </c>
      <c r="E709" s="12" t="n">
        <v>1</v>
      </c>
      <c r="F709" s="6"/>
      <c r="G709" s="6"/>
      <c r="H709" s="1"/>
      <c r="R709" s="1"/>
    </row>
    <row r="710" customFormat="false" ht="15.8" hidden="false" customHeight="false" outlineLevel="0" collapsed="false">
      <c r="A710" s="10" t="n">
        <v>709</v>
      </c>
      <c r="B710" s="47" t="s">
        <v>1484</v>
      </c>
      <c r="C710" s="47" t="s">
        <v>1485</v>
      </c>
      <c r="D710" s="47" t="s">
        <v>1460</v>
      </c>
      <c r="E710" s="12" t="n">
        <v>1</v>
      </c>
      <c r="F710" s="6"/>
      <c r="G710" s="6"/>
      <c r="H710" s="1"/>
      <c r="R710" s="1"/>
    </row>
    <row r="711" customFormat="false" ht="15.8" hidden="false" customHeight="false" outlineLevel="0" collapsed="false">
      <c r="A711" s="10" t="n">
        <v>710</v>
      </c>
      <c r="B711" s="47" t="s">
        <v>497</v>
      </c>
      <c r="C711" s="47" t="s">
        <v>1486</v>
      </c>
      <c r="D711" s="47" t="s">
        <v>1487</v>
      </c>
      <c r="E711" s="12" t="n">
        <v>1</v>
      </c>
      <c r="F711" s="6"/>
      <c r="G711" s="6"/>
      <c r="H711" s="1"/>
      <c r="R711" s="1"/>
    </row>
    <row r="712" customFormat="false" ht="15.8" hidden="false" customHeight="false" outlineLevel="0" collapsed="false">
      <c r="A712" s="10" t="n">
        <v>711</v>
      </c>
      <c r="B712" s="47" t="s">
        <v>1488</v>
      </c>
      <c r="C712" s="47" t="n">
        <v>55259</v>
      </c>
      <c r="D712" s="47" t="s">
        <v>1489</v>
      </c>
      <c r="E712" s="12" t="n">
        <v>1</v>
      </c>
      <c r="F712" s="6"/>
      <c r="G712" s="6"/>
      <c r="H712" s="1"/>
      <c r="R712" s="1"/>
    </row>
    <row r="713" customFormat="false" ht="15.8" hidden="false" customHeight="false" outlineLevel="0" collapsed="false">
      <c r="A713" s="10" t="n">
        <v>712</v>
      </c>
      <c r="B713" s="47" t="s">
        <v>1009</v>
      </c>
      <c r="C713" s="47" t="n">
        <v>54809</v>
      </c>
      <c r="D713" s="47" t="s">
        <v>317</v>
      </c>
      <c r="E713" s="12" t="n">
        <v>1</v>
      </c>
      <c r="F713" s="6"/>
      <c r="G713" s="6"/>
      <c r="H713" s="1"/>
      <c r="R713" s="1"/>
    </row>
    <row r="714" customFormat="false" ht="15.8" hidden="false" customHeight="false" outlineLevel="0" collapsed="false">
      <c r="A714" s="10" t="n">
        <v>713</v>
      </c>
      <c r="B714" s="47" t="s">
        <v>1490</v>
      </c>
      <c r="C714" s="47" t="s">
        <v>1491</v>
      </c>
      <c r="D714" s="47" t="s">
        <v>1089</v>
      </c>
      <c r="E714" s="12" t="n">
        <v>1</v>
      </c>
      <c r="F714" s="6"/>
      <c r="G714" s="6"/>
      <c r="H714" s="1"/>
      <c r="R714" s="1"/>
    </row>
    <row r="715" customFormat="false" ht="15.8" hidden="false" customHeight="false" outlineLevel="0" collapsed="false">
      <c r="A715" s="10" t="n">
        <v>714</v>
      </c>
      <c r="B715" s="47" t="s">
        <v>1492</v>
      </c>
      <c r="C715" s="47" t="s">
        <v>1493</v>
      </c>
      <c r="D715" s="47" t="s">
        <v>1494</v>
      </c>
      <c r="E715" s="12" t="n">
        <v>1</v>
      </c>
      <c r="F715" s="6"/>
      <c r="G715" s="6"/>
      <c r="H715" s="1"/>
      <c r="R715" s="1"/>
    </row>
    <row r="716" customFormat="false" ht="15.8" hidden="false" customHeight="false" outlineLevel="0" collapsed="false">
      <c r="A716" s="10" t="n">
        <v>715</v>
      </c>
      <c r="B716" s="47" t="s">
        <v>1495</v>
      </c>
      <c r="C716" s="47" t="s">
        <v>1496</v>
      </c>
      <c r="D716" s="47" t="s">
        <v>1497</v>
      </c>
      <c r="E716" s="12" t="n">
        <v>1</v>
      </c>
      <c r="F716" s="6"/>
      <c r="G716" s="6"/>
      <c r="H716" s="1"/>
      <c r="R716" s="1"/>
    </row>
    <row r="717" customFormat="false" ht="15.8" hidden="false" customHeight="false" outlineLevel="0" collapsed="false">
      <c r="A717" s="10" t="n">
        <v>716</v>
      </c>
      <c r="B717" s="47" t="s">
        <v>1498</v>
      </c>
      <c r="C717" s="47" t="s">
        <v>1499</v>
      </c>
      <c r="D717" s="47" t="s">
        <v>1447</v>
      </c>
      <c r="E717" s="12" t="n">
        <v>1</v>
      </c>
      <c r="F717" s="6"/>
      <c r="G717" s="6"/>
      <c r="H717" s="1"/>
      <c r="R717" s="1"/>
    </row>
    <row r="718" customFormat="false" ht="15.8" hidden="false" customHeight="false" outlineLevel="0" collapsed="false">
      <c r="A718" s="10" t="n">
        <v>717</v>
      </c>
      <c r="B718" s="47" t="s">
        <v>1500</v>
      </c>
      <c r="C718" s="47" t="n">
        <v>53166</v>
      </c>
      <c r="D718" s="47" t="s">
        <v>1244</v>
      </c>
      <c r="E718" s="12" t="n">
        <v>1</v>
      </c>
      <c r="F718" s="6"/>
      <c r="G718" s="6"/>
      <c r="H718" s="1"/>
      <c r="R718" s="1"/>
    </row>
    <row r="719" customFormat="false" ht="15.8" hidden="false" customHeight="false" outlineLevel="0" collapsed="false">
      <c r="A719" s="10" t="n">
        <v>718</v>
      </c>
      <c r="B719" s="47" t="s">
        <v>1501</v>
      </c>
      <c r="C719" s="47" t="s">
        <v>1502</v>
      </c>
      <c r="D719" s="47" t="s">
        <v>125</v>
      </c>
      <c r="E719" s="12" t="n">
        <v>1</v>
      </c>
      <c r="F719" s="6"/>
      <c r="G719" s="6"/>
      <c r="H719" s="1"/>
      <c r="R719" s="1"/>
    </row>
    <row r="720" customFormat="false" ht="15.8" hidden="false" customHeight="false" outlineLevel="0" collapsed="false">
      <c r="A720" s="10" t="n">
        <v>719</v>
      </c>
      <c r="B720" s="47" t="s">
        <v>1503</v>
      </c>
      <c r="C720" s="47" t="n">
        <v>53097</v>
      </c>
      <c r="D720" s="47" t="s">
        <v>1244</v>
      </c>
      <c r="E720" s="12" t="n">
        <v>1</v>
      </c>
      <c r="F720" s="6"/>
      <c r="G720" s="6"/>
      <c r="H720" s="1"/>
      <c r="R720" s="1"/>
    </row>
    <row r="721" customFormat="false" ht="15.8" hidden="false" customHeight="false" outlineLevel="0" collapsed="false">
      <c r="A721" s="10" t="n">
        <v>720</v>
      </c>
      <c r="B721" s="47" t="s">
        <v>1504</v>
      </c>
      <c r="C721" s="47" t="s">
        <v>1505</v>
      </c>
      <c r="D721" s="47" t="s">
        <v>1506</v>
      </c>
      <c r="E721" s="12" t="n">
        <v>1</v>
      </c>
      <c r="F721" s="6"/>
      <c r="G721" s="6"/>
      <c r="H721" s="1"/>
      <c r="R721" s="1"/>
    </row>
    <row r="722" customFormat="false" ht="15.8" hidden="false" customHeight="false" outlineLevel="0" collapsed="false">
      <c r="A722" s="10" t="n">
        <v>721</v>
      </c>
      <c r="B722" s="47" t="s">
        <v>1507</v>
      </c>
      <c r="C722" s="47" t="s">
        <v>1508</v>
      </c>
      <c r="D722" s="47" t="s">
        <v>1509</v>
      </c>
      <c r="E722" s="12" t="n">
        <v>1</v>
      </c>
      <c r="F722" s="6"/>
      <c r="G722" s="6"/>
      <c r="H722" s="1"/>
      <c r="R722" s="1"/>
    </row>
    <row r="723" customFormat="false" ht="15.8" hidden="false" customHeight="false" outlineLevel="0" collapsed="false">
      <c r="A723" s="10" t="n">
        <v>722</v>
      </c>
      <c r="B723" s="47" t="s">
        <v>1510</v>
      </c>
      <c r="C723" s="47" t="s">
        <v>1511</v>
      </c>
      <c r="D723" s="47" t="s">
        <v>1512</v>
      </c>
      <c r="E723" s="12" t="n">
        <v>1</v>
      </c>
      <c r="F723" s="6"/>
      <c r="G723" s="6"/>
      <c r="H723" s="1"/>
      <c r="R723" s="1"/>
    </row>
    <row r="724" customFormat="false" ht="15.8" hidden="false" customHeight="false" outlineLevel="0" collapsed="false">
      <c r="A724" s="10" t="n">
        <v>723</v>
      </c>
      <c r="B724" s="47" t="s">
        <v>1513</v>
      </c>
      <c r="C724" s="47" t="s">
        <v>1514</v>
      </c>
      <c r="D724" s="47" t="s">
        <v>1515</v>
      </c>
      <c r="E724" s="12" t="n">
        <v>1</v>
      </c>
      <c r="F724" s="6"/>
      <c r="G724" s="6"/>
      <c r="H724" s="1"/>
      <c r="R724" s="1"/>
    </row>
    <row r="725" customFormat="false" ht="15.8" hidden="false" customHeight="false" outlineLevel="0" collapsed="false">
      <c r="A725" s="10" t="n">
        <v>724</v>
      </c>
      <c r="B725" s="47" t="s">
        <v>1516</v>
      </c>
      <c r="C725" s="47" t="s">
        <v>1517</v>
      </c>
      <c r="D725" s="47" t="s">
        <v>1518</v>
      </c>
      <c r="E725" s="12" t="n">
        <v>1</v>
      </c>
      <c r="F725" s="6"/>
      <c r="G725" s="6"/>
      <c r="H725" s="1"/>
      <c r="R725" s="1"/>
    </row>
    <row r="726" customFormat="false" ht="15.8" hidden="false" customHeight="false" outlineLevel="0" collapsed="false">
      <c r="A726" s="10" t="n">
        <v>725</v>
      </c>
      <c r="B726" s="47" t="s">
        <v>1519</v>
      </c>
      <c r="C726" s="47" t="n">
        <v>49357</v>
      </c>
      <c r="D726" s="47" t="s">
        <v>1520</v>
      </c>
      <c r="E726" s="12" t="n">
        <v>1</v>
      </c>
      <c r="F726" s="6"/>
      <c r="G726" s="6"/>
      <c r="H726" s="1"/>
      <c r="R726" s="1"/>
    </row>
    <row r="727" customFormat="false" ht="15.8" hidden="false" customHeight="false" outlineLevel="0" collapsed="false">
      <c r="A727" s="10" t="n">
        <v>726</v>
      </c>
      <c r="B727" s="47" t="s">
        <v>1521</v>
      </c>
      <c r="C727" s="47" t="s">
        <v>1522</v>
      </c>
      <c r="D727" s="47" t="s">
        <v>1523</v>
      </c>
      <c r="E727" s="12" t="n">
        <v>1</v>
      </c>
      <c r="F727" s="6"/>
      <c r="G727" s="6"/>
      <c r="H727" s="1"/>
      <c r="R727" s="1"/>
    </row>
    <row r="728" customFormat="false" ht="15.8" hidden="false" customHeight="false" outlineLevel="0" collapsed="false">
      <c r="A728" s="10" t="n">
        <v>727</v>
      </c>
      <c r="B728" s="47" t="s">
        <v>1524</v>
      </c>
      <c r="C728" s="47" t="s">
        <v>1525</v>
      </c>
      <c r="D728" s="47" t="s">
        <v>1526</v>
      </c>
      <c r="E728" s="12" t="n">
        <v>1</v>
      </c>
      <c r="F728" s="6"/>
      <c r="G728" s="6"/>
      <c r="H728" s="1"/>
      <c r="R728" s="1"/>
    </row>
    <row r="729" customFormat="false" ht="15.8" hidden="false" customHeight="false" outlineLevel="0" collapsed="false">
      <c r="A729" s="10" t="n">
        <v>728</v>
      </c>
      <c r="B729" s="47" t="s">
        <v>1527</v>
      </c>
      <c r="C729" s="47" t="s">
        <v>1528</v>
      </c>
      <c r="D729" s="47" t="s">
        <v>1526</v>
      </c>
      <c r="E729" s="12" t="n">
        <v>1</v>
      </c>
      <c r="F729" s="6"/>
      <c r="G729" s="6"/>
      <c r="H729" s="1"/>
      <c r="R729" s="1"/>
    </row>
    <row r="730" customFormat="false" ht="15.8" hidden="false" customHeight="false" outlineLevel="0" collapsed="false">
      <c r="A730" s="10" t="n">
        <v>729</v>
      </c>
      <c r="B730" s="47" t="s">
        <v>1529</v>
      </c>
      <c r="C730" s="47" t="s">
        <v>1530</v>
      </c>
      <c r="D730" s="47" t="s">
        <v>1531</v>
      </c>
      <c r="E730" s="12" t="n">
        <v>1</v>
      </c>
      <c r="F730" s="6"/>
      <c r="G730" s="6"/>
      <c r="H730" s="1"/>
      <c r="R730" s="1"/>
    </row>
    <row r="731" customFormat="false" ht="15.8" hidden="false" customHeight="false" outlineLevel="0" collapsed="false">
      <c r="A731" s="10" t="n">
        <v>730</v>
      </c>
      <c r="B731" s="47" t="s">
        <v>1532</v>
      </c>
      <c r="C731" s="47" t="s">
        <v>1528</v>
      </c>
      <c r="D731" s="47" t="s">
        <v>1533</v>
      </c>
      <c r="E731" s="12" t="n">
        <v>1</v>
      </c>
      <c r="F731" s="6"/>
      <c r="G731" s="6"/>
      <c r="H731" s="1"/>
      <c r="R731" s="1"/>
    </row>
    <row r="732" customFormat="false" ht="15.8" hidden="false" customHeight="false" outlineLevel="0" collapsed="false">
      <c r="A732" s="10" t="n">
        <v>731</v>
      </c>
      <c r="B732" s="47" t="s">
        <v>1534</v>
      </c>
      <c r="C732" s="47" t="s">
        <v>1535</v>
      </c>
      <c r="D732" s="47" t="s">
        <v>1536</v>
      </c>
      <c r="E732" s="12" t="n">
        <v>1</v>
      </c>
      <c r="F732" s="6"/>
      <c r="G732" s="6"/>
      <c r="H732" s="1"/>
      <c r="R732" s="1"/>
    </row>
    <row r="733" customFormat="false" ht="15.8" hidden="false" customHeight="false" outlineLevel="0" collapsed="false">
      <c r="A733" s="10" t="n">
        <v>732</v>
      </c>
      <c r="B733" s="47" t="s">
        <v>1537</v>
      </c>
      <c r="C733" s="47" t="s">
        <v>1538</v>
      </c>
      <c r="D733" s="47" t="s">
        <v>1539</v>
      </c>
      <c r="E733" s="12" t="n">
        <v>1</v>
      </c>
      <c r="F733" s="6"/>
      <c r="G733" s="6"/>
      <c r="H733" s="1"/>
      <c r="R733" s="1"/>
    </row>
    <row r="734" customFormat="false" ht="15.8" hidden="false" customHeight="false" outlineLevel="0" collapsed="false">
      <c r="A734" s="10" t="n">
        <v>733</v>
      </c>
      <c r="B734" s="47" t="s">
        <v>744</v>
      </c>
      <c r="C734" s="47" t="s">
        <v>1540</v>
      </c>
      <c r="D734" s="47" t="s">
        <v>1541</v>
      </c>
      <c r="E734" s="12" t="n">
        <v>1</v>
      </c>
      <c r="F734" s="6"/>
      <c r="G734" s="6"/>
      <c r="H734" s="1"/>
      <c r="R734" s="1"/>
    </row>
    <row r="735" customFormat="false" ht="15.8" hidden="false" customHeight="false" outlineLevel="0" collapsed="false">
      <c r="A735" s="10" t="n">
        <v>734</v>
      </c>
      <c r="B735" s="47" t="s">
        <v>1542</v>
      </c>
      <c r="C735" s="47" t="s">
        <v>1543</v>
      </c>
      <c r="D735" s="47" t="s">
        <v>1089</v>
      </c>
      <c r="E735" s="12" t="n">
        <v>1</v>
      </c>
      <c r="F735" s="6"/>
      <c r="G735" s="6"/>
      <c r="H735" s="1"/>
      <c r="R735" s="1"/>
    </row>
    <row r="736" customFormat="false" ht="15.8" hidden="false" customHeight="false" outlineLevel="0" collapsed="false">
      <c r="A736" s="10" t="n">
        <v>735</v>
      </c>
      <c r="B736" s="47" t="s">
        <v>1544</v>
      </c>
      <c r="C736" s="47" t="s">
        <v>1545</v>
      </c>
      <c r="D736" s="47" t="s">
        <v>1546</v>
      </c>
      <c r="E736" s="12" t="n">
        <v>1</v>
      </c>
      <c r="F736" s="6"/>
      <c r="G736" s="6"/>
      <c r="H736" s="1"/>
      <c r="R736" s="1"/>
    </row>
    <row r="737" customFormat="false" ht="15.8" hidden="false" customHeight="false" outlineLevel="0" collapsed="false">
      <c r="A737" s="10" t="n">
        <v>736</v>
      </c>
      <c r="B737" s="47" t="s">
        <v>1547</v>
      </c>
      <c r="C737" s="47" t="s">
        <v>1548</v>
      </c>
      <c r="D737" s="47" t="s">
        <v>1523</v>
      </c>
      <c r="E737" s="12" t="n">
        <v>1</v>
      </c>
      <c r="F737" s="6"/>
      <c r="G737" s="6"/>
      <c r="H737" s="1"/>
      <c r="R737" s="1"/>
    </row>
    <row r="738" customFormat="false" ht="15.8" hidden="false" customHeight="false" outlineLevel="0" collapsed="false">
      <c r="A738" s="10" t="n">
        <v>737</v>
      </c>
      <c r="B738" s="47" t="s">
        <v>1549</v>
      </c>
      <c r="C738" s="47" t="s">
        <v>1550</v>
      </c>
      <c r="D738" s="47" t="s">
        <v>1551</v>
      </c>
      <c r="E738" s="12" t="n">
        <v>1</v>
      </c>
      <c r="F738" s="6"/>
      <c r="G738" s="6"/>
      <c r="H738" s="1"/>
      <c r="R738" s="1"/>
    </row>
    <row r="739" customFormat="false" ht="15.8" hidden="false" customHeight="false" outlineLevel="0" collapsed="false">
      <c r="A739" s="10" t="n">
        <v>738</v>
      </c>
      <c r="B739" s="47" t="s">
        <v>1552</v>
      </c>
      <c r="C739" s="47" t="s">
        <v>1553</v>
      </c>
      <c r="D739" s="47" t="s">
        <v>1554</v>
      </c>
      <c r="E739" s="12" t="n">
        <v>1</v>
      </c>
      <c r="F739" s="6"/>
      <c r="G739" s="6"/>
      <c r="H739" s="1"/>
      <c r="R739" s="1"/>
    </row>
    <row r="740" customFormat="false" ht="15.8" hidden="false" customHeight="false" outlineLevel="0" collapsed="false">
      <c r="A740" s="10" t="n">
        <v>739</v>
      </c>
      <c r="B740" s="47" t="s">
        <v>1555</v>
      </c>
      <c r="C740" s="47" t="s">
        <v>1556</v>
      </c>
      <c r="D740" s="47" t="s">
        <v>1557</v>
      </c>
      <c r="E740" s="12" t="n">
        <v>1</v>
      </c>
      <c r="F740" s="6"/>
      <c r="G740" s="6"/>
      <c r="H740" s="1"/>
      <c r="R740" s="1"/>
    </row>
    <row r="741" customFormat="false" ht="15.8" hidden="false" customHeight="false" outlineLevel="0" collapsed="false">
      <c r="A741" s="10" t="n">
        <v>740</v>
      </c>
      <c r="B741" s="47" t="s">
        <v>1558</v>
      </c>
      <c r="C741" s="47" t="s">
        <v>1559</v>
      </c>
      <c r="D741" s="47" t="s">
        <v>1560</v>
      </c>
      <c r="E741" s="12" t="n">
        <v>1</v>
      </c>
      <c r="F741" s="6"/>
      <c r="G741" s="6"/>
      <c r="H741" s="1"/>
      <c r="R741" s="1"/>
    </row>
    <row r="742" customFormat="false" ht="15.8" hidden="false" customHeight="false" outlineLevel="0" collapsed="false">
      <c r="A742" s="10" t="n">
        <v>741</v>
      </c>
      <c r="B742" s="47" t="s">
        <v>1561</v>
      </c>
      <c r="C742" s="47" t="s">
        <v>1562</v>
      </c>
      <c r="D742" s="47" t="s">
        <v>1563</v>
      </c>
      <c r="E742" s="12" t="n">
        <v>1</v>
      </c>
      <c r="F742" s="6"/>
      <c r="G742" s="6"/>
      <c r="H742" s="1"/>
      <c r="R742" s="1"/>
    </row>
    <row r="743" customFormat="false" ht="15.8" hidden="false" customHeight="false" outlineLevel="0" collapsed="false">
      <c r="A743" s="10" t="n">
        <v>742</v>
      </c>
      <c r="B743" s="47" t="s">
        <v>1564</v>
      </c>
      <c r="C743" s="47" t="s">
        <v>1565</v>
      </c>
      <c r="D743" s="47" t="s">
        <v>1566</v>
      </c>
      <c r="E743" s="12" t="n">
        <v>1</v>
      </c>
      <c r="F743" s="6"/>
      <c r="G743" s="6"/>
      <c r="H743" s="1"/>
      <c r="R743" s="1"/>
    </row>
    <row r="744" customFormat="false" ht="15.8" hidden="false" customHeight="false" outlineLevel="0" collapsed="false">
      <c r="A744" s="10" t="n">
        <v>743</v>
      </c>
      <c r="B744" s="47" t="s">
        <v>1567</v>
      </c>
      <c r="C744" s="47" t="s">
        <v>1568</v>
      </c>
      <c r="D744" s="47" t="s">
        <v>1569</v>
      </c>
      <c r="E744" s="12" t="n">
        <v>1</v>
      </c>
      <c r="F744" s="6"/>
      <c r="G744" s="6"/>
      <c r="H744" s="1"/>
      <c r="R744" s="1"/>
    </row>
    <row r="745" customFormat="false" ht="15.8" hidden="false" customHeight="false" outlineLevel="0" collapsed="false">
      <c r="A745" s="10" t="n">
        <v>744</v>
      </c>
      <c r="B745" s="47" t="s">
        <v>1570</v>
      </c>
      <c r="C745" s="47" t="s">
        <v>1571</v>
      </c>
      <c r="D745" s="47" t="s">
        <v>1572</v>
      </c>
      <c r="E745" s="12" t="n">
        <v>1</v>
      </c>
      <c r="F745" s="6"/>
      <c r="G745" s="6"/>
      <c r="H745" s="1"/>
      <c r="R745" s="1"/>
    </row>
    <row r="746" customFormat="false" ht="15.8" hidden="false" customHeight="false" outlineLevel="0" collapsed="false">
      <c r="A746" s="10" t="n">
        <v>745</v>
      </c>
      <c r="B746" s="47" t="s">
        <v>1573</v>
      </c>
      <c r="C746" s="47" t="s">
        <v>1574</v>
      </c>
      <c r="D746" s="47" t="s">
        <v>1575</v>
      </c>
      <c r="E746" s="12" t="n">
        <v>1</v>
      </c>
      <c r="F746" s="6"/>
      <c r="G746" s="6"/>
      <c r="H746" s="1"/>
      <c r="R746" s="1"/>
    </row>
    <row r="747" customFormat="false" ht="15.8" hidden="false" customHeight="false" outlineLevel="0" collapsed="false">
      <c r="A747" s="10" t="n">
        <v>746</v>
      </c>
      <c r="B747" s="47" t="s">
        <v>1576</v>
      </c>
      <c r="C747" s="47" t="s">
        <v>1577</v>
      </c>
      <c r="D747" s="47" t="s">
        <v>1578</v>
      </c>
      <c r="E747" s="12" t="n">
        <v>1</v>
      </c>
      <c r="F747" s="6"/>
      <c r="G747" s="6"/>
      <c r="H747" s="1"/>
      <c r="R747" s="1"/>
    </row>
    <row r="748" customFormat="false" ht="15.8" hidden="false" customHeight="false" outlineLevel="0" collapsed="false">
      <c r="A748" s="10" t="n">
        <v>747</v>
      </c>
      <c r="B748" s="47" t="s">
        <v>1579</v>
      </c>
      <c r="C748" s="47" t="s">
        <v>1580</v>
      </c>
      <c r="D748" s="47" t="s">
        <v>1581</v>
      </c>
      <c r="E748" s="12" t="n">
        <v>1</v>
      </c>
      <c r="F748" s="6"/>
      <c r="G748" s="6"/>
      <c r="H748" s="1"/>
      <c r="R748" s="1"/>
    </row>
    <row r="749" customFormat="false" ht="15.8" hidden="false" customHeight="false" outlineLevel="0" collapsed="false">
      <c r="A749" s="10" t="n">
        <v>748</v>
      </c>
      <c r="B749" s="47" t="s">
        <v>1582</v>
      </c>
      <c r="C749" s="47" t="s">
        <v>1583</v>
      </c>
      <c r="D749" s="47" t="s">
        <v>1584</v>
      </c>
      <c r="E749" s="12" t="n">
        <v>1</v>
      </c>
      <c r="F749" s="6"/>
      <c r="G749" s="6"/>
      <c r="H749" s="1"/>
      <c r="R749" s="1"/>
    </row>
    <row r="750" customFormat="false" ht="15.8" hidden="false" customHeight="false" outlineLevel="0" collapsed="false">
      <c r="A750" s="10" t="n">
        <v>749</v>
      </c>
      <c r="B750" s="47" t="s">
        <v>1585</v>
      </c>
      <c r="C750" s="47" t="s">
        <v>1586</v>
      </c>
      <c r="D750" s="47" t="s">
        <v>1587</v>
      </c>
      <c r="E750" s="12" t="n">
        <v>1</v>
      </c>
      <c r="F750" s="6"/>
      <c r="G750" s="6"/>
      <c r="H750" s="1"/>
      <c r="R750" s="1"/>
    </row>
    <row r="751" customFormat="false" ht="15.8" hidden="false" customHeight="false" outlineLevel="0" collapsed="false">
      <c r="A751" s="10" t="n">
        <v>750</v>
      </c>
      <c r="B751" s="47" t="s">
        <v>1588</v>
      </c>
      <c r="C751" s="47" t="s">
        <v>1589</v>
      </c>
      <c r="D751" s="47" t="s">
        <v>1126</v>
      </c>
      <c r="E751" s="12" t="n">
        <v>1</v>
      </c>
      <c r="F751" s="6"/>
      <c r="G751" s="6"/>
      <c r="H751" s="1"/>
      <c r="R751" s="1"/>
    </row>
    <row r="752" customFormat="false" ht="15.8" hidden="false" customHeight="false" outlineLevel="0" collapsed="false">
      <c r="A752" s="10" t="n">
        <v>751</v>
      </c>
      <c r="B752" s="47" t="s">
        <v>1590</v>
      </c>
      <c r="C752" s="47" t="s">
        <v>1591</v>
      </c>
      <c r="D752" s="47" t="s">
        <v>1592</v>
      </c>
      <c r="E752" s="12" t="n">
        <v>1</v>
      </c>
      <c r="F752" s="6"/>
      <c r="G752" s="6"/>
      <c r="H752" s="1"/>
      <c r="R752" s="1"/>
    </row>
    <row r="753" customFormat="false" ht="15.8" hidden="false" customHeight="false" outlineLevel="0" collapsed="false">
      <c r="A753" s="10" t="n">
        <v>752</v>
      </c>
      <c r="B753" s="47" t="s">
        <v>1593</v>
      </c>
      <c r="C753" s="47" t="s">
        <v>1594</v>
      </c>
      <c r="D753" s="47" t="s">
        <v>1595</v>
      </c>
      <c r="E753" s="12" t="n">
        <v>1</v>
      </c>
      <c r="F753" s="6"/>
      <c r="G753" s="6"/>
      <c r="H753" s="1"/>
      <c r="R753" s="1"/>
    </row>
    <row r="754" customFormat="false" ht="15.8" hidden="false" customHeight="false" outlineLevel="0" collapsed="false">
      <c r="A754" s="10" t="n">
        <v>753</v>
      </c>
      <c r="B754" s="47" t="s">
        <v>1596</v>
      </c>
      <c r="C754" s="47" t="s">
        <v>1597</v>
      </c>
      <c r="D754" s="47" t="s">
        <v>1595</v>
      </c>
      <c r="E754" s="12" t="n">
        <v>1</v>
      </c>
      <c r="F754" s="6"/>
      <c r="G754" s="6"/>
      <c r="H754" s="1"/>
      <c r="R754" s="1"/>
    </row>
    <row r="755" customFormat="false" ht="15.8" hidden="false" customHeight="false" outlineLevel="0" collapsed="false">
      <c r="A755" s="10" t="n">
        <v>754</v>
      </c>
      <c r="B755" s="47" t="s">
        <v>1598</v>
      </c>
      <c r="C755" s="47" t="s">
        <v>1599</v>
      </c>
      <c r="D755" s="47" t="s">
        <v>1600</v>
      </c>
      <c r="E755" s="12" t="n">
        <v>1</v>
      </c>
      <c r="F755" s="6"/>
      <c r="G755" s="6"/>
      <c r="H755" s="1"/>
      <c r="R755" s="1"/>
    </row>
    <row r="756" customFormat="false" ht="15.8" hidden="false" customHeight="false" outlineLevel="0" collapsed="false">
      <c r="A756" s="10" t="n">
        <v>755</v>
      </c>
      <c r="B756" s="47" t="s">
        <v>1601</v>
      </c>
      <c r="C756" s="47" t="s">
        <v>1602</v>
      </c>
      <c r="D756" s="47" t="s">
        <v>1600</v>
      </c>
      <c r="E756" s="12" t="n">
        <v>1</v>
      </c>
      <c r="F756" s="6"/>
      <c r="G756" s="6"/>
      <c r="H756" s="1"/>
      <c r="R756" s="1"/>
    </row>
    <row r="757" customFormat="false" ht="15.8" hidden="false" customHeight="false" outlineLevel="0" collapsed="false">
      <c r="A757" s="10" t="n">
        <v>756</v>
      </c>
      <c r="B757" s="47" t="s">
        <v>1603</v>
      </c>
      <c r="C757" s="47" t="s">
        <v>1604</v>
      </c>
      <c r="D757" s="47" t="s">
        <v>1605</v>
      </c>
      <c r="E757" s="12" t="n">
        <v>1</v>
      </c>
      <c r="F757" s="6"/>
      <c r="G757" s="6"/>
      <c r="H757" s="1"/>
      <c r="R757" s="1"/>
    </row>
    <row r="758" customFormat="false" ht="15.8" hidden="false" customHeight="false" outlineLevel="0" collapsed="false">
      <c r="A758" s="10" t="n">
        <v>757</v>
      </c>
      <c r="B758" s="47" t="s">
        <v>1606</v>
      </c>
      <c r="C758" s="47" t="s">
        <v>1607</v>
      </c>
      <c r="D758" s="47" t="s">
        <v>32</v>
      </c>
      <c r="E758" s="12" t="n">
        <v>1</v>
      </c>
      <c r="F758" s="6"/>
      <c r="G758" s="6"/>
      <c r="H758" s="1"/>
      <c r="R758" s="1"/>
    </row>
    <row r="759" customFormat="false" ht="15.8" hidden="false" customHeight="false" outlineLevel="0" collapsed="false">
      <c r="A759" s="10" t="n">
        <v>758</v>
      </c>
      <c r="B759" s="47" t="s">
        <v>1608</v>
      </c>
      <c r="C759" s="47" t="s">
        <v>1609</v>
      </c>
      <c r="D759" s="47" t="s">
        <v>1610</v>
      </c>
      <c r="E759" s="12" t="n">
        <v>1</v>
      </c>
      <c r="F759" s="6"/>
      <c r="G759" s="6"/>
      <c r="H759" s="1"/>
      <c r="R759" s="1"/>
    </row>
    <row r="760" customFormat="false" ht="15.8" hidden="false" customHeight="false" outlineLevel="0" collapsed="false">
      <c r="A760" s="10" t="n">
        <v>759</v>
      </c>
      <c r="B760" s="47" t="s">
        <v>1516</v>
      </c>
      <c r="C760" s="47" t="s">
        <v>1611</v>
      </c>
      <c r="D760" s="47" t="s">
        <v>1612</v>
      </c>
      <c r="E760" s="12" t="n">
        <v>1</v>
      </c>
      <c r="F760" s="6"/>
      <c r="G760" s="6"/>
      <c r="H760" s="1"/>
      <c r="R760" s="1"/>
    </row>
    <row r="761" customFormat="false" ht="15.8" hidden="false" customHeight="false" outlineLevel="0" collapsed="false">
      <c r="A761" s="10" t="n">
        <v>760</v>
      </c>
      <c r="B761" s="47" t="s">
        <v>1613</v>
      </c>
      <c r="C761" s="47" t="s">
        <v>1614</v>
      </c>
      <c r="D761" s="47" t="s">
        <v>1615</v>
      </c>
      <c r="E761" s="12" t="n">
        <v>1</v>
      </c>
      <c r="F761" s="6"/>
      <c r="G761" s="6"/>
      <c r="H761" s="1"/>
      <c r="R761" s="1"/>
    </row>
    <row r="762" customFormat="false" ht="15.8" hidden="false" customHeight="false" outlineLevel="0" collapsed="false">
      <c r="A762" s="10" t="n">
        <v>761</v>
      </c>
      <c r="B762" s="47" t="s">
        <v>1616</v>
      </c>
      <c r="C762" s="47" t="s">
        <v>1617</v>
      </c>
      <c r="D762" s="47" t="s">
        <v>362</v>
      </c>
      <c r="E762" s="12" t="n">
        <v>1</v>
      </c>
      <c r="F762" s="6"/>
      <c r="G762" s="6"/>
      <c r="H762" s="1"/>
      <c r="R762" s="1"/>
    </row>
    <row r="763" customFormat="false" ht="15.8" hidden="false" customHeight="false" outlineLevel="0" collapsed="false">
      <c r="A763" s="10" t="n">
        <v>762</v>
      </c>
      <c r="B763" s="47" t="s">
        <v>1618</v>
      </c>
      <c r="C763" s="47" t="s">
        <v>1619</v>
      </c>
      <c r="D763" s="47" t="s">
        <v>1620</v>
      </c>
      <c r="E763" s="12" t="n">
        <v>1</v>
      </c>
      <c r="F763" s="6"/>
      <c r="G763" s="6"/>
      <c r="H763" s="1"/>
      <c r="R763" s="1"/>
    </row>
    <row r="764" customFormat="false" ht="15.8" hidden="false" customHeight="false" outlineLevel="0" collapsed="false">
      <c r="A764" s="10" t="n">
        <v>763</v>
      </c>
      <c r="B764" s="47" t="s">
        <v>1621</v>
      </c>
      <c r="C764" s="47" t="s">
        <v>1622</v>
      </c>
      <c r="D764" s="47" t="s">
        <v>1623</v>
      </c>
      <c r="E764" s="12" t="n">
        <v>1</v>
      </c>
      <c r="F764" s="6"/>
      <c r="G764" s="6"/>
      <c r="H764" s="1"/>
      <c r="R764" s="1"/>
    </row>
    <row r="765" customFormat="false" ht="15.8" hidden="false" customHeight="false" outlineLevel="0" collapsed="false">
      <c r="A765" s="10" t="n">
        <v>764</v>
      </c>
      <c r="B765" s="47" t="s">
        <v>1624</v>
      </c>
      <c r="C765" s="47" t="s">
        <v>1625</v>
      </c>
      <c r="D765" s="47" t="s">
        <v>1626</v>
      </c>
      <c r="E765" s="12" t="n">
        <v>1</v>
      </c>
      <c r="F765" s="6"/>
      <c r="G765" s="6"/>
      <c r="H765" s="1"/>
      <c r="R765" s="1"/>
    </row>
    <row r="766" customFormat="false" ht="15.8" hidden="false" customHeight="false" outlineLevel="0" collapsed="false">
      <c r="A766" s="10" t="n">
        <v>765</v>
      </c>
      <c r="B766" s="47" t="s">
        <v>1627</v>
      </c>
      <c r="C766" s="47" t="s">
        <v>1628</v>
      </c>
      <c r="D766" s="47" t="s">
        <v>1626</v>
      </c>
      <c r="E766" s="12" t="n">
        <v>1</v>
      </c>
      <c r="F766" s="6"/>
      <c r="G766" s="6"/>
      <c r="H766" s="1"/>
      <c r="R766" s="1"/>
    </row>
    <row r="767" customFormat="false" ht="15.8" hidden="false" customHeight="false" outlineLevel="0" collapsed="false">
      <c r="A767" s="10" t="n">
        <v>766</v>
      </c>
      <c r="B767" s="47" t="s">
        <v>1629</v>
      </c>
      <c r="C767" s="47" t="s">
        <v>1630</v>
      </c>
      <c r="D767" s="47" t="s">
        <v>1626</v>
      </c>
      <c r="E767" s="12" t="n">
        <v>1</v>
      </c>
      <c r="F767" s="6"/>
      <c r="G767" s="6"/>
      <c r="H767" s="1"/>
      <c r="R767" s="1"/>
    </row>
    <row r="768" customFormat="false" ht="15.8" hidden="false" customHeight="false" outlineLevel="0" collapsed="false">
      <c r="A768" s="10" t="n">
        <v>767</v>
      </c>
      <c r="B768" s="47" t="s">
        <v>1631</v>
      </c>
      <c r="C768" s="47" t="s">
        <v>1632</v>
      </c>
      <c r="D768" s="47" t="s">
        <v>1633</v>
      </c>
      <c r="E768" s="12" t="n">
        <v>1</v>
      </c>
      <c r="F768" s="6"/>
      <c r="G768" s="6"/>
      <c r="H768" s="1"/>
      <c r="R768" s="1"/>
    </row>
    <row r="769" customFormat="false" ht="15.8" hidden="false" customHeight="false" outlineLevel="0" collapsed="false">
      <c r="A769" s="10" t="n">
        <v>768</v>
      </c>
      <c r="B769" s="47" t="s">
        <v>956</v>
      </c>
      <c r="C769" s="47" t="s">
        <v>1634</v>
      </c>
      <c r="D769" s="47" t="s">
        <v>1635</v>
      </c>
      <c r="E769" s="12" t="n">
        <v>1</v>
      </c>
      <c r="F769" s="6"/>
      <c r="G769" s="6"/>
      <c r="H769" s="1"/>
      <c r="R769" s="1"/>
    </row>
    <row r="770" customFormat="false" ht="15.8" hidden="false" customHeight="false" outlineLevel="0" collapsed="false">
      <c r="A770" s="10" t="n">
        <v>769</v>
      </c>
      <c r="B770" s="47" t="s">
        <v>1636</v>
      </c>
      <c r="C770" s="47" t="s">
        <v>1637</v>
      </c>
      <c r="D770" s="47" t="s">
        <v>1638</v>
      </c>
      <c r="E770" s="12" t="n">
        <v>1</v>
      </c>
      <c r="F770" s="6"/>
      <c r="G770" s="6"/>
      <c r="H770" s="1"/>
      <c r="R770" s="1"/>
    </row>
    <row r="771" customFormat="false" ht="15.8" hidden="false" customHeight="false" outlineLevel="0" collapsed="false">
      <c r="A771" s="10" t="n">
        <v>770</v>
      </c>
      <c r="B771" s="47" t="s">
        <v>1639</v>
      </c>
      <c r="C771" s="47" t="s">
        <v>1640</v>
      </c>
      <c r="D771" s="47" t="s">
        <v>1641</v>
      </c>
      <c r="E771" s="12" t="n">
        <v>1</v>
      </c>
      <c r="F771" s="6"/>
      <c r="G771" s="6"/>
      <c r="H771" s="1"/>
      <c r="R771" s="1"/>
    </row>
    <row r="772" customFormat="false" ht="15.8" hidden="false" customHeight="false" outlineLevel="0" collapsed="false">
      <c r="A772" s="10" t="n">
        <v>771</v>
      </c>
      <c r="B772" s="47" t="s">
        <v>1642</v>
      </c>
      <c r="C772" s="47" t="s">
        <v>1643</v>
      </c>
      <c r="D772" s="47" t="s">
        <v>1644</v>
      </c>
      <c r="E772" s="12" t="n">
        <v>1</v>
      </c>
      <c r="F772" s="6"/>
      <c r="G772" s="6"/>
      <c r="H772" s="1"/>
      <c r="R772" s="1"/>
    </row>
    <row r="773" customFormat="false" ht="15.8" hidden="false" customHeight="false" outlineLevel="0" collapsed="false">
      <c r="A773" s="10" t="n">
        <v>772</v>
      </c>
      <c r="B773" s="47" t="s">
        <v>1340</v>
      </c>
      <c r="C773" s="47" t="s">
        <v>1645</v>
      </c>
      <c r="D773" s="47" t="s">
        <v>1646</v>
      </c>
      <c r="E773" s="12" t="n">
        <v>1</v>
      </c>
      <c r="F773" s="6"/>
      <c r="G773" s="6"/>
      <c r="H773" s="1"/>
      <c r="R773" s="1"/>
    </row>
    <row r="774" customFormat="false" ht="15.8" hidden="false" customHeight="false" outlineLevel="0" collapsed="false">
      <c r="A774" s="10" t="n">
        <v>773</v>
      </c>
      <c r="B774" s="47" t="s">
        <v>1647</v>
      </c>
      <c r="C774" s="47" t="s">
        <v>1648</v>
      </c>
      <c r="D774" s="47" t="s">
        <v>1649</v>
      </c>
      <c r="E774" s="12" t="n">
        <v>1</v>
      </c>
      <c r="F774" s="6"/>
      <c r="G774" s="6"/>
      <c r="H774" s="1"/>
      <c r="R774" s="1"/>
    </row>
    <row r="775" customFormat="false" ht="15.8" hidden="false" customHeight="false" outlineLevel="0" collapsed="false">
      <c r="A775" s="10" t="n">
        <v>774</v>
      </c>
      <c r="B775" s="47" t="s">
        <v>1242</v>
      </c>
      <c r="C775" s="47" t="s">
        <v>1650</v>
      </c>
      <c r="D775" s="47" t="s">
        <v>1651</v>
      </c>
      <c r="E775" s="12" t="n">
        <v>1</v>
      </c>
      <c r="F775" s="6"/>
      <c r="G775" s="6"/>
      <c r="H775" s="1"/>
      <c r="R775" s="1"/>
    </row>
    <row r="776" customFormat="false" ht="15.8" hidden="false" customHeight="false" outlineLevel="0" collapsed="false">
      <c r="A776" s="10" t="n">
        <v>775</v>
      </c>
      <c r="B776" s="47" t="s">
        <v>1652</v>
      </c>
      <c r="C776" s="47" t="s">
        <v>1653</v>
      </c>
      <c r="D776" s="47" t="s">
        <v>1654</v>
      </c>
      <c r="E776" s="12" t="n">
        <v>1</v>
      </c>
      <c r="F776" s="6"/>
      <c r="G776" s="6"/>
      <c r="H776" s="1"/>
      <c r="R776" s="1"/>
    </row>
    <row r="777" customFormat="false" ht="15.8" hidden="false" customHeight="false" outlineLevel="0" collapsed="false">
      <c r="A777" s="10" t="n">
        <v>776</v>
      </c>
      <c r="B777" s="47" t="s">
        <v>1655</v>
      </c>
      <c r="C777" s="47" t="s">
        <v>1656</v>
      </c>
      <c r="D777" s="47" t="s">
        <v>1566</v>
      </c>
      <c r="E777" s="12" t="n">
        <v>1</v>
      </c>
      <c r="F777" s="6"/>
      <c r="G777" s="6"/>
      <c r="H777" s="1"/>
      <c r="R777" s="1"/>
    </row>
    <row r="778" customFormat="false" ht="15.8" hidden="false" customHeight="false" outlineLevel="0" collapsed="false">
      <c r="A778" s="10" t="n">
        <v>777</v>
      </c>
      <c r="B778" s="47" t="s">
        <v>1657</v>
      </c>
      <c r="C778" s="47" t="s">
        <v>1658</v>
      </c>
      <c r="D778" s="47" t="s">
        <v>1659</v>
      </c>
      <c r="E778" s="12" t="n">
        <v>1</v>
      </c>
      <c r="F778" s="6"/>
      <c r="G778" s="6"/>
      <c r="H778" s="1"/>
      <c r="R778" s="1"/>
    </row>
    <row r="779" customFormat="false" ht="15.8" hidden="false" customHeight="false" outlineLevel="0" collapsed="false">
      <c r="A779" s="10" t="n">
        <v>778</v>
      </c>
      <c r="B779" s="47" t="s">
        <v>1660</v>
      </c>
      <c r="C779" s="47" t="s">
        <v>1661</v>
      </c>
      <c r="D779" s="47" t="s">
        <v>1659</v>
      </c>
      <c r="E779" s="12" t="n">
        <v>1</v>
      </c>
      <c r="F779" s="6"/>
      <c r="G779" s="6"/>
      <c r="H779" s="1"/>
      <c r="R779" s="1"/>
    </row>
    <row r="780" customFormat="false" ht="15.8" hidden="false" customHeight="false" outlineLevel="0" collapsed="false">
      <c r="A780" s="10" t="n">
        <v>779</v>
      </c>
      <c r="B780" s="47" t="s">
        <v>1662</v>
      </c>
      <c r="C780" s="47" t="s">
        <v>1663</v>
      </c>
      <c r="D780" s="47" t="s">
        <v>1664</v>
      </c>
      <c r="E780" s="12" t="n">
        <v>1</v>
      </c>
      <c r="F780" s="6"/>
      <c r="G780" s="6"/>
      <c r="H780" s="1"/>
      <c r="R780" s="1"/>
    </row>
    <row r="781" customFormat="false" ht="15.8" hidden="false" customHeight="false" outlineLevel="0" collapsed="false">
      <c r="A781" s="10" t="n">
        <v>780</v>
      </c>
      <c r="B781" s="47" t="s">
        <v>1665</v>
      </c>
      <c r="C781" s="47" t="s">
        <v>1666</v>
      </c>
      <c r="D781" s="47" t="s">
        <v>1667</v>
      </c>
      <c r="E781" s="12" t="n">
        <v>1</v>
      </c>
      <c r="F781" s="6"/>
      <c r="G781" s="6"/>
      <c r="H781" s="1"/>
      <c r="R781" s="1"/>
    </row>
    <row r="782" customFormat="false" ht="15.8" hidden="false" customHeight="false" outlineLevel="0" collapsed="false">
      <c r="A782" s="10" t="n">
        <v>781</v>
      </c>
      <c r="B782" s="47" t="s">
        <v>1668</v>
      </c>
      <c r="C782" s="47" t="s">
        <v>1669</v>
      </c>
      <c r="D782" s="47" t="s">
        <v>1670</v>
      </c>
      <c r="E782" s="12" t="n">
        <v>1</v>
      </c>
      <c r="F782" s="6"/>
      <c r="G782" s="6"/>
      <c r="H782" s="1"/>
      <c r="R782" s="1"/>
    </row>
    <row r="783" customFormat="false" ht="15.8" hidden="false" customHeight="false" outlineLevel="0" collapsed="false">
      <c r="A783" s="10" t="n">
        <v>782</v>
      </c>
      <c r="B783" s="47" t="s">
        <v>1671</v>
      </c>
      <c r="C783" s="47" t="s">
        <v>1672</v>
      </c>
      <c r="D783" s="47" t="s">
        <v>1670</v>
      </c>
      <c r="E783" s="12" t="n">
        <v>1</v>
      </c>
      <c r="F783" s="6"/>
      <c r="G783" s="6"/>
      <c r="H783" s="1"/>
      <c r="R783" s="1"/>
    </row>
    <row r="784" customFormat="false" ht="15.8" hidden="false" customHeight="false" outlineLevel="0" collapsed="false">
      <c r="A784" s="10" t="n">
        <v>783</v>
      </c>
      <c r="B784" s="47" t="s">
        <v>1673</v>
      </c>
      <c r="C784" s="47" t="s">
        <v>1674</v>
      </c>
      <c r="D784" s="47" t="s">
        <v>1675</v>
      </c>
      <c r="E784" s="12" t="n">
        <v>1</v>
      </c>
      <c r="F784" s="6"/>
      <c r="G784" s="6"/>
      <c r="H784" s="1"/>
      <c r="R784" s="1"/>
    </row>
    <row r="785" customFormat="false" ht="15.8" hidden="false" customHeight="false" outlineLevel="0" collapsed="false">
      <c r="A785" s="10" t="n">
        <v>784</v>
      </c>
      <c r="B785" s="47" t="s">
        <v>1676</v>
      </c>
      <c r="C785" s="47" t="s">
        <v>1677</v>
      </c>
      <c r="D785" s="47" t="s">
        <v>1678</v>
      </c>
      <c r="E785" s="12" t="n">
        <v>1</v>
      </c>
      <c r="F785" s="6"/>
      <c r="G785" s="6"/>
      <c r="H785" s="1"/>
      <c r="R785" s="1"/>
    </row>
    <row r="786" customFormat="false" ht="15.8" hidden="false" customHeight="false" outlineLevel="0" collapsed="false">
      <c r="A786" s="10" t="n">
        <v>785</v>
      </c>
      <c r="B786" s="47" t="s">
        <v>1679</v>
      </c>
      <c r="C786" s="47" t="s">
        <v>1680</v>
      </c>
      <c r="D786" s="47" t="s">
        <v>1681</v>
      </c>
      <c r="E786" s="12" t="n">
        <v>1</v>
      </c>
      <c r="F786" s="6"/>
      <c r="G786" s="6"/>
      <c r="H786" s="1"/>
      <c r="R786" s="1"/>
    </row>
    <row r="787" customFormat="false" ht="15.8" hidden="false" customHeight="false" outlineLevel="0" collapsed="false">
      <c r="A787" s="10" t="n">
        <v>786</v>
      </c>
      <c r="B787" s="47" t="s">
        <v>1682</v>
      </c>
      <c r="C787" s="47" t="s">
        <v>1683</v>
      </c>
      <c r="D787" s="47" t="s">
        <v>1684</v>
      </c>
      <c r="E787" s="12" t="n">
        <v>1</v>
      </c>
      <c r="F787" s="6"/>
      <c r="G787" s="6"/>
      <c r="H787" s="1"/>
      <c r="R787" s="1"/>
    </row>
    <row r="788" customFormat="false" ht="15.8" hidden="false" customHeight="false" outlineLevel="0" collapsed="false">
      <c r="A788" s="10" t="n">
        <v>787</v>
      </c>
      <c r="B788" s="47" t="s">
        <v>1685</v>
      </c>
      <c r="C788" s="47" t="s">
        <v>1686</v>
      </c>
      <c r="D788" s="47" t="s">
        <v>1687</v>
      </c>
      <c r="E788" s="12" t="n">
        <v>1</v>
      </c>
      <c r="F788" s="6"/>
      <c r="G788" s="6"/>
      <c r="H788" s="1"/>
      <c r="R788" s="1"/>
    </row>
    <row r="789" customFormat="false" ht="15.8" hidden="false" customHeight="false" outlineLevel="0" collapsed="false">
      <c r="A789" s="10" t="n">
        <v>788</v>
      </c>
      <c r="B789" s="47" t="s">
        <v>1688</v>
      </c>
      <c r="C789" s="47" t="s">
        <v>1689</v>
      </c>
      <c r="D789" s="47" t="s">
        <v>1687</v>
      </c>
      <c r="E789" s="12" t="n">
        <v>1</v>
      </c>
      <c r="F789" s="6"/>
      <c r="G789" s="6"/>
      <c r="H789" s="1"/>
      <c r="R789" s="1"/>
    </row>
    <row r="790" customFormat="false" ht="15.8" hidden="false" customHeight="false" outlineLevel="0" collapsed="false">
      <c r="A790" s="10" t="n">
        <v>789</v>
      </c>
      <c r="B790" s="47" t="s">
        <v>1690</v>
      </c>
      <c r="C790" s="47" t="s">
        <v>1691</v>
      </c>
      <c r="D790" s="47" t="s">
        <v>1692</v>
      </c>
      <c r="E790" s="12" t="n">
        <v>1</v>
      </c>
      <c r="F790" s="6"/>
      <c r="G790" s="6"/>
      <c r="H790" s="1"/>
      <c r="R790" s="1"/>
    </row>
    <row r="791" customFormat="false" ht="15.8" hidden="false" customHeight="false" outlineLevel="0" collapsed="false">
      <c r="A791" s="10" t="n">
        <v>790</v>
      </c>
      <c r="B791" s="47" t="s">
        <v>1693</v>
      </c>
      <c r="C791" s="47" t="s">
        <v>1694</v>
      </c>
      <c r="D791" s="47" t="s">
        <v>1692</v>
      </c>
      <c r="E791" s="12" t="n">
        <v>1</v>
      </c>
      <c r="F791" s="6"/>
      <c r="G791" s="6"/>
      <c r="H791" s="1"/>
      <c r="R791" s="1"/>
    </row>
    <row r="792" customFormat="false" ht="15.8" hidden="false" customHeight="false" outlineLevel="0" collapsed="false">
      <c r="A792" s="10" t="n">
        <v>791</v>
      </c>
      <c r="B792" s="47" t="s">
        <v>459</v>
      </c>
      <c r="C792" s="47" t="s">
        <v>1695</v>
      </c>
      <c r="D792" s="47" t="s">
        <v>1696</v>
      </c>
      <c r="E792" s="12" t="n">
        <v>1</v>
      </c>
      <c r="F792" s="6"/>
      <c r="G792" s="6"/>
      <c r="H792" s="1"/>
      <c r="R792" s="1"/>
    </row>
    <row r="793" customFormat="false" ht="15.8" hidden="false" customHeight="false" outlineLevel="0" collapsed="false">
      <c r="A793" s="10" t="n">
        <v>792</v>
      </c>
      <c r="B793" s="47" t="s">
        <v>1697</v>
      </c>
      <c r="C793" s="47" t="s">
        <v>1698</v>
      </c>
      <c r="D793" s="47" t="s">
        <v>1699</v>
      </c>
      <c r="E793" s="12" t="n">
        <v>1</v>
      </c>
      <c r="F793" s="6"/>
      <c r="G793" s="6"/>
      <c r="H793" s="1"/>
      <c r="R793" s="1"/>
    </row>
    <row r="794" customFormat="false" ht="15.8" hidden="false" customHeight="false" outlineLevel="0" collapsed="false">
      <c r="A794" s="10" t="n">
        <v>793</v>
      </c>
      <c r="B794" s="47" t="s">
        <v>1700</v>
      </c>
      <c r="C794" s="47" t="s">
        <v>1701</v>
      </c>
      <c r="D794" s="47" t="s">
        <v>1702</v>
      </c>
      <c r="E794" s="12" t="n">
        <v>1</v>
      </c>
      <c r="F794" s="6"/>
      <c r="G794" s="6"/>
      <c r="H794" s="1"/>
      <c r="R794" s="1"/>
    </row>
    <row r="795" customFormat="false" ht="15.8" hidden="false" customHeight="false" outlineLevel="0" collapsed="false">
      <c r="A795" s="10" t="n">
        <v>794</v>
      </c>
      <c r="B795" s="47" t="s">
        <v>1703</v>
      </c>
      <c r="C795" s="47" t="s">
        <v>1704</v>
      </c>
      <c r="D795" s="47" t="s">
        <v>1702</v>
      </c>
      <c r="E795" s="12" t="n">
        <v>1</v>
      </c>
      <c r="F795" s="6"/>
      <c r="G795" s="6"/>
      <c r="H795" s="1"/>
      <c r="R795" s="1"/>
    </row>
    <row r="796" customFormat="false" ht="15.8" hidden="false" customHeight="false" outlineLevel="0" collapsed="false">
      <c r="A796" s="10" t="n">
        <v>795</v>
      </c>
      <c r="B796" s="47" t="s">
        <v>394</v>
      </c>
      <c r="C796" s="47" t="s">
        <v>1705</v>
      </c>
      <c r="D796" s="47" t="s">
        <v>1706</v>
      </c>
      <c r="E796" s="12" t="n">
        <v>1</v>
      </c>
      <c r="F796" s="6"/>
      <c r="G796" s="6"/>
      <c r="H796" s="1"/>
      <c r="R796" s="1"/>
    </row>
    <row r="797" customFormat="false" ht="15.8" hidden="false" customHeight="false" outlineLevel="0" collapsed="false">
      <c r="A797" s="10" t="n">
        <v>796</v>
      </c>
      <c r="B797" s="47" t="s">
        <v>1707</v>
      </c>
      <c r="C797" s="47" t="s">
        <v>1708</v>
      </c>
      <c r="D797" s="47" t="s">
        <v>1709</v>
      </c>
      <c r="E797" s="12" t="n">
        <v>1</v>
      </c>
      <c r="F797" s="6"/>
      <c r="G797" s="6"/>
      <c r="H797" s="1"/>
      <c r="R797" s="1"/>
    </row>
    <row r="798" customFormat="false" ht="15.8" hidden="false" customHeight="false" outlineLevel="0" collapsed="false">
      <c r="A798" s="10" t="n">
        <v>797</v>
      </c>
      <c r="B798" s="47" t="s">
        <v>1710</v>
      </c>
      <c r="C798" s="47" t="s">
        <v>1711</v>
      </c>
      <c r="D798" s="47" t="s">
        <v>1712</v>
      </c>
      <c r="E798" s="12" t="n">
        <v>1</v>
      </c>
      <c r="F798" s="6"/>
      <c r="G798" s="6"/>
      <c r="H798" s="1"/>
      <c r="R798" s="1"/>
    </row>
    <row r="799" customFormat="false" ht="15.8" hidden="false" customHeight="false" outlineLevel="0" collapsed="false">
      <c r="A799" s="10" t="n">
        <v>798</v>
      </c>
      <c r="B799" s="47" t="s">
        <v>1713</v>
      </c>
      <c r="C799" s="47" t="s">
        <v>1714</v>
      </c>
      <c r="D799" s="47" t="s">
        <v>1566</v>
      </c>
      <c r="E799" s="12" t="n">
        <v>1</v>
      </c>
      <c r="F799" s="6"/>
      <c r="G799" s="6"/>
      <c r="H799" s="1"/>
      <c r="R799" s="1"/>
    </row>
    <row r="800" customFormat="false" ht="15.8" hidden="false" customHeight="false" outlineLevel="0" collapsed="false">
      <c r="A800" s="10" t="n">
        <v>799</v>
      </c>
      <c r="B800" s="47" t="s">
        <v>1430</v>
      </c>
      <c r="C800" s="47" t="s">
        <v>1431</v>
      </c>
      <c r="D800" s="47" t="s">
        <v>1715</v>
      </c>
      <c r="E800" s="12" t="n">
        <v>1</v>
      </c>
      <c r="F800" s="6"/>
      <c r="G800" s="6"/>
      <c r="H800" s="1"/>
      <c r="R800" s="1"/>
    </row>
    <row r="801" customFormat="false" ht="15.8" hidden="false" customHeight="false" outlineLevel="0" collapsed="false">
      <c r="A801" s="10" t="n">
        <v>800</v>
      </c>
      <c r="B801" s="47" t="s">
        <v>1716</v>
      </c>
      <c r="C801" s="47" t="s">
        <v>1717</v>
      </c>
      <c r="D801" s="47" t="s">
        <v>1718</v>
      </c>
      <c r="E801" s="12" t="n">
        <v>1</v>
      </c>
      <c r="F801" s="6"/>
      <c r="G801" s="6"/>
      <c r="H801" s="1"/>
      <c r="R801" s="1"/>
    </row>
    <row r="802" customFormat="false" ht="15.8" hidden="false" customHeight="false" outlineLevel="0" collapsed="false">
      <c r="A802" s="10" t="n">
        <v>801</v>
      </c>
      <c r="B802" s="47" t="s">
        <v>1719</v>
      </c>
      <c r="C802" s="47" t="s">
        <v>1720</v>
      </c>
      <c r="D802" s="47" t="s">
        <v>1721</v>
      </c>
      <c r="E802" s="12" t="n">
        <v>1</v>
      </c>
      <c r="F802" s="6"/>
      <c r="G802" s="6"/>
      <c r="H802" s="1"/>
      <c r="R802" s="1"/>
    </row>
    <row r="803" customFormat="false" ht="15.8" hidden="false" customHeight="false" outlineLevel="0" collapsed="false">
      <c r="A803" s="10" t="n">
        <v>802</v>
      </c>
      <c r="B803" s="47" t="s">
        <v>1722</v>
      </c>
      <c r="C803" s="47" t="s">
        <v>1723</v>
      </c>
      <c r="D803" s="47" t="s">
        <v>1724</v>
      </c>
      <c r="E803" s="12" t="n">
        <v>1</v>
      </c>
      <c r="F803" s="6"/>
      <c r="G803" s="6"/>
      <c r="H803" s="1"/>
      <c r="R803" s="1"/>
    </row>
    <row r="804" customFormat="false" ht="15.8" hidden="false" customHeight="false" outlineLevel="0" collapsed="false">
      <c r="A804" s="10" t="n">
        <v>803</v>
      </c>
      <c r="B804" s="47" t="s">
        <v>1725</v>
      </c>
      <c r="C804" s="47" t="s">
        <v>1726</v>
      </c>
      <c r="D804" s="47" t="s">
        <v>1612</v>
      </c>
      <c r="E804" s="12" t="n">
        <v>1</v>
      </c>
      <c r="F804" s="6"/>
      <c r="G804" s="6"/>
      <c r="H804" s="1"/>
      <c r="R804" s="1"/>
    </row>
    <row r="805" customFormat="false" ht="15.8" hidden="false" customHeight="false" outlineLevel="0" collapsed="false">
      <c r="A805" s="10" t="n">
        <v>804</v>
      </c>
      <c r="B805" s="47" t="s">
        <v>1727</v>
      </c>
      <c r="C805" s="47" t="s">
        <v>1728</v>
      </c>
      <c r="D805" s="47" t="s">
        <v>1729</v>
      </c>
      <c r="E805" s="12" t="n">
        <v>1</v>
      </c>
      <c r="F805" s="6"/>
      <c r="G805" s="6"/>
      <c r="H805" s="1"/>
      <c r="R805" s="1"/>
    </row>
    <row r="806" customFormat="false" ht="15.8" hidden="false" customHeight="false" outlineLevel="0" collapsed="false">
      <c r="A806" s="10" t="n">
        <v>805</v>
      </c>
      <c r="B806" s="47" t="s">
        <v>1366</v>
      </c>
      <c r="C806" s="47" t="s">
        <v>1367</v>
      </c>
      <c r="D806" s="47" t="s">
        <v>1730</v>
      </c>
      <c r="E806" s="12" t="n">
        <v>1</v>
      </c>
      <c r="F806" s="6"/>
      <c r="G806" s="6"/>
      <c r="H806" s="1"/>
      <c r="R806" s="1"/>
    </row>
    <row r="807" customFormat="false" ht="15.8" hidden="false" customHeight="false" outlineLevel="0" collapsed="false">
      <c r="A807" s="10" t="n">
        <v>806</v>
      </c>
      <c r="B807" s="47" t="s">
        <v>1731</v>
      </c>
      <c r="C807" s="47" t="s">
        <v>1732</v>
      </c>
      <c r="D807" s="47" t="s">
        <v>1560</v>
      </c>
      <c r="E807" s="12" t="n">
        <v>1</v>
      </c>
      <c r="F807" s="6"/>
      <c r="G807" s="6"/>
      <c r="H807" s="1"/>
      <c r="R807" s="1"/>
    </row>
    <row r="808" customFormat="false" ht="15.8" hidden="false" customHeight="false" outlineLevel="0" collapsed="false">
      <c r="A808" s="10" t="n">
        <v>807</v>
      </c>
      <c r="B808" s="47" t="s">
        <v>1733</v>
      </c>
      <c r="C808" s="47" t="s">
        <v>1734</v>
      </c>
      <c r="D808" s="47" t="s">
        <v>1735</v>
      </c>
      <c r="E808" s="12" t="n">
        <v>1</v>
      </c>
      <c r="F808" s="6"/>
      <c r="G808" s="6"/>
      <c r="H808" s="1"/>
      <c r="R808" s="1"/>
    </row>
    <row r="809" customFormat="false" ht="15.8" hidden="false" customHeight="false" outlineLevel="0" collapsed="false">
      <c r="A809" s="10" t="n">
        <v>808</v>
      </c>
      <c r="B809" s="47" t="s">
        <v>1736</v>
      </c>
      <c r="C809" s="47" t="s">
        <v>1737</v>
      </c>
      <c r="D809" s="47" t="s">
        <v>1738</v>
      </c>
      <c r="E809" s="12" t="n">
        <v>1</v>
      </c>
      <c r="F809" s="6"/>
      <c r="G809" s="6"/>
      <c r="H809" s="1"/>
      <c r="R809" s="1"/>
    </row>
    <row r="810" customFormat="false" ht="15.8" hidden="false" customHeight="false" outlineLevel="0" collapsed="false">
      <c r="A810" s="10" t="n">
        <v>809</v>
      </c>
      <c r="B810" s="47" t="s">
        <v>1739</v>
      </c>
      <c r="C810" s="47" t="s">
        <v>1740</v>
      </c>
      <c r="D810" s="47" t="s">
        <v>1741</v>
      </c>
      <c r="E810" s="12" t="n">
        <v>1</v>
      </c>
      <c r="F810" s="6"/>
      <c r="G810" s="6"/>
      <c r="H810" s="1"/>
      <c r="R810" s="1"/>
    </row>
    <row r="811" customFormat="false" ht="15.8" hidden="false" customHeight="false" outlineLevel="0" collapsed="false">
      <c r="A811" s="10" t="n">
        <v>810</v>
      </c>
      <c r="B811" s="47" t="s">
        <v>1742</v>
      </c>
      <c r="C811" s="47" t="s">
        <v>1743</v>
      </c>
      <c r="D811" s="47" t="s">
        <v>1744</v>
      </c>
      <c r="E811" s="12" t="n">
        <v>1</v>
      </c>
      <c r="F811" s="6"/>
      <c r="G811" s="6"/>
      <c r="H811" s="1"/>
      <c r="R811" s="1"/>
    </row>
    <row r="812" customFormat="false" ht="15.8" hidden="false" customHeight="false" outlineLevel="0" collapsed="false">
      <c r="A812" s="10" t="n">
        <v>811</v>
      </c>
      <c r="B812" s="47" t="s">
        <v>1745</v>
      </c>
      <c r="C812" s="47" t="s">
        <v>1746</v>
      </c>
      <c r="D812" s="47" t="s">
        <v>1744</v>
      </c>
      <c r="E812" s="12" t="n">
        <v>1</v>
      </c>
      <c r="F812" s="6"/>
      <c r="G812" s="6"/>
      <c r="H812" s="1"/>
      <c r="R812" s="1"/>
    </row>
    <row r="813" customFormat="false" ht="15.8" hidden="false" customHeight="false" outlineLevel="0" collapsed="false">
      <c r="A813" s="10" t="n">
        <v>812</v>
      </c>
      <c r="B813" s="47" t="s">
        <v>1747</v>
      </c>
      <c r="C813" s="47" t="s">
        <v>1748</v>
      </c>
      <c r="D813" s="47" t="s">
        <v>1729</v>
      </c>
      <c r="E813" s="12" t="n">
        <v>1</v>
      </c>
      <c r="F813" s="6"/>
      <c r="G813" s="6"/>
      <c r="H813" s="1"/>
      <c r="R813" s="1"/>
    </row>
    <row r="814" customFormat="false" ht="15.8" hidden="false" customHeight="false" outlineLevel="0" collapsed="false">
      <c r="A814" s="10" t="n">
        <v>813</v>
      </c>
      <c r="B814" s="47" t="s">
        <v>1749</v>
      </c>
      <c r="C814" s="47" t="s">
        <v>1750</v>
      </c>
      <c r="D814" s="47" t="s">
        <v>1751</v>
      </c>
      <c r="E814" s="12" t="n">
        <v>1</v>
      </c>
      <c r="F814" s="6"/>
      <c r="G814" s="6"/>
      <c r="H814" s="1"/>
      <c r="R814" s="1"/>
    </row>
    <row r="815" customFormat="false" ht="15.8" hidden="false" customHeight="false" outlineLevel="0" collapsed="false">
      <c r="A815" s="10" t="n">
        <v>814</v>
      </c>
      <c r="B815" s="47" t="s">
        <v>1752</v>
      </c>
      <c r="C815" s="47" t="s">
        <v>1753</v>
      </c>
      <c r="D815" s="47" t="s">
        <v>1089</v>
      </c>
      <c r="E815" s="12" t="n">
        <v>1</v>
      </c>
      <c r="F815" s="6"/>
      <c r="G815" s="6"/>
      <c r="H815" s="1"/>
      <c r="R815" s="1"/>
    </row>
    <row r="816" customFormat="false" ht="15.8" hidden="false" customHeight="false" outlineLevel="0" collapsed="false">
      <c r="A816" s="10" t="n">
        <v>815</v>
      </c>
      <c r="B816" s="47" t="s">
        <v>1754</v>
      </c>
      <c r="C816" s="47" t="s">
        <v>1755</v>
      </c>
      <c r="D816" s="47" t="s">
        <v>1756</v>
      </c>
      <c r="E816" s="12" t="n">
        <v>1</v>
      </c>
      <c r="F816" s="6"/>
      <c r="G816" s="6"/>
      <c r="H816" s="1"/>
      <c r="R816" s="1"/>
    </row>
    <row r="817" customFormat="false" ht="15.8" hidden="false" customHeight="false" outlineLevel="0" collapsed="false">
      <c r="A817" s="10" t="n">
        <v>816</v>
      </c>
      <c r="B817" s="47" t="s">
        <v>1757</v>
      </c>
      <c r="C817" s="47" t="s">
        <v>1758</v>
      </c>
      <c r="D817" s="47" t="s">
        <v>1759</v>
      </c>
      <c r="E817" s="12" t="n">
        <v>1</v>
      </c>
      <c r="F817" s="6"/>
      <c r="G817" s="6"/>
      <c r="H817" s="1"/>
      <c r="R817" s="1"/>
    </row>
    <row r="818" customFormat="false" ht="15.8" hidden="false" customHeight="false" outlineLevel="0" collapsed="false">
      <c r="A818" s="10" t="n">
        <v>817</v>
      </c>
      <c r="B818" s="47" t="s">
        <v>1760</v>
      </c>
      <c r="C818" s="47" t="s">
        <v>1761</v>
      </c>
      <c r="D818" s="47" t="s">
        <v>362</v>
      </c>
      <c r="E818" s="12" t="n">
        <v>1</v>
      </c>
      <c r="F818" s="6"/>
      <c r="G818" s="6"/>
      <c r="H818" s="1"/>
      <c r="R818" s="1"/>
    </row>
    <row r="819" customFormat="false" ht="15.8" hidden="false" customHeight="false" outlineLevel="0" collapsed="false">
      <c r="A819" s="10" t="n">
        <v>818</v>
      </c>
      <c r="B819" s="47" t="s">
        <v>1762</v>
      </c>
      <c r="C819" s="47" t="s">
        <v>1763</v>
      </c>
      <c r="D819" s="47" t="s">
        <v>1764</v>
      </c>
      <c r="E819" s="12" t="n">
        <v>1</v>
      </c>
      <c r="F819" s="6"/>
      <c r="G819" s="6"/>
      <c r="H819" s="1"/>
      <c r="R819" s="1"/>
    </row>
    <row r="820" customFormat="false" ht="15.8" hidden="false" customHeight="false" outlineLevel="0" collapsed="false">
      <c r="A820" s="10" t="n">
        <v>819</v>
      </c>
      <c r="B820" s="47" t="s">
        <v>1765</v>
      </c>
      <c r="C820" s="47" t="s">
        <v>1766</v>
      </c>
      <c r="D820" s="47" t="s">
        <v>1767</v>
      </c>
      <c r="E820" s="12" t="n">
        <v>1</v>
      </c>
      <c r="F820" s="6"/>
      <c r="G820" s="6"/>
      <c r="H820" s="1"/>
      <c r="R820" s="1"/>
    </row>
    <row r="821" customFormat="false" ht="15.8" hidden="false" customHeight="false" outlineLevel="0" collapsed="false">
      <c r="A821" s="10" t="n">
        <v>820</v>
      </c>
      <c r="B821" s="47" t="s">
        <v>1768</v>
      </c>
      <c r="C821" s="47" t="s">
        <v>1769</v>
      </c>
      <c r="D821" s="47" t="s">
        <v>1770</v>
      </c>
      <c r="E821" s="12" t="n">
        <v>1</v>
      </c>
      <c r="F821" s="6"/>
      <c r="G821" s="6"/>
      <c r="H821" s="1"/>
      <c r="R821" s="1"/>
    </row>
    <row r="822" customFormat="false" ht="15.8" hidden="false" customHeight="false" outlineLevel="0" collapsed="false">
      <c r="A822" s="10" t="n">
        <v>821</v>
      </c>
      <c r="B822" s="47" t="s">
        <v>1144</v>
      </c>
      <c r="C822" s="47" t="s">
        <v>1771</v>
      </c>
      <c r="D822" s="47" t="s">
        <v>1772</v>
      </c>
      <c r="E822" s="12" t="n">
        <v>1</v>
      </c>
      <c r="F822" s="6"/>
      <c r="G822" s="6"/>
      <c r="H822" s="1"/>
      <c r="R822" s="1"/>
    </row>
    <row r="823" customFormat="false" ht="15.8" hidden="false" customHeight="false" outlineLevel="0" collapsed="false">
      <c r="A823" s="10" t="n">
        <v>822</v>
      </c>
      <c r="B823" s="47" t="s">
        <v>1773</v>
      </c>
      <c r="C823" s="47" t="s">
        <v>1774</v>
      </c>
      <c r="D823" s="47" t="s">
        <v>1775</v>
      </c>
      <c r="E823" s="12" t="n">
        <v>1</v>
      </c>
      <c r="F823" s="6"/>
      <c r="G823" s="6"/>
      <c r="H823" s="1"/>
      <c r="R823" s="1"/>
    </row>
    <row r="824" customFormat="false" ht="15.8" hidden="false" customHeight="false" outlineLevel="0" collapsed="false">
      <c r="A824" s="10" t="n">
        <v>823</v>
      </c>
      <c r="B824" s="47" t="s">
        <v>1776</v>
      </c>
      <c r="C824" s="47" t="s">
        <v>1777</v>
      </c>
      <c r="D824" s="47" t="s">
        <v>1772</v>
      </c>
      <c r="E824" s="12" t="n">
        <v>1</v>
      </c>
      <c r="F824" s="6"/>
      <c r="G824" s="6"/>
      <c r="H824" s="1"/>
      <c r="R824" s="1"/>
    </row>
    <row r="825" customFormat="false" ht="15.8" hidden="false" customHeight="false" outlineLevel="0" collapsed="false">
      <c r="A825" s="10" t="n">
        <v>824</v>
      </c>
      <c r="B825" s="47" t="s">
        <v>1778</v>
      </c>
      <c r="C825" s="47" t="s">
        <v>1779</v>
      </c>
      <c r="D825" s="47" t="s">
        <v>1764</v>
      </c>
      <c r="E825" s="12" t="n">
        <v>1</v>
      </c>
      <c r="F825" s="6"/>
      <c r="G825" s="6"/>
      <c r="H825" s="1"/>
      <c r="R825" s="1"/>
    </row>
    <row r="826" customFormat="false" ht="15.8" hidden="false" customHeight="false" outlineLevel="0" collapsed="false">
      <c r="A826" s="10" t="n">
        <v>825</v>
      </c>
      <c r="B826" s="47" t="s">
        <v>1780</v>
      </c>
      <c r="C826" s="47" t="s">
        <v>1781</v>
      </c>
      <c r="D826" s="47" t="s">
        <v>1782</v>
      </c>
      <c r="E826" s="12" t="n">
        <v>1</v>
      </c>
      <c r="F826" s="6"/>
      <c r="G826" s="6"/>
      <c r="H826" s="1"/>
      <c r="R826" s="1"/>
    </row>
    <row r="827" customFormat="false" ht="15.8" hidden="false" customHeight="false" outlineLevel="0" collapsed="false">
      <c r="A827" s="10" t="n">
        <v>826</v>
      </c>
      <c r="B827" s="47" t="s">
        <v>1783</v>
      </c>
      <c r="C827" s="47" t="s">
        <v>1784</v>
      </c>
      <c r="D827" s="47" t="s">
        <v>1612</v>
      </c>
      <c r="E827" s="12" t="n">
        <v>1</v>
      </c>
      <c r="F827" s="6"/>
      <c r="G827" s="6"/>
      <c r="H827" s="1"/>
      <c r="R827" s="1"/>
    </row>
    <row r="828" customFormat="false" ht="15.8" hidden="false" customHeight="false" outlineLevel="0" collapsed="false">
      <c r="A828" s="10" t="n">
        <v>827</v>
      </c>
      <c r="B828" s="47" t="s">
        <v>1785</v>
      </c>
      <c r="C828" s="47" t="s">
        <v>1786</v>
      </c>
      <c r="D828" s="47" t="s">
        <v>19</v>
      </c>
      <c r="E828" s="12" t="n">
        <v>1</v>
      </c>
      <c r="F828" s="6"/>
      <c r="G828" s="6"/>
      <c r="H828" s="1"/>
      <c r="R828" s="1"/>
    </row>
    <row r="829" customFormat="false" ht="15.8" hidden="false" customHeight="false" outlineLevel="0" collapsed="false">
      <c r="A829" s="10" t="n">
        <v>828</v>
      </c>
      <c r="B829" s="47" t="s">
        <v>563</v>
      </c>
      <c r="C829" s="47" t="s">
        <v>1787</v>
      </c>
      <c r="D829" s="47" t="s">
        <v>1788</v>
      </c>
      <c r="E829" s="12" t="n">
        <v>1</v>
      </c>
      <c r="F829" s="6"/>
      <c r="G829" s="6"/>
      <c r="H829" s="1"/>
      <c r="R829" s="1"/>
    </row>
    <row r="830" customFormat="false" ht="15.8" hidden="false" customHeight="false" outlineLevel="0" collapsed="false">
      <c r="A830" s="10" t="n">
        <v>829</v>
      </c>
      <c r="B830" s="47" t="s">
        <v>1789</v>
      </c>
      <c r="C830" s="47" t="s">
        <v>1790</v>
      </c>
      <c r="D830" s="47" t="s">
        <v>1791</v>
      </c>
      <c r="E830" s="12" t="n">
        <v>1</v>
      </c>
      <c r="F830" s="6"/>
      <c r="G830" s="6"/>
      <c r="H830" s="1"/>
      <c r="R830" s="1"/>
    </row>
    <row r="831" customFormat="false" ht="15.8" hidden="false" customHeight="false" outlineLevel="0" collapsed="false">
      <c r="A831" s="10" t="n">
        <v>830</v>
      </c>
      <c r="B831" s="47" t="s">
        <v>1792</v>
      </c>
      <c r="C831" s="47" t="s">
        <v>1793</v>
      </c>
      <c r="D831" s="47" t="s">
        <v>1794</v>
      </c>
      <c r="E831" s="12" t="n">
        <v>1</v>
      </c>
      <c r="F831" s="6"/>
      <c r="G831" s="6"/>
      <c r="H831" s="1"/>
      <c r="R831" s="1"/>
    </row>
    <row r="832" customFormat="false" ht="15.8" hidden="false" customHeight="false" outlineLevel="0" collapsed="false">
      <c r="A832" s="10" t="n">
        <v>831</v>
      </c>
      <c r="B832" s="47" t="s">
        <v>1795</v>
      </c>
      <c r="C832" s="47" t="s">
        <v>1796</v>
      </c>
      <c r="D832" s="47" t="s">
        <v>1126</v>
      </c>
      <c r="E832" s="12" t="n">
        <v>1</v>
      </c>
      <c r="F832" s="6"/>
      <c r="G832" s="6"/>
      <c r="H832" s="1"/>
      <c r="R832" s="1"/>
    </row>
    <row r="833" customFormat="false" ht="15.8" hidden="false" customHeight="false" outlineLevel="0" collapsed="false">
      <c r="A833" s="10" t="n">
        <v>832</v>
      </c>
      <c r="B833" s="47" t="s">
        <v>1797</v>
      </c>
      <c r="C833" s="47" t="s">
        <v>1798</v>
      </c>
      <c r="D833" s="47" t="s">
        <v>1799</v>
      </c>
      <c r="E833" s="12" t="n">
        <v>1</v>
      </c>
      <c r="F833" s="6"/>
      <c r="G833" s="6"/>
      <c r="H833" s="1"/>
      <c r="R833" s="1"/>
    </row>
    <row r="834" customFormat="false" ht="15.8" hidden="false" customHeight="false" outlineLevel="0" collapsed="false">
      <c r="A834" s="10" t="n">
        <v>833</v>
      </c>
      <c r="B834" s="47" t="s">
        <v>1800</v>
      </c>
      <c r="C834" s="47" t="s">
        <v>1801</v>
      </c>
      <c r="D834" s="47" t="s">
        <v>1738</v>
      </c>
      <c r="E834" s="12" t="n">
        <v>1</v>
      </c>
      <c r="F834" s="6"/>
      <c r="G834" s="6"/>
      <c r="H834" s="1"/>
      <c r="R834" s="1"/>
    </row>
    <row r="835" customFormat="false" ht="15.8" hidden="false" customHeight="false" outlineLevel="0" collapsed="false">
      <c r="A835" s="10" t="n">
        <v>834</v>
      </c>
      <c r="B835" s="47" t="s">
        <v>1802</v>
      </c>
      <c r="C835" s="47" t="s">
        <v>1803</v>
      </c>
      <c r="D835" s="47" t="s">
        <v>1804</v>
      </c>
      <c r="E835" s="12" t="n">
        <v>1</v>
      </c>
      <c r="F835" s="6"/>
      <c r="G835" s="6"/>
      <c r="H835" s="1"/>
      <c r="R835" s="1"/>
    </row>
    <row r="836" customFormat="false" ht="15.8" hidden="false" customHeight="false" outlineLevel="0" collapsed="false">
      <c r="A836" s="10" t="n">
        <v>835</v>
      </c>
      <c r="B836" s="47" t="s">
        <v>1805</v>
      </c>
      <c r="C836" s="47" t="s">
        <v>1806</v>
      </c>
      <c r="D836" s="47" t="s">
        <v>1807</v>
      </c>
      <c r="E836" s="12" t="n">
        <v>1</v>
      </c>
      <c r="F836" s="6"/>
      <c r="G836" s="6"/>
      <c r="H836" s="1"/>
      <c r="R836" s="1"/>
    </row>
    <row r="837" customFormat="false" ht="15.8" hidden="false" customHeight="false" outlineLevel="0" collapsed="false">
      <c r="A837" s="10" t="n">
        <v>836</v>
      </c>
      <c r="B837" s="47" t="s">
        <v>490</v>
      </c>
      <c r="C837" s="47" t="s">
        <v>1808</v>
      </c>
      <c r="D837" s="47" t="s">
        <v>1809</v>
      </c>
      <c r="E837" s="12" t="n">
        <v>1</v>
      </c>
      <c r="F837" s="6"/>
      <c r="G837" s="6"/>
      <c r="H837" s="1"/>
      <c r="R837" s="1"/>
    </row>
    <row r="838" customFormat="false" ht="15.8" hidden="false" customHeight="false" outlineLevel="0" collapsed="false">
      <c r="A838" s="10" t="n">
        <v>837</v>
      </c>
      <c r="B838" s="47" t="s">
        <v>1810</v>
      </c>
      <c r="C838" s="47" t="s">
        <v>1811</v>
      </c>
      <c r="D838" s="47" t="s">
        <v>1812</v>
      </c>
      <c r="E838" s="12" t="n">
        <v>1</v>
      </c>
      <c r="F838" s="6"/>
      <c r="G838" s="6"/>
      <c r="H838" s="1"/>
      <c r="R838" s="1"/>
    </row>
    <row r="839" customFormat="false" ht="15.8" hidden="false" customHeight="false" outlineLevel="0" collapsed="false">
      <c r="A839" s="10" t="n">
        <v>838</v>
      </c>
      <c r="B839" s="47" t="s">
        <v>1813</v>
      </c>
      <c r="C839" s="47" t="s">
        <v>1814</v>
      </c>
      <c r="D839" s="47" t="s">
        <v>1815</v>
      </c>
      <c r="E839" s="12" t="n">
        <v>1</v>
      </c>
      <c r="F839" s="6"/>
      <c r="G839" s="6"/>
      <c r="H839" s="1"/>
      <c r="R839" s="1"/>
    </row>
    <row r="840" customFormat="false" ht="15.8" hidden="false" customHeight="false" outlineLevel="0" collapsed="false">
      <c r="A840" s="10" t="n">
        <v>839</v>
      </c>
      <c r="B840" s="47" t="s">
        <v>1816</v>
      </c>
      <c r="C840" s="47" t="s">
        <v>1817</v>
      </c>
      <c r="D840" s="47" t="s">
        <v>1818</v>
      </c>
      <c r="E840" s="12" t="n">
        <v>1</v>
      </c>
      <c r="F840" s="6"/>
      <c r="G840" s="6"/>
      <c r="H840" s="1"/>
      <c r="R840" s="1"/>
    </row>
    <row r="841" customFormat="false" ht="15.8" hidden="false" customHeight="false" outlineLevel="0" collapsed="false">
      <c r="A841" s="10" t="n">
        <v>840</v>
      </c>
      <c r="B841" s="47" t="s">
        <v>1819</v>
      </c>
      <c r="C841" s="47" t="s">
        <v>1820</v>
      </c>
      <c r="D841" s="47" t="s">
        <v>1821</v>
      </c>
      <c r="E841" s="12" t="n">
        <v>1</v>
      </c>
      <c r="F841" s="6"/>
      <c r="G841" s="6"/>
      <c r="H841" s="1"/>
      <c r="R841" s="1"/>
    </row>
    <row r="842" customFormat="false" ht="15.8" hidden="false" customHeight="false" outlineLevel="0" collapsed="false">
      <c r="A842" s="10" t="n">
        <v>841</v>
      </c>
      <c r="B842" s="47" t="s">
        <v>1822</v>
      </c>
      <c r="C842" s="47" t="s">
        <v>1823</v>
      </c>
      <c r="D842" s="47" t="s">
        <v>1533</v>
      </c>
      <c r="E842" s="12" t="n">
        <v>1</v>
      </c>
      <c r="F842" s="6"/>
      <c r="G842" s="6"/>
      <c r="H842" s="1"/>
      <c r="R842" s="1"/>
    </row>
    <row r="843" customFormat="false" ht="15.8" hidden="false" customHeight="false" outlineLevel="0" collapsed="false">
      <c r="A843" s="10" t="n">
        <v>842</v>
      </c>
      <c r="B843" s="47" t="s">
        <v>1824</v>
      </c>
      <c r="C843" s="47" t="s">
        <v>1825</v>
      </c>
      <c r="D843" s="47" t="s">
        <v>1397</v>
      </c>
      <c r="E843" s="12" t="n">
        <v>1</v>
      </c>
      <c r="F843" s="6"/>
      <c r="G843" s="6"/>
      <c r="H843" s="1"/>
      <c r="R843" s="1"/>
    </row>
    <row r="844" customFormat="false" ht="15.8" hidden="false" customHeight="false" outlineLevel="0" collapsed="false">
      <c r="A844" s="10" t="n">
        <v>843</v>
      </c>
      <c r="B844" s="47" t="s">
        <v>1826</v>
      </c>
      <c r="C844" s="47" t="s">
        <v>1827</v>
      </c>
      <c r="D844" s="47" t="s">
        <v>1828</v>
      </c>
      <c r="E844" s="12" t="n">
        <v>1</v>
      </c>
      <c r="F844" s="6"/>
      <c r="G844" s="6"/>
      <c r="H844" s="1"/>
      <c r="R844" s="1"/>
    </row>
    <row r="845" customFormat="false" ht="15.8" hidden="false" customHeight="false" outlineLevel="0" collapsed="false">
      <c r="A845" s="10" t="n">
        <v>844</v>
      </c>
      <c r="B845" s="47" t="s">
        <v>1829</v>
      </c>
      <c r="C845" s="47" t="s">
        <v>1830</v>
      </c>
      <c r="D845" s="47" t="s">
        <v>1587</v>
      </c>
      <c r="E845" s="12" t="n">
        <v>1</v>
      </c>
      <c r="F845" s="6"/>
      <c r="G845" s="6"/>
      <c r="H845" s="1"/>
      <c r="R845" s="1"/>
    </row>
    <row r="846" customFormat="false" ht="15.8" hidden="false" customHeight="false" outlineLevel="0" collapsed="false">
      <c r="A846" s="10" t="n">
        <v>845</v>
      </c>
      <c r="B846" s="47" t="s">
        <v>1831</v>
      </c>
      <c r="C846" s="47" t="s">
        <v>1832</v>
      </c>
      <c r="D846" s="47" t="s">
        <v>1506</v>
      </c>
      <c r="E846" s="12" t="n">
        <v>1</v>
      </c>
      <c r="F846" s="6"/>
      <c r="G846" s="6"/>
      <c r="H846" s="1"/>
      <c r="R846" s="1"/>
    </row>
    <row r="847" customFormat="false" ht="15.8" hidden="false" customHeight="false" outlineLevel="0" collapsed="false">
      <c r="A847" s="10" t="n">
        <v>846</v>
      </c>
      <c r="B847" s="47" t="s">
        <v>1833</v>
      </c>
      <c r="C847" s="47" t="n">
        <v>764557</v>
      </c>
      <c r="D847" s="47" t="s">
        <v>1834</v>
      </c>
      <c r="E847" s="12" t="n">
        <v>1</v>
      </c>
      <c r="F847" s="6"/>
      <c r="G847" s="6"/>
      <c r="H847" s="1"/>
      <c r="R847" s="1"/>
    </row>
    <row r="848" customFormat="false" ht="15.8" hidden="false" customHeight="false" outlineLevel="0" collapsed="false">
      <c r="A848" s="10" t="n">
        <v>847</v>
      </c>
      <c r="B848" s="47" t="s">
        <v>1835</v>
      </c>
      <c r="C848" s="47" t="s">
        <v>1836</v>
      </c>
      <c r="D848" s="47" t="s">
        <v>1837</v>
      </c>
      <c r="E848" s="12" t="n">
        <v>1</v>
      </c>
      <c r="F848" s="6"/>
      <c r="G848" s="6"/>
      <c r="H848" s="1"/>
      <c r="R848" s="1"/>
    </row>
    <row r="849" customFormat="false" ht="15.8" hidden="false" customHeight="false" outlineLevel="0" collapsed="false">
      <c r="A849" s="10" t="n">
        <v>848</v>
      </c>
      <c r="B849" s="47" t="s">
        <v>1366</v>
      </c>
      <c r="C849" s="47" t="s">
        <v>1367</v>
      </c>
      <c r="D849" s="47" t="s">
        <v>1838</v>
      </c>
      <c r="E849" s="12" t="n">
        <v>1</v>
      </c>
      <c r="F849" s="6"/>
      <c r="G849" s="6"/>
      <c r="H849" s="1"/>
      <c r="R849" s="1"/>
    </row>
    <row r="850" customFormat="false" ht="15.8" hidden="false" customHeight="false" outlineLevel="0" collapsed="false">
      <c r="A850" s="10" t="n">
        <v>849</v>
      </c>
      <c r="B850" s="47" t="s">
        <v>1839</v>
      </c>
      <c r="C850" s="47" t="n">
        <v>764241</v>
      </c>
      <c r="D850" s="47" t="s">
        <v>362</v>
      </c>
      <c r="E850" s="12" t="n">
        <v>1</v>
      </c>
      <c r="F850" s="6"/>
      <c r="G850" s="6"/>
      <c r="H850" s="1"/>
      <c r="R850" s="1"/>
    </row>
    <row r="851" customFormat="false" ht="15.8" hidden="false" customHeight="false" outlineLevel="0" collapsed="false">
      <c r="A851" s="10" t="n">
        <v>850</v>
      </c>
      <c r="B851" s="47" t="s">
        <v>1840</v>
      </c>
      <c r="C851" s="47" t="n">
        <v>764332</v>
      </c>
      <c r="D851" s="47" t="s">
        <v>1841</v>
      </c>
      <c r="E851" s="12" t="n">
        <v>1</v>
      </c>
      <c r="F851" s="6"/>
      <c r="G851" s="6"/>
      <c r="H851" s="1"/>
      <c r="R851" s="1"/>
    </row>
    <row r="852" customFormat="false" ht="15.8" hidden="false" customHeight="false" outlineLevel="0" collapsed="false">
      <c r="A852" s="10" t="n">
        <v>851</v>
      </c>
      <c r="B852" s="47" t="s">
        <v>1842</v>
      </c>
      <c r="C852" s="47" t="n">
        <v>764315</v>
      </c>
      <c r="D852" s="47" t="s">
        <v>1843</v>
      </c>
      <c r="E852" s="12" t="n">
        <v>1</v>
      </c>
      <c r="F852" s="6"/>
      <c r="G852" s="6"/>
      <c r="H852" s="1"/>
      <c r="R852" s="1"/>
    </row>
    <row r="853" customFormat="false" ht="15.8" hidden="false" customHeight="false" outlineLevel="0" collapsed="false">
      <c r="A853" s="10" t="n">
        <v>852</v>
      </c>
      <c r="B853" s="47" t="s">
        <v>1844</v>
      </c>
      <c r="C853" s="47" t="n">
        <v>764317</v>
      </c>
      <c r="D853" s="47" t="s">
        <v>1843</v>
      </c>
      <c r="E853" s="12" t="n">
        <v>1</v>
      </c>
      <c r="F853" s="6"/>
      <c r="G853" s="6"/>
      <c r="H853" s="1"/>
      <c r="R853" s="1"/>
    </row>
    <row r="854" customFormat="false" ht="15.8" hidden="false" customHeight="false" outlineLevel="0" collapsed="false">
      <c r="A854" s="10" t="n">
        <v>853</v>
      </c>
      <c r="B854" s="47" t="s">
        <v>1845</v>
      </c>
      <c r="C854" s="47" t="n">
        <v>764050</v>
      </c>
      <c r="D854" s="47" t="s">
        <v>1846</v>
      </c>
      <c r="E854" s="12" t="n">
        <v>1</v>
      </c>
      <c r="F854" s="6"/>
      <c r="G854" s="6"/>
      <c r="H854" s="1"/>
      <c r="R854" s="1"/>
    </row>
    <row r="855" customFormat="false" ht="15.8" hidden="false" customHeight="false" outlineLevel="0" collapsed="false">
      <c r="A855" s="10" t="n">
        <v>854</v>
      </c>
      <c r="B855" s="47" t="s">
        <v>1847</v>
      </c>
      <c r="C855" s="47" t="n">
        <v>763964</v>
      </c>
      <c r="D855" s="47" t="s">
        <v>1848</v>
      </c>
      <c r="E855" s="12" t="n">
        <v>1</v>
      </c>
      <c r="F855" s="6"/>
      <c r="G855" s="6"/>
      <c r="H855" s="1"/>
      <c r="R855" s="1"/>
    </row>
    <row r="856" customFormat="false" ht="15.8" hidden="false" customHeight="false" outlineLevel="0" collapsed="false">
      <c r="A856" s="10" t="n">
        <v>855</v>
      </c>
      <c r="B856" s="47" t="s">
        <v>1849</v>
      </c>
      <c r="C856" s="47" t="n">
        <v>764025</v>
      </c>
      <c r="D856" s="47" t="s">
        <v>1850</v>
      </c>
      <c r="E856" s="12" t="n">
        <v>1</v>
      </c>
      <c r="F856" s="6"/>
      <c r="G856" s="6"/>
      <c r="H856" s="1"/>
      <c r="R856" s="1"/>
    </row>
    <row r="857" customFormat="false" ht="15.8" hidden="false" customHeight="false" outlineLevel="0" collapsed="false">
      <c r="A857" s="10" t="n">
        <v>856</v>
      </c>
      <c r="B857" s="47" t="s">
        <v>1851</v>
      </c>
      <c r="C857" s="47" t="n">
        <v>763989</v>
      </c>
      <c r="D857" s="47" t="s">
        <v>1852</v>
      </c>
      <c r="E857" s="12" t="n">
        <v>1</v>
      </c>
      <c r="F857" s="6"/>
      <c r="G857" s="6"/>
      <c r="H857" s="1"/>
      <c r="R857" s="1"/>
    </row>
    <row r="858" customFormat="false" ht="15.8" hidden="false" customHeight="false" outlineLevel="0" collapsed="false">
      <c r="A858" s="10" t="n">
        <v>857</v>
      </c>
      <c r="B858" s="47" t="s">
        <v>1853</v>
      </c>
      <c r="C858" s="47" t="n">
        <v>763820</v>
      </c>
      <c r="D858" s="47" t="s">
        <v>1615</v>
      </c>
      <c r="E858" s="12" t="n">
        <v>1</v>
      </c>
      <c r="F858" s="6"/>
      <c r="G858" s="6"/>
      <c r="H858" s="1"/>
      <c r="R858" s="1"/>
    </row>
    <row r="859" customFormat="false" ht="15.8" hidden="false" customHeight="false" outlineLevel="0" collapsed="false">
      <c r="A859" s="10" t="n">
        <v>858</v>
      </c>
      <c r="B859" s="47" t="s">
        <v>1854</v>
      </c>
      <c r="C859" s="47" t="n">
        <v>761630</v>
      </c>
      <c r="D859" s="47" t="s">
        <v>1855</v>
      </c>
      <c r="E859" s="12" t="n">
        <v>1</v>
      </c>
      <c r="F859" s="6"/>
      <c r="G859" s="6"/>
      <c r="H859" s="1"/>
      <c r="R859" s="1"/>
    </row>
    <row r="860" customFormat="false" ht="15.8" hidden="false" customHeight="false" outlineLevel="0" collapsed="false">
      <c r="A860" s="10" t="n">
        <v>859</v>
      </c>
      <c r="B860" s="47" t="s">
        <v>1856</v>
      </c>
      <c r="C860" s="47" t="n">
        <v>763862</v>
      </c>
      <c r="D860" s="47" t="s">
        <v>1857</v>
      </c>
      <c r="E860" s="12" t="n">
        <v>1</v>
      </c>
      <c r="F860" s="6"/>
      <c r="G860" s="6"/>
      <c r="H860" s="1"/>
      <c r="R860" s="1"/>
    </row>
    <row r="861" customFormat="false" ht="15.8" hidden="false" customHeight="false" outlineLevel="0" collapsed="false">
      <c r="A861" s="10" t="n">
        <v>860</v>
      </c>
      <c r="B861" s="47" t="s">
        <v>1858</v>
      </c>
      <c r="C861" s="47" t="n">
        <v>763563</v>
      </c>
      <c r="D861" s="47" t="s">
        <v>1859</v>
      </c>
      <c r="E861" s="12" t="n">
        <v>1</v>
      </c>
      <c r="F861" s="6"/>
      <c r="G861" s="6"/>
      <c r="H861" s="1"/>
      <c r="R861" s="1"/>
    </row>
    <row r="862" customFormat="false" ht="15.8" hidden="false" customHeight="false" outlineLevel="0" collapsed="false">
      <c r="A862" s="10" t="n">
        <v>861</v>
      </c>
      <c r="B862" s="47" t="s">
        <v>1860</v>
      </c>
      <c r="C862" s="47" t="n">
        <v>763449</v>
      </c>
      <c r="D862" s="47" t="s">
        <v>1563</v>
      </c>
      <c r="E862" s="12" t="n">
        <v>1</v>
      </c>
      <c r="F862" s="6"/>
      <c r="G862" s="6"/>
      <c r="H862" s="1"/>
      <c r="R862" s="1"/>
    </row>
    <row r="863" customFormat="false" ht="15.8" hidden="false" customHeight="false" outlineLevel="0" collapsed="false">
      <c r="A863" s="10" t="n">
        <v>862</v>
      </c>
      <c r="B863" s="47" t="s">
        <v>1861</v>
      </c>
      <c r="C863" s="47" t="n">
        <v>763450</v>
      </c>
      <c r="D863" s="47" t="s">
        <v>1563</v>
      </c>
      <c r="E863" s="12" t="n">
        <v>1</v>
      </c>
      <c r="F863" s="6"/>
      <c r="G863" s="6"/>
      <c r="H863" s="1"/>
      <c r="R863" s="1"/>
    </row>
    <row r="864" customFormat="false" ht="15.8" hidden="false" customHeight="false" outlineLevel="0" collapsed="false">
      <c r="A864" s="10" t="n">
        <v>863</v>
      </c>
      <c r="B864" s="47" t="s">
        <v>1862</v>
      </c>
      <c r="C864" s="47" t="n">
        <v>763317</v>
      </c>
      <c r="D864" s="47" t="s">
        <v>1587</v>
      </c>
      <c r="E864" s="12" t="n">
        <v>1</v>
      </c>
      <c r="F864" s="6"/>
      <c r="G864" s="6"/>
      <c r="H864" s="1"/>
      <c r="R864" s="1"/>
    </row>
    <row r="865" customFormat="false" ht="15.8" hidden="false" customHeight="false" outlineLevel="0" collapsed="false">
      <c r="A865" s="10" t="n">
        <v>864</v>
      </c>
      <c r="B865" s="47" t="s">
        <v>1863</v>
      </c>
      <c r="C865" s="47" t="s">
        <v>1864</v>
      </c>
      <c r="D865" s="47" t="s">
        <v>1865</v>
      </c>
      <c r="E865" s="12" t="n">
        <v>1</v>
      </c>
      <c r="F865" s="6"/>
      <c r="G865" s="6"/>
      <c r="H865" s="1"/>
      <c r="R865" s="1"/>
    </row>
    <row r="866" customFormat="false" ht="15.8" hidden="false" customHeight="false" outlineLevel="0" collapsed="false">
      <c r="A866" s="10" t="n">
        <v>865</v>
      </c>
      <c r="B866" s="47" t="s">
        <v>1866</v>
      </c>
      <c r="C866" s="47" t="s">
        <v>1867</v>
      </c>
      <c r="D866" s="47" t="s">
        <v>1865</v>
      </c>
      <c r="E866" s="12" t="n">
        <v>1</v>
      </c>
      <c r="F866" s="6"/>
      <c r="G866" s="6"/>
      <c r="H866" s="1"/>
      <c r="R866" s="1"/>
    </row>
    <row r="867" customFormat="false" ht="15.8" hidden="false" customHeight="false" outlineLevel="0" collapsed="false">
      <c r="A867" s="10" t="n">
        <v>866</v>
      </c>
      <c r="B867" s="47" t="s">
        <v>1868</v>
      </c>
      <c r="C867" s="47" t="n">
        <v>763148</v>
      </c>
      <c r="D867" s="47" t="s">
        <v>1865</v>
      </c>
      <c r="E867" s="12" t="n">
        <v>1</v>
      </c>
      <c r="F867" s="6"/>
      <c r="G867" s="6"/>
      <c r="H867" s="1"/>
      <c r="R867" s="1"/>
    </row>
    <row r="868" customFormat="false" ht="15.8" hidden="false" customHeight="false" outlineLevel="0" collapsed="false">
      <c r="A868" s="10" t="n">
        <v>867</v>
      </c>
      <c r="B868" s="47" t="s">
        <v>1869</v>
      </c>
      <c r="C868" s="47" t="n">
        <v>763182</v>
      </c>
      <c r="D868" s="47" t="s">
        <v>1870</v>
      </c>
      <c r="E868" s="12" t="n">
        <v>1</v>
      </c>
      <c r="F868" s="6"/>
      <c r="G868" s="6"/>
      <c r="H868" s="1"/>
      <c r="R868" s="1"/>
    </row>
    <row r="869" customFormat="false" ht="15.8" hidden="false" customHeight="false" outlineLevel="0" collapsed="false">
      <c r="A869" s="10" t="n">
        <v>868</v>
      </c>
      <c r="B869" s="47" t="s">
        <v>1871</v>
      </c>
      <c r="C869" s="47" t="n">
        <v>763124</v>
      </c>
      <c r="D869" s="47" t="s">
        <v>1872</v>
      </c>
      <c r="E869" s="12" t="n">
        <v>1</v>
      </c>
      <c r="F869" s="6"/>
      <c r="G869" s="6"/>
      <c r="H869" s="1"/>
      <c r="R869" s="1"/>
    </row>
    <row r="870" customFormat="false" ht="15.8" hidden="false" customHeight="false" outlineLevel="0" collapsed="false">
      <c r="A870" s="10" t="n">
        <v>869</v>
      </c>
      <c r="B870" s="47" t="s">
        <v>1873</v>
      </c>
      <c r="C870" s="47" t="s">
        <v>1874</v>
      </c>
      <c r="D870" s="47" t="s">
        <v>1875</v>
      </c>
      <c r="E870" s="12" t="n">
        <v>1</v>
      </c>
      <c r="F870" s="6"/>
      <c r="G870" s="6"/>
      <c r="H870" s="1"/>
      <c r="R870" s="1"/>
    </row>
    <row r="871" customFormat="false" ht="15.8" hidden="false" customHeight="false" outlineLevel="0" collapsed="false">
      <c r="A871" s="10" t="n">
        <v>870</v>
      </c>
      <c r="B871" s="47" t="s">
        <v>1876</v>
      </c>
      <c r="C871" s="47" t="s">
        <v>1877</v>
      </c>
      <c r="D871" s="47" t="s">
        <v>1878</v>
      </c>
      <c r="E871" s="12" t="n">
        <v>1</v>
      </c>
      <c r="F871" s="6"/>
      <c r="G871" s="6"/>
      <c r="H871" s="1"/>
      <c r="R871" s="1"/>
    </row>
    <row r="872" customFormat="false" ht="15.8" hidden="false" customHeight="false" outlineLevel="0" collapsed="false">
      <c r="A872" s="10" t="n">
        <v>871</v>
      </c>
      <c r="B872" s="47" t="s">
        <v>1879</v>
      </c>
      <c r="C872" s="47" t="n">
        <v>763087</v>
      </c>
      <c r="D872" s="47" t="s">
        <v>1880</v>
      </c>
      <c r="E872" s="12" t="n">
        <v>1</v>
      </c>
      <c r="F872" s="6"/>
      <c r="G872" s="6"/>
      <c r="H872" s="1"/>
      <c r="R872" s="1"/>
    </row>
    <row r="873" customFormat="false" ht="15.8" hidden="false" customHeight="false" outlineLevel="0" collapsed="false">
      <c r="A873" s="10" t="n">
        <v>872</v>
      </c>
      <c r="B873" s="47" t="s">
        <v>1881</v>
      </c>
      <c r="C873" s="47" t="s">
        <v>1882</v>
      </c>
      <c r="D873" s="47" t="s">
        <v>1883</v>
      </c>
      <c r="E873" s="12" t="n">
        <v>1</v>
      </c>
      <c r="F873" s="6"/>
      <c r="G873" s="6"/>
      <c r="H873" s="1"/>
      <c r="R873" s="1"/>
    </row>
    <row r="874" customFormat="false" ht="15.8" hidden="false" customHeight="false" outlineLevel="0" collapsed="false">
      <c r="A874" s="10" t="n">
        <v>873</v>
      </c>
      <c r="B874" s="47" t="s">
        <v>1884</v>
      </c>
      <c r="C874" s="47" t="n">
        <v>762868</v>
      </c>
      <c r="D874" s="47" t="s">
        <v>1885</v>
      </c>
      <c r="E874" s="12" t="n">
        <v>1</v>
      </c>
      <c r="F874" s="6"/>
      <c r="G874" s="6"/>
      <c r="H874" s="1"/>
      <c r="R874" s="1"/>
    </row>
    <row r="875" customFormat="false" ht="15.8" hidden="false" customHeight="false" outlineLevel="0" collapsed="false">
      <c r="A875" s="10" t="n">
        <v>874</v>
      </c>
      <c r="B875" s="47" t="s">
        <v>1886</v>
      </c>
      <c r="C875" s="47" t="n">
        <v>762948</v>
      </c>
      <c r="D875" s="47" t="s">
        <v>1887</v>
      </c>
      <c r="E875" s="12" t="n">
        <v>1</v>
      </c>
      <c r="F875" s="6"/>
      <c r="G875" s="6"/>
      <c r="H875" s="1"/>
      <c r="R875" s="1"/>
    </row>
    <row r="876" customFormat="false" ht="15.8" hidden="false" customHeight="false" outlineLevel="0" collapsed="false">
      <c r="A876" s="10" t="n">
        <v>875</v>
      </c>
      <c r="B876" s="47" t="s">
        <v>1888</v>
      </c>
      <c r="C876" s="47" t="n">
        <v>762916</v>
      </c>
      <c r="D876" s="47" t="s">
        <v>1889</v>
      </c>
      <c r="E876" s="12" t="n">
        <v>1</v>
      </c>
      <c r="F876" s="6"/>
      <c r="G876" s="6"/>
      <c r="H876" s="1"/>
      <c r="R876" s="1"/>
    </row>
    <row r="877" customFormat="false" ht="15.8" hidden="false" customHeight="false" outlineLevel="0" collapsed="false">
      <c r="A877" s="10" t="n">
        <v>876</v>
      </c>
      <c r="B877" s="47" t="s">
        <v>1890</v>
      </c>
      <c r="C877" s="47" t="n">
        <v>762913</v>
      </c>
      <c r="D877" s="47" t="s">
        <v>1889</v>
      </c>
      <c r="E877" s="12" t="n">
        <v>1</v>
      </c>
      <c r="F877" s="6"/>
      <c r="G877" s="6"/>
      <c r="H877" s="1"/>
      <c r="R877" s="1"/>
    </row>
    <row r="878" customFormat="false" ht="15.8" hidden="false" customHeight="false" outlineLevel="0" collapsed="false">
      <c r="A878" s="10" t="n">
        <v>877</v>
      </c>
      <c r="B878" s="47" t="s">
        <v>1891</v>
      </c>
      <c r="C878" s="47" t="n">
        <v>762841</v>
      </c>
      <c r="D878" s="47" t="s">
        <v>1892</v>
      </c>
      <c r="E878" s="12" t="n">
        <v>1</v>
      </c>
      <c r="F878" s="6"/>
      <c r="G878" s="6"/>
      <c r="H878" s="1"/>
      <c r="R878" s="1"/>
    </row>
    <row r="879" customFormat="false" ht="15.8" hidden="false" customHeight="false" outlineLevel="0" collapsed="false">
      <c r="A879" s="10" t="n">
        <v>878</v>
      </c>
      <c r="B879" s="47" t="s">
        <v>1893</v>
      </c>
      <c r="C879" s="47" t="n">
        <v>762838</v>
      </c>
      <c r="D879" s="47" t="s">
        <v>1447</v>
      </c>
      <c r="E879" s="12" t="n">
        <v>1</v>
      </c>
      <c r="F879" s="6"/>
      <c r="G879" s="6"/>
      <c r="H879" s="1"/>
      <c r="R879" s="1"/>
    </row>
    <row r="880" customFormat="false" ht="15.8" hidden="false" customHeight="false" outlineLevel="0" collapsed="false">
      <c r="A880" s="10" t="n">
        <v>879</v>
      </c>
      <c r="B880" s="47" t="s">
        <v>1894</v>
      </c>
      <c r="C880" s="47" t="n">
        <v>762760</v>
      </c>
      <c r="D880" s="47" t="s">
        <v>1744</v>
      </c>
      <c r="E880" s="12" t="n">
        <v>1</v>
      </c>
      <c r="F880" s="6"/>
      <c r="G880" s="6"/>
      <c r="H880" s="1"/>
      <c r="R880" s="1"/>
    </row>
    <row r="881" customFormat="false" ht="15.8" hidden="false" customHeight="false" outlineLevel="0" collapsed="false">
      <c r="A881" s="10" t="n">
        <v>880</v>
      </c>
      <c r="B881" s="47" t="s">
        <v>1895</v>
      </c>
      <c r="C881" s="47" t="s">
        <v>1896</v>
      </c>
      <c r="D881" s="47" t="s">
        <v>1612</v>
      </c>
      <c r="E881" s="12" t="n">
        <v>1</v>
      </c>
      <c r="F881" s="6"/>
      <c r="G881" s="6"/>
      <c r="H881" s="1"/>
      <c r="R881" s="1"/>
    </row>
    <row r="882" customFormat="false" ht="15.8" hidden="false" customHeight="false" outlineLevel="0" collapsed="false">
      <c r="A882" s="10" t="n">
        <v>881</v>
      </c>
      <c r="B882" s="47" t="s">
        <v>1897</v>
      </c>
      <c r="C882" s="47" t="n">
        <v>762826</v>
      </c>
      <c r="D882" s="47" t="s">
        <v>1898</v>
      </c>
      <c r="E882" s="12" t="n">
        <v>1</v>
      </c>
      <c r="F882" s="6"/>
      <c r="G882" s="6"/>
      <c r="H882" s="1"/>
      <c r="R882" s="1"/>
    </row>
    <row r="883" customFormat="false" ht="15.8" hidden="false" customHeight="false" outlineLevel="0" collapsed="false">
      <c r="A883" s="10" t="n">
        <v>882</v>
      </c>
      <c r="B883" s="47" t="s">
        <v>1899</v>
      </c>
      <c r="C883" s="47" t="n">
        <v>762698</v>
      </c>
      <c r="D883" s="47" t="s">
        <v>1900</v>
      </c>
      <c r="E883" s="12" t="n">
        <v>1</v>
      </c>
      <c r="F883" s="6"/>
      <c r="G883" s="6"/>
      <c r="H883" s="1"/>
      <c r="R883" s="1"/>
    </row>
    <row r="884" customFormat="false" ht="15.8" hidden="false" customHeight="false" outlineLevel="0" collapsed="false">
      <c r="A884" s="10" t="n">
        <v>883</v>
      </c>
      <c r="B884" s="47" t="s">
        <v>1901</v>
      </c>
      <c r="C884" s="47" t="n">
        <v>762796</v>
      </c>
      <c r="D884" s="47" t="s">
        <v>1902</v>
      </c>
      <c r="E884" s="12" t="n">
        <v>1</v>
      </c>
      <c r="F884" s="6"/>
      <c r="G884" s="6"/>
      <c r="H884" s="1"/>
      <c r="R884" s="1"/>
    </row>
    <row r="885" customFormat="false" ht="15.8" hidden="false" customHeight="false" outlineLevel="0" collapsed="false">
      <c r="A885" s="10" t="n">
        <v>884</v>
      </c>
      <c r="B885" s="47" t="s">
        <v>1903</v>
      </c>
      <c r="C885" s="47" t="n">
        <v>762586</v>
      </c>
      <c r="D885" s="47" t="s">
        <v>1904</v>
      </c>
      <c r="E885" s="12" t="n">
        <v>1</v>
      </c>
      <c r="F885" s="6"/>
      <c r="G885" s="6"/>
      <c r="H885" s="1"/>
      <c r="R885" s="1"/>
    </row>
    <row r="886" customFormat="false" ht="15.8" hidden="false" customHeight="false" outlineLevel="0" collapsed="false">
      <c r="A886" s="10" t="n">
        <v>885</v>
      </c>
      <c r="B886" s="47" t="s">
        <v>1905</v>
      </c>
      <c r="C886" s="47" t="n">
        <v>762543</v>
      </c>
      <c r="D886" s="47" t="s">
        <v>1587</v>
      </c>
      <c r="E886" s="12" t="n">
        <v>1</v>
      </c>
      <c r="F886" s="6"/>
      <c r="G886" s="6"/>
      <c r="H886" s="1"/>
      <c r="R886" s="1"/>
    </row>
    <row r="887" customFormat="false" ht="15.8" hidden="false" customHeight="false" outlineLevel="0" collapsed="false">
      <c r="A887" s="10" t="n">
        <v>886</v>
      </c>
      <c r="B887" s="47" t="s">
        <v>1906</v>
      </c>
      <c r="C887" s="47" t="n">
        <v>762522</v>
      </c>
      <c r="D887" s="47" t="s">
        <v>1907</v>
      </c>
      <c r="E887" s="12" t="n">
        <v>1</v>
      </c>
      <c r="F887" s="6"/>
      <c r="G887" s="6"/>
      <c r="H887" s="1"/>
      <c r="R887" s="1"/>
    </row>
    <row r="888" customFormat="false" ht="15.8" hidden="false" customHeight="false" outlineLevel="0" collapsed="false">
      <c r="A888" s="10" t="n">
        <v>887</v>
      </c>
      <c r="B888" s="47" t="s">
        <v>1908</v>
      </c>
      <c r="C888" s="47" t="n">
        <v>762374</v>
      </c>
      <c r="D888" s="47" t="s">
        <v>1909</v>
      </c>
      <c r="E888" s="12" t="n">
        <v>1</v>
      </c>
      <c r="F888" s="6"/>
      <c r="G888" s="6"/>
      <c r="H888" s="1"/>
      <c r="R888" s="1"/>
    </row>
    <row r="889" customFormat="false" ht="15.8" hidden="false" customHeight="false" outlineLevel="0" collapsed="false">
      <c r="A889" s="10" t="n">
        <v>888</v>
      </c>
      <c r="B889" s="47" t="s">
        <v>1910</v>
      </c>
      <c r="C889" s="47" t="n">
        <v>762180</v>
      </c>
      <c r="D889" s="47" t="s">
        <v>1911</v>
      </c>
      <c r="E889" s="12" t="n">
        <v>1</v>
      </c>
      <c r="F889" s="6"/>
      <c r="G889" s="6"/>
      <c r="H889" s="1"/>
      <c r="R889" s="1"/>
    </row>
    <row r="890" customFormat="false" ht="15.8" hidden="false" customHeight="false" outlineLevel="0" collapsed="false">
      <c r="A890" s="10" t="n">
        <v>889</v>
      </c>
      <c r="B890" s="47" t="s">
        <v>1912</v>
      </c>
      <c r="C890" s="47" t="n">
        <v>762040</v>
      </c>
      <c r="D890" s="47" t="s">
        <v>1560</v>
      </c>
      <c r="E890" s="12" t="n">
        <v>1</v>
      </c>
      <c r="F890" s="6"/>
      <c r="G890" s="6"/>
      <c r="H890" s="1"/>
      <c r="R890" s="1"/>
    </row>
    <row r="891" customFormat="false" ht="15.8" hidden="false" customHeight="false" outlineLevel="0" collapsed="false">
      <c r="A891" s="10" t="n">
        <v>890</v>
      </c>
      <c r="B891" s="47" t="s">
        <v>1913</v>
      </c>
      <c r="C891" s="47" t="n">
        <v>761943</v>
      </c>
      <c r="D891" s="47" t="s">
        <v>1914</v>
      </c>
      <c r="E891" s="12" t="n">
        <v>1</v>
      </c>
      <c r="F891" s="6"/>
      <c r="G891" s="6"/>
      <c r="H891" s="1"/>
      <c r="R891" s="1"/>
    </row>
    <row r="892" customFormat="false" ht="15.8" hidden="false" customHeight="false" outlineLevel="0" collapsed="false">
      <c r="A892" s="10" t="n">
        <v>891</v>
      </c>
      <c r="B892" s="47" t="s">
        <v>1915</v>
      </c>
      <c r="C892" s="47" t="n">
        <v>761970</v>
      </c>
      <c r="D892" s="47" t="s">
        <v>1916</v>
      </c>
      <c r="E892" s="12" t="n">
        <v>1</v>
      </c>
      <c r="F892" s="6"/>
      <c r="G892" s="6"/>
      <c r="H892" s="1"/>
      <c r="R892" s="1"/>
    </row>
    <row r="893" customFormat="false" ht="15.8" hidden="false" customHeight="false" outlineLevel="0" collapsed="false">
      <c r="A893" s="10" t="n">
        <v>892</v>
      </c>
      <c r="B893" s="47" t="s">
        <v>1917</v>
      </c>
      <c r="C893" s="47" t="n">
        <v>761861</v>
      </c>
      <c r="D893" s="47" t="s">
        <v>1918</v>
      </c>
      <c r="E893" s="12" t="n">
        <v>1</v>
      </c>
      <c r="F893" s="6"/>
      <c r="G893" s="6"/>
      <c r="H893" s="1"/>
      <c r="R893" s="1"/>
    </row>
    <row r="894" customFormat="false" ht="15.8" hidden="false" customHeight="false" outlineLevel="0" collapsed="false">
      <c r="A894" s="10" t="n">
        <v>893</v>
      </c>
      <c r="B894" s="47" t="s">
        <v>1919</v>
      </c>
      <c r="C894" s="47" t="n">
        <v>761919</v>
      </c>
      <c r="D894" s="47" t="s">
        <v>1587</v>
      </c>
      <c r="E894" s="12" t="n">
        <v>1</v>
      </c>
      <c r="F894" s="6"/>
      <c r="G894" s="6"/>
      <c r="H894" s="1"/>
      <c r="R894" s="1"/>
    </row>
    <row r="895" customFormat="false" ht="15.8" hidden="false" customHeight="false" outlineLevel="0" collapsed="false">
      <c r="A895" s="10" t="n">
        <v>894</v>
      </c>
      <c r="B895" s="47" t="s">
        <v>1920</v>
      </c>
      <c r="C895" s="47" t="n">
        <v>761643</v>
      </c>
      <c r="D895" s="47" t="s">
        <v>1870</v>
      </c>
      <c r="E895" s="12" t="n">
        <v>1</v>
      </c>
      <c r="F895" s="6"/>
      <c r="G895" s="6"/>
      <c r="H895" s="1"/>
      <c r="R895" s="1"/>
    </row>
    <row r="896" customFormat="false" ht="15.8" hidden="false" customHeight="false" outlineLevel="0" collapsed="false">
      <c r="A896" s="10" t="n">
        <v>895</v>
      </c>
      <c r="B896" s="47" t="s">
        <v>1921</v>
      </c>
      <c r="C896" s="47" t="n">
        <v>761630</v>
      </c>
      <c r="D896" s="47" t="s">
        <v>1889</v>
      </c>
      <c r="E896" s="12" t="n">
        <v>1</v>
      </c>
      <c r="F896" s="6"/>
      <c r="G896" s="6"/>
      <c r="H896" s="1"/>
      <c r="R896" s="1"/>
    </row>
    <row r="897" customFormat="false" ht="15.8" hidden="false" customHeight="false" outlineLevel="0" collapsed="false">
      <c r="A897" s="10" t="n">
        <v>896</v>
      </c>
      <c r="B897" s="47" t="s">
        <v>1910</v>
      </c>
      <c r="C897" s="47" t="n">
        <v>761493</v>
      </c>
      <c r="D897" s="47" t="s">
        <v>1089</v>
      </c>
      <c r="E897" s="12" t="n">
        <v>1</v>
      </c>
      <c r="F897" s="6"/>
      <c r="G897" s="6"/>
      <c r="H897" s="1"/>
      <c r="R897" s="1"/>
    </row>
    <row r="898" customFormat="false" ht="15.8" hidden="false" customHeight="false" outlineLevel="0" collapsed="false">
      <c r="A898" s="10" t="n">
        <v>897</v>
      </c>
      <c r="B898" s="47" t="s">
        <v>1922</v>
      </c>
      <c r="C898" s="47" t="n">
        <v>761432</v>
      </c>
      <c r="D898" s="47" t="s">
        <v>1923</v>
      </c>
      <c r="E898" s="12" t="n">
        <v>1</v>
      </c>
      <c r="F898" s="6"/>
      <c r="G898" s="6"/>
      <c r="H898" s="1"/>
      <c r="R898" s="1"/>
    </row>
    <row r="899" customFormat="false" ht="15.8" hidden="false" customHeight="false" outlineLevel="0" collapsed="false">
      <c r="A899" s="10" t="n">
        <v>898</v>
      </c>
      <c r="B899" s="47" t="s">
        <v>1924</v>
      </c>
      <c r="C899" s="47" t="s">
        <v>1925</v>
      </c>
      <c r="D899" s="47" t="s">
        <v>1926</v>
      </c>
      <c r="E899" s="12" t="n">
        <v>1</v>
      </c>
      <c r="F899" s="6"/>
      <c r="G899" s="6"/>
      <c r="H899" s="1"/>
      <c r="R899" s="1"/>
    </row>
    <row r="900" customFormat="false" ht="15.8" hidden="false" customHeight="false" outlineLevel="0" collapsed="false">
      <c r="A900" s="10" t="n">
        <v>899</v>
      </c>
      <c r="B900" s="47" t="s">
        <v>1927</v>
      </c>
      <c r="C900" s="47" t="n">
        <v>761024</v>
      </c>
      <c r="D900" s="47" t="s">
        <v>1928</v>
      </c>
      <c r="E900" s="12" t="n">
        <v>1</v>
      </c>
      <c r="F900" s="6"/>
      <c r="G900" s="6"/>
      <c r="H900" s="1"/>
      <c r="R900" s="1"/>
    </row>
    <row r="901" customFormat="false" ht="15.8" hidden="false" customHeight="false" outlineLevel="0" collapsed="false">
      <c r="A901" s="10" t="n">
        <v>900</v>
      </c>
      <c r="B901" s="47" t="s">
        <v>1929</v>
      </c>
      <c r="C901" s="47" t="s">
        <v>1930</v>
      </c>
      <c r="D901" s="47" t="s">
        <v>1635</v>
      </c>
      <c r="E901" s="12" t="n">
        <v>1</v>
      </c>
      <c r="F901" s="6"/>
      <c r="G901" s="6"/>
      <c r="H901" s="1"/>
      <c r="R901" s="1"/>
    </row>
    <row r="902" customFormat="false" ht="15.8" hidden="false" customHeight="false" outlineLevel="0" collapsed="false">
      <c r="A902" s="10" t="n">
        <v>901</v>
      </c>
      <c r="B902" s="47" t="s">
        <v>1931</v>
      </c>
      <c r="C902" s="47" t="n">
        <v>760683</v>
      </c>
      <c r="D902" s="47" t="s">
        <v>1706</v>
      </c>
      <c r="E902" s="12" t="n">
        <v>1</v>
      </c>
      <c r="F902" s="6"/>
      <c r="G902" s="6"/>
      <c r="H902" s="1"/>
      <c r="R902" s="1"/>
    </row>
    <row r="903" customFormat="false" ht="15.8" hidden="false" customHeight="false" outlineLevel="0" collapsed="false">
      <c r="A903" s="10" t="n">
        <v>902</v>
      </c>
      <c r="B903" s="47" t="s">
        <v>1932</v>
      </c>
      <c r="C903" s="47" t="n">
        <v>760492</v>
      </c>
      <c r="D903" s="47" t="s">
        <v>302</v>
      </c>
      <c r="E903" s="12" t="n">
        <v>1</v>
      </c>
      <c r="F903" s="6"/>
      <c r="G903" s="6"/>
      <c r="H903" s="1"/>
      <c r="R903" s="1"/>
    </row>
    <row r="904" customFormat="false" ht="15.8" hidden="false" customHeight="false" outlineLevel="0" collapsed="false">
      <c r="A904" s="10" t="n">
        <v>903</v>
      </c>
      <c r="B904" s="47" t="s">
        <v>1933</v>
      </c>
      <c r="C904" s="47" t="n">
        <v>760525</v>
      </c>
      <c r="D904" s="47" t="s">
        <v>302</v>
      </c>
      <c r="E904" s="12" t="n">
        <v>1</v>
      </c>
      <c r="F904" s="6"/>
      <c r="G904" s="6"/>
      <c r="H904" s="1"/>
      <c r="R904" s="1"/>
    </row>
    <row r="905" customFormat="false" ht="15.8" hidden="false" customHeight="false" outlineLevel="0" collapsed="false">
      <c r="A905" s="10" t="n">
        <v>904</v>
      </c>
      <c r="B905" s="47" t="s">
        <v>1934</v>
      </c>
      <c r="C905" s="47" t="n">
        <v>760023</v>
      </c>
      <c r="D905" s="47" t="s">
        <v>1455</v>
      </c>
      <c r="E905" s="12" t="n">
        <v>1</v>
      </c>
      <c r="F905" s="6"/>
      <c r="G905" s="6"/>
      <c r="H905" s="1"/>
      <c r="R905" s="1"/>
    </row>
    <row r="906" customFormat="false" ht="15.8" hidden="false" customHeight="false" outlineLevel="0" collapsed="false">
      <c r="A906" s="10" t="n">
        <v>905</v>
      </c>
      <c r="B906" s="47" t="s">
        <v>1935</v>
      </c>
      <c r="C906" s="47" t="n">
        <v>760102</v>
      </c>
      <c r="D906" s="47" t="s">
        <v>1936</v>
      </c>
      <c r="E906" s="12" t="n">
        <v>1</v>
      </c>
      <c r="F906" s="6"/>
      <c r="G906" s="6"/>
      <c r="H906" s="1"/>
      <c r="R906" s="1"/>
    </row>
    <row r="907" customFormat="false" ht="15.8" hidden="false" customHeight="false" outlineLevel="0" collapsed="false">
      <c r="A907" s="10" t="n">
        <v>906</v>
      </c>
      <c r="B907" s="47" t="s">
        <v>1937</v>
      </c>
      <c r="C907" s="47" t="n">
        <v>760088</v>
      </c>
      <c r="D907" s="47" t="s">
        <v>1938</v>
      </c>
      <c r="E907" s="12" t="n">
        <v>1</v>
      </c>
      <c r="F907" s="6"/>
      <c r="G907" s="6"/>
      <c r="H907" s="1"/>
      <c r="R907" s="1"/>
    </row>
    <row r="908" customFormat="false" ht="15.8" hidden="false" customHeight="false" outlineLevel="0" collapsed="false">
      <c r="A908" s="10" t="n">
        <v>907</v>
      </c>
      <c r="B908" s="47" t="s">
        <v>1939</v>
      </c>
      <c r="C908" s="47" t="n">
        <v>760082</v>
      </c>
      <c r="D908" s="47" t="s">
        <v>1940</v>
      </c>
      <c r="E908" s="12" t="n">
        <v>1</v>
      </c>
      <c r="F908" s="6"/>
      <c r="G908" s="6"/>
      <c r="H908" s="1"/>
      <c r="R908" s="1"/>
    </row>
    <row r="909" customFormat="false" ht="15.8" hidden="false" customHeight="false" outlineLevel="0" collapsed="false">
      <c r="A909" s="10" t="n">
        <v>908</v>
      </c>
      <c r="B909" s="47" t="s">
        <v>1941</v>
      </c>
      <c r="C909" s="47" t="s">
        <v>1942</v>
      </c>
      <c r="D909" s="47" t="s">
        <v>1744</v>
      </c>
      <c r="E909" s="12" t="n">
        <v>1</v>
      </c>
      <c r="F909" s="6"/>
      <c r="G909" s="6"/>
      <c r="H909" s="1"/>
      <c r="R909" s="1"/>
    </row>
    <row r="910" customFormat="false" ht="15.8" hidden="false" customHeight="false" outlineLevel="0" collapsed="false">
      <c r="A910" s="10" t="n">
        <v>909</v>
      </c>
      <c r="B910" s="47" t="s">
        <v>1943</v>
      </c>
      <c r="C910" s="47" t="n">
        <v>122692</v>
      </c>
      <c r="D910" s="47" t="s">
        <v>1870</v>
      </c>
      <c r="E910" s="12" t="n">
        <v>1</v>
      </c>
      <c r="F910" s="6"/>
      <c r="G910" s="6"/>
      <c r="H910" s="1"/>
      <c r="R910" s="1"/>
    </row>
    <row r="911" customFormat="false" ht="15.8" hidden="false" customHeight="false" outlineLevel="0" collapsed="false">
      <c r="A911" s="10" t="n">
        <v>910</v>
      </c>
      <c r="B911" s="47" t="s">
        <v>1944</v>
      </c>
      <c r="C911" s="47" t="n">
        <v>759694</v>
      </c>
      <c r="D911" s="47" t="s">
        <v>1945</v>
      </c>
      <c r="E911" s="12" t="n">
        <v>1</v>
      </c>
      <c r="F911" s="6"/>
      <c r="G911" s="6"/>
      <c r="H911" s="1"/>
      <c r="R911" s="1"/>
    </row>
    <row r="912" customFormat="false" ht="15.8" hidden="false" customHeight="false" outlineLevel="0" collapsed="false">
      <c r="A912" s="10" t="n">
        <v>911</v>
      </c>
      <c r="B912" s="47" t="s">
        <v>1946</v>
      </c>
      <c r="C912" s="47" t="n">
        <v>759503</v>
      </c>
      <c r="D912" s="47" t="s">
        <v>36</v>
      </c>
      <c r="E912" s="12" t="n">
        <v>1</v>
      </c>
      <c r="F912" s="6"/>
      <c r="G912" s="6"/>
      <c r="H912" s="1"/>
      <c r="R912" s="1"/>
    </row>
    <row r="913" customFormat="false" ht="15.8" hidden="false" customHeight="false" outlineLevel="0" collapsed="false">
      <c r="A913" s="10" t="n">
        <v>912</v>
      </c>
      <c r="B913" s="47" t="s">
        <v>1947</v>
      </c>
      <c r="C913" s="47" t="n">
        <v>759648</v>
      </c>
      <c r="D913" s="47" t="s">
        <v>1948</v>
      </c>
      <c r="E913" s="12" t="n">
        <v>1</v>
      </c>
      <c r="F913" s="6"/>
      <c r="G913" s="6"/>
      <c r="H913" s="1"/>
      <c r="R913" s="1"/>
    </row>
    <row r="914" customFormat="false" ht="15.8" hidden="false" customHeight="false" outlineLevel="0" collapsed="false">
      <c r="A914" s="10" t="n">
        <v>913</v>
      </c>
      <c r="B914" s="47" t="s">
        <v>1949</v>
      </c>
      <c r="C914" s="47" t="n">
        <v>759608</v>
      </c>
      <c r="D914" s="47" t="s">
        <v>1950</v>
      </c>
      <c r="E914" s="12" t="n">
        <v>1</v>
      </c>
      <c r="F914" s="6"/>
      <c r="G914" s="6"/>
      <c r="H914" s="1"/>
      <c r="R914" s="1"/>
    </row>
    <row r="915" customFormat="false" ht="15.8" hidden="false" customHeight="false" outlineLevel="0" collapsed="false">
      <c r="A915" s="10" t="n">
        <v>914</v>
      </c>
      <c r="B915" s="47" t="s">
        <v>1951</v>
      </c>
      <c r="C915" s="47" t="n">
        <v>759358</v>
      </c>
      <c r="D915" s="47" t="s">
        <v>1952</v>
      </c>
      <c r="E915" s="12" t="n">
        <v>1</v>
      </c>
      <c r="F915" s="6"/>
      <c r="G915" s="6"/>
      <c r="H915" s="1"/>
      <c r="R915" s="1"/>
    </row>
    <row r="916" customFormat="false" ht="15.8" hidden="false" customHeight="false" outlineLevel="0" collapsed="false">
      <c r="A916" s="10" t="n">
        <v>915</v>
      </c>
      <c r="B916" s="47" t="s">
        <v>1953</v>
      </c>
      <c r="C916" s="47" t="n">
        <v>759453</v>
      </c>
      <c r="D916" s="47" t="s">
        <v>1612</v>
      </c>
      <c r="E916" s="12" t="n">
        <v>1</v>
      </c>
      <c r="F916" s="6"/>
      <c r="G916" s="6"/>
      <c r="H916" s="1"/>
      <c r="R916" s="1"/>
    </row>
    <row r="917" customFormat="false" ht="15.8" hidden="false" customHeight="false" outlineLevel="0" collapsed="false">
      <c r="A917" s="10" t="n">
        <v>916</v>
      </c>
      <c r="B917" s="47" t="s">
        <v>1954</v>
      </c>
      <c r="C917" s="47" t="n">
        <v>759290</v>
      </c>
      <c r="D917" s="47" t="s">
        <v>1955</v>
      </c>
      <c r="E917" s="12" t="n">
        <v>1</v>
      </c>
      <c r="F917" s="6"/>
      <c r="G917" s="6"/>
      <c r="H917" s="1"/>
      <c r="R917" s="1"/>
    </row>
    <row r="918" customFormat="false" ht="15.8" hidden="false" customHeight="false" outlineLevel="0" collapsed="false">
      <c r="A918" s="10" t="n">
        <v>917</v>
      </c>
      <c r="B918" s="47" t="s">
        <v>1956</v>
      </c>
      <c r="C918" s="47" t="s">
        <v>1957</v>
      </c>
      <c r="D918" s="47" t="s">
        <v>1958</v>
      </c>
      <c r="E918" s="12" t="n">
        <v>1</v>
      </c>
      <c r="F918" s="6"/>
      <c r="G918" s="6"/>
      <c r="H918" s="1"/>
      <c r="R918" s="1"/>
    </row>
    <row r="919" customFormat="false" ht="15.8" hidden="false" customHeight="false" outlineLevel="0" collapsed="false">
      <c r="A919" s="10" t="n">
        <v>918</v>
      </c>
      <c r="B919" s="47" t="s">
        <v>1959</v>
      </c>
      <c r="C919" s="47" t="n">
        <v>759023</v>
      </c>
      <c r="D919" s="47" t="s">
        <v>1960</v>
      </c>
      <c r="E919" s="12" t="n">
        <v>1</v>
      </c>
      <c r="F919" s="6"/>
      <c r="G919" s="6"/>
      <c r="H919" s="1"/>
      <c r="R919" s="1"/>
    </row>
    <row r="920" customFormat="false" ht="15.8" hidden="false" customHeight="false" outlineLevel="0" collapsed="false">
      <c r="A920" s="10" t="n">
        <v>919</v>
      </c>
      <c r="B920" s="47" t="s">
        <v>1961</v>
      </c>
      <c r="C920" s="47" t="n">
        <v>758733</v>
      </c>
      <c r="D920" s="47" t="s">
        <v>1962</v>
      </c>
      <c r="E920" s="12" t="n">
        <v>1</v>
      </c>
      <c r="F920" s="6"/>
      <c r="G920" s="6"/>
      <c r="H920" s="1"/>
      <c r="R920" s="1"/>
    </row>
    <row r="921" customFormat="false" ht="15.8" hidden="false" customHeight="false" outlineLevel="0" collapsed="false">
      <c r="A921" s="10" t="n">
        <v>920</v>
      </c>
      <c r="B921" s="47" t="s">
        <v>1963</v>
      </c>
      <c r="C921" s="47" t="n">
        <v>758842</v>
      </c>
      <c r="D921" s="47" t="s">
        <v>1718</v>
      </c>
      <c r="E921" s="12" t="n">
        <v>1</v>
      </c>
      <c r="F921" s="6"/>
      <c r="G921" s="6"/>
      <c r="H921" s="1"/>
      <c r="R921" s="1"/>
    </row>
    <row r="922" customFormat="false" ht="15.8" hidden="false" customHeight="false" outlineLevel="0" collapsed="false">
      <c r="A922" s="10" t="n">
        <v>921</v>
      </c>
      <c r="B922" s="47" t="s">
        <v>1964</v>
      </c>
      <c r="C922" s="47" t="s">
        <v>1965</v>
      </c>
      <c r="D922" s="47" t="s">
        <v>1880</v>
      </c>
      <c r="E922" s="12" t="n">
        <v>1</v>
      </c>
      <c r="F922" s="6"/>
      <c r="G922" s="6"/>
      <c r="H922" s="1"/>
      <c r="R922" s="1"/>
    </row>
    <row r="923" customFormat="false" ht="15.8" hidden="false" customHeight="false" outlineLevel="0" collapsed="false">
      <c r="A923" s="10" t="n">
        <v>922</v>
      </c>
      <c r="B923" s="47" t="s">
        <v>1966</v>
      </c>
      <c r="C923" s="47" t="n">
        <v>758636</v>
      </c>
      <c r="D923" s="47" t="s">
        <v>1967</v>
      </c>
      <c r="E923" s="12" t="n">
        <v>1</v>
      </c>
      <c r="F923" s="6"/>
      <c r="G923" s="6"/>
      <c r="H923" s="1"/>
      <c r="R923" s="1"/>
    </row>
    <row r="924" customFormat="false" ht="15.8" hidden="false" customHeight="false" outlineLevel="0" collapsed="false">
      <c r="A924" s="10" t="n">
        <v>923</v>
      </c>
      <c r="B924" s="47" t="s">
        <v>1968</v>
      </c>
      <c r="C924" s="47" t="n">
        <v>758555</v>
      </c>
      <c r="D924" s="47" t="s">
        <v>1969</v>
      </c>
      <c r="E924" s="12" t="n">
        <v>1</v>
      </c>
      <c r="F924" s="6"/>
      <c r="G924" s="6"/>
      <c r="H924" s="1"/>
      <c r="R924" s="1"/>
    </row>
    <row r="925" customFormat="false" ht="15.8" hidden="false" customHeight="false" outlineLevel="0" collapsed="false">
      <c r="A925" s="10" t="n">
        <v>924</v>
      </c>
      <c r="B925" s="47" t="s">
        <v>1970</v>
      </c>
      <c r="C925" s="47" t="n">
        <v>758457</v>
      </c>
      <c r="D925" s="47" t="s">
        <v>1875</v>
      </c>
      <c r="E925" s="12" t="n">
        <v>1</v>
      </c>
      <c r="F925" s="6"/>
      <c r="G925" s="6"/>
      <c r="H925" s="1"/>
      <c r="R925" s="1"/>
    </row>
    <row r="926" customFormat="false" ht="15.8" hidden="false" customHeight="false" outlineLevel="0" collapsed="false">
      <c r="A926" s="10" t="n">
        <v>925</v>
      </c>
      <c r="B926" s="47" t="s">
        <v>1971</v>
      </c>
      <c r="C926" s="47" t="n">
        <v>758569</v>
      </c>
      <c r="D926" s="47" t="s">
        <v>1972</v>
      </c>
      <c r="E926" s="12" t="n">
        <v>1</v>
      </c>
      <c r="F926" s="6"/>
      <c r="G926" s="6"/>
      <c r="H926" s="1"/>
      <c r="R926" s="1"/>
    </row>
    <row r="927" customFormat="false" ht="15.8" hidden="false" customHeight="false" outlineLevel="0" collapsed="false">
      <c r="A927" s="10" t="n">
        <v>926</v>
      </c>
      <c r="B927" s="47" t="s">
        <v>1973</v>
      </c>
      <c r="C927" s="47" t="n">
        <v>758614</v>
      </c>
      <c r="D927" s="47" t="s">
        <v>1974</v>
      </c>
      <c r="E927" s="12" t="n">
        <v>1</v>
      </c>
      <c r="F927" s="6"/>
      <c r="G927" s="6"/>
      <c r="H927" s="1"/>
      <c r="R927" s="1"/>
    </row>
    <row r="928" customFormat="false" ht="15.8" hidden="false" customHeight="false" outlineLevel="0" collapsed="false">
      <c r="A928" s="10" t="n">
        <v>927</v>
      </c>
      <c r="B928" s="47" t="s">
        <v>1975</v>
      </c>
      <c r="C928" s="47" t="n">
        <v>758168</v>
      </c>
      <c r="D928" s="47" t="s">
        <v>1976</v>
      </c>
      <c r="E928" s="12" t="n">
        <v>1</v>
      </c>
      <c r="F928" s="6"/>
      <c r="G928" s="6"/>
      <c r="H928" s="1"/>
      <c r="R928" s="1"/>
    </row>
    <row r="929" customFormat="false" ht="15.8" hidden="false" customHeight="false" outlineLevel="0" collapsed="false">
      <c r="A929" s="10" t="n">
        <v>928</v>
      </c>
      <c r="B929" s="47" t="s">
        <v>1977</v>
      </c>
      <c r="C929" s="47" t="n">
        <v>758122</v>
      </c>
      <c r="D929" s="47" t="s">
        <v>1978</v>
      </c>
      <c r="E929" s="12" t="n">
        <v>1</v>
      </c>
      <c r="F929" s="6"/>
      <c r="G929" s="6"/>
      <c r="H929" s="1"/>
      <c r="R929" s="1"/>
    </row>
    <row r="930" customFormat="false" ht="15.8" hidden="false" customHeight="false" outlineLevel="0" collapsed="false">
      <c r="A930" s="10" t="n">
        <v>929</v>
      </c>
      <c r="B930" s="47" t="s">
        <v>1979</v>
      </c>
      <c r="C930" s="47" t="n">
        <v>757559</v>
      </c>
      <c r="D930" s="47" t="s">
        <v>1980</v>
      </c>
      <c r="E930" s="12" t="n">
        <v>1</v>
      </c>
      <c r="F930" s="6"/>
      <c r="G930" s="6"/>
      <c r="H930" s="1"/>
      <c r="R930" s="1"/>
    </row>
    <row r="931" customFormat="false" ht="15.8" hidden="false" customHeight="false" outlineLevel="0" collapsed="false">
      <c r="A931" s="10" t="n">
        <v>930</v>
      </c>
      <c r="B931" s="47" t="s">
        <v>1981</v>
      </c>
      <c r="C931" s="47" t="n">
        <v>757916</v>
      </c>
      <c r="D931" s="47" t="s">
        <v>1447</v>
      </c>
      <c r="E931" s="12" t="n">
        <v>1</v>
      </c>
      <c r="F931" s="6"/>
      <c r="G931" s="6"/>
      <c r="H931" s="1"/>
      <c r="R931" s="1"/>
    </row>
    <row r="932" customFormat="false" ht="15.8" hidden="false" customHeight="false" outlineLevel="0" collapsed="false">
      <c r="A932" s="10" t="n">
        <v>931</v>
      </c>
      <c r="B932" s="47" t="s">
        <v>1982</v>
      </c>
      <c r="C932" s="47" t="n">
        <v>757755</v>
      </c>
      <c r="D932" s="47" t="s">
        <v>1706</v>
      </c>
      <c r="E932" s="12" t="n">
        <v>1</v>
      </c>
      <c r="F932" s="6"/>
      <c r="G932" s="6"/>
      <c r="H932" s="1"/>
      <c r="R932" s="1"/>
    </row>
    <row r="933" customFormat="false" ht="15.8" hidden="false" customHeight="false" outlineLevel="0" collapsed="false">
      <c r="A933" s="10" t="n">
        <v>932</v>
      </c>
      <c r="B933" s="47" t="s">
        <v>1983</v>
      </c>
      <c r="C933" s="47" t="n">
        <v>757609</v>
      </c>
      <c r="D933" s="47" t="s">
        <v>1984</v>
      </c>
      <c r="E933" s="12" t="n">
        <v>1</v>
      </c>
      <c r="F933" s="6"/>
      <c r="G933" s="6"/>
      <c r="H933" s="1"/>
      <c r="R933" s="1"/>
    </row>
    <row r="934" customFormat="false" ht="15.8" hidden="false" customHeight="false" outlineLevel="0" collapsed="false">
      <c r="A934" s="10" t="n">
        <v>933</v>
      </c>
      <c r="B934" s="47" t="s">
        <v>1985</v>
      </c>
      <c r="C934" s="47" t="n">
        <v>757423</v>
      </c>
      <c r="D934" s="47" t="s">
        <v>1865</v>
      </c>
      <c r="E934" s="12" t="n">
        <v>1</v>
      </c>
      <c r="F934" s="6"/>
      <c r="G934" s="6"/>
      <c r="H934" s="1"/>
      <c r="R934" s="1"/>
    </row>
    <row r="935" customFormat="false" ht="15.8" hidden="false" customHeight="false" outlineLevel="0" collapsed="false">
      <c r="A935" s="10" t="n">
        <v>934</v>
      </c>
      <c r="B935" s="47" t="s">
        <v>1986</v>
      </c>
      <c r="C935" s="47" t="n">
        <v>756656</v>
      </c>
      <c r="D935" s="47" t="s">
        <v>1987</v>
      </c>
      <c r="E935" s="12" t="n">
        <v>1</v>
      </c>
      <c r="F935" s="6"/>
      <c r="G935" s="6"/>
      <c r="H935" s="1"/>
      <c r="R935" s="1"/>
    </row>
    <row r="936" customFormat="false" ht="15.8" hidden="false" customHeight="false" outlineLevel="0" collapsed="false">
      <c r="A936" s="10" t="n">
        <v>935</v>
      </c>
      <c r="B936" s="47" t="s">
        <v>1988</v>
      </c>
      <c r="C936" s="47" t="n">
        <v>757418</v>
      </c>
      <c r="D936" s="47" t="s">
        <v>1989</v>
      </c>
      <c r="E936" s="12" t="n">
        <v>1</v>
      </c>
      <c r="F936" s="6"/>
      <c r="G936" s="6"/>
      <c r="H936" s="1"/>
      <c r="R936" s="1"/>
    </row>
    <row r="937" customFormat="false" ht="15.8" hidden="false" customHeight="false" outlineLevel="0" collapsed="false">
      <c r="A937" s="10" t="n">
        <v>936</v>
      </c>
      <c r="B937" s="47" t="s">
        <v>744</v>
      </c>
      <c r="C937" s="47" t="n">
        <v>757375</v>
      </c>
      <c r="D937" s="47" t="s">
        <v>1675</v>
      </c>
      <c r="E937" s="12" t="n">
        <v>1</v>
      </c>
      <c r="F937" s="6"/>
      <c r="G937" s="6"/>
      <c r="H937" s="1"/>
      <c r="R937" s="1"/>
    </row>
    <row r="938" customFormat="false" ht="15.8" hidden="false" customHeight="false" outlineLevel="0" collapsed="false">
      <c r="A938" s="10" t="n">
        <v>937</v>
      </c>
      <c r="B938" s="47" t="s">
        <v>1990</v>
      </c>
      <c r="C938" s="47" t="n">
        <v>756795</v>
      </c>
      <c r="D938" s="47" t="s">
        <v>327</v>
      </c>
      <c r="E938" s="12" t="n">
        <v>1</v>
      </c>
      <c r="F938" s="6"/>
      <c r="G938" s="6"/>
      <c r="H938" s="1"/>
      <c r="R938" s="1"/>
    </row>
    <row r="939" customFormat="false" ht="15.8" hidden="false" customHeight="false" outlineLevel="0" collapsed="false">
      <c r="A939" s="10" t="n">
        <v>938</v>
      </c>
      <c r="B939" s="47" t="s">
        <v>1991</v>
      </c>
      <c r="C939" s="47" t="n">
        <v>757087</v>
      </c>
      <c r="D939" s="47" t="s">
        <v>1911</v>
      </c>
      <c r="E939" s="12" t="n">
        <v>1</v>
      </c>
      <c r="F939" s="6"/>
      <c r="G939" s="6"/>
      <c r="H939" s="1"/>
      <c r="R939" s="1"/>
    </row>
    <row r="940" customFormat="false" ht="15.8" hidden="false" customHeight="false" outlineLevel="0" collapsed="false">
      <c r="A940" s="10" t="n">
        <v>939</v>
      </c>
      <c r="B940" s="47" t="s">
        <v>1992</v>
      </c>
      <c r="C940" s="47" t="n">
        <v>126565</v>
      </c>
      <c r="D940" s="47" t="s">
        <v>1993</v>
      </c>
      <c r="E940" s="12" t="n">
        <v>1</v>
      </c>
      <c r="F940" s="6"/>
      <c r="G940" s="6"/>
      <c r="H940" s="1"/>
      <c r="R940" s="1"/>
    </row>
    <row r="941" customFormat="false" ht="15.8" hidden="false" customHeight="false" outlineLevel="0" collapsed="false">
      <c r="A941" s="10" t="n">
        <v>940</v>
      </c>
      <c r="B941" s="47" t="s">
        <v>1994</v>
      </c>
      <c r="C941" s="47" t="n">
        <v>126505</v>
      </c>
      <c r="D941" s="47" t="s">
        <v>1995</v>
      </c>
      <c r="E941" s="12" t="n">
        <v>1</v>
      </c>
      <c r="F941" s="6"/>
      <c r="G941" s="6"/>
      <c r="H941" s="1"/>
      <c r="R941" s="1"/>
    </row>
    <row r="942" customFormat="false" ht="15.8" hidden="false" customHeight="false" outlineLevel="0" collapsed="false">
      <c r="A942" s="10" t="n">
        <v>941</v>
      </c>
      <c r="B942" s="47" t="s">
        <v>1996</v>
      </c>
      <c r="C942" s="47" t="n">
        <v>757145</v>
      </c>
      <c r="D942" s="47" t="s">
        <v>1997</v>
      </c>
      <c r="E942" s="12" t="n">
        <v>1</v>
      </c>
      <c r="F942" s="6"/>
      <c r="G942" s="6"/>
      <c r="H942" s="1"/>
      <c r="R942" s="1"/>
    </row>
    <row r="943" customFormat="false" ht="15.8" hidden="false" customHeight="false" outlineLevel="0" collapsed="false">
      <c r="A943" s="10" t="n">
        <v>942</v>
      </c>
      <c r="B943" s="47" t="s">
        <v>1998</v>
      </c>
      <c r="C943" s="47" t="n">
        <v>757041</v>
      </c>
      <c r="D943" s="47" t="s">
        <v>1999</v>
      </c>
      <c r="E943" s="12" t="n">
        <v>1</v>
      </c>
      <c r="F943" s="6"/>
      <c r="G943" s="6"/>
      <c r="H943" s="1"/>
      <c r="R943" s="1"/>
    </row>
    <row r="944" customFormat="false" ht="15.8" hidden="false" customHeight="false" outlineLevel="0" collapsed="false">
      <c r="A944" s="10" t="n">
        <v>943</v>
      </c>
      <c r="B944" s="47" t="s">
        <v>2000</v>
      </c>
      <c r="C944" s="47" t="n">
        <v>756963</v>
      </c>
      <c r="D944" s="47" t="s">
        <v>2001</v>
      </c>
      <c r="E944" s="12" t="n">
        <v>1</v>
      </c>
      <c r="F944" s="6"/>
      <c r="G944" s="6"/>
      <c r="H944" s="1"/>
      <c r="R944" s="1"/>
    </row>
    <row r="945" customFormat="false" ht="15.8" hidden="false" customHeight="false" outlineLevel="0" collapsed="false">
      <c r="A945" s="10" t="n">
        <v>944</v>
      </c>
      <c r="B945" s="47" t="s">
        <v>2002</v>
      </c>
      <c r="C945" s="47" t="n">
        <v>757000</v>
      </c>
      <c r="D945" s="47" t="s">
        <v>1911</v>
      </c>
      <c r="E945" s="12" t="n">
        <v>1</v>
      </c>
      <c r="F945" s="6"/>
      <c r="G945" s="6"/>
      <c r="H945" s="1"/>
      <c r="R945" s="1"/>
    </row>
    <row r="946" customFormat="false" ht="15.8" hidden="false" customHeight="false" outlineLevel="0" collapsed="false">
      <c r="A946" s="10" t="n">
        <v>945</v>
      </c>
      <c r="B946" s="47" t="s">
        <v>2003</v>
      </c>
      <c r="C946" s="47" t="n">
        <v>757017</v>
      </c>
      <c r="D946" s="47" t="s">
        <v>2004</v>
      </c>
      <c r="E946" s="12" t="n">
        <v>1</v>
      </c>
      <c r="F946" s="6"/>
      <c r="G946" s="6"/>
      <c r="H946" s="1"/>
      <c r="R946" s="1"/>
    </row>
    <row r="947" customFormat="false" ht="15.8" hidden="false" customHeight="false" outlineLevel="0" collapsed="false">
      <c r="A947" s="10" t="n">
        <v>946</v>
      </c>
      <c r="B947" s="47" t="s">
        <v>2005</v>
      </c>
      <c r="C947" s="47" t="n">
        <v>756554</v>
      </c>
      <c r="D947" s="47" t="s">
        <v>2006</v>
      </c>
      <c r="E947" s="12" t="n">
        <v>1</v>
      </c>
      <c r="F947" s="6"/>
      <c r="G947" s="6"/>
      <c r="H947" s="1"/>
      <c r="R947" s="1"/>
    </row>
    <row r="948" customFormat="false" ht="15.8" hidden="false" customHeight="false" outlineLevel="0" collapsed="false">
      <c r="A948" s="10" t="n">
        <v>947</v>
      </c>
      <c r="B948" s="47" t="s">
        <v>780</v>
      </c>
      <c r="C948" s="47" t="n">
        <v>755772</v>
      </c>
      <c r="D948" s="47" t="s">
        <v>2007</v>
      </c>
      <c r="E948" s="12" t="n">
        <v>1</v>
      </c>
      <c r="F948" s="6"/>
      <c r="G948" s="6"/>
      <c r="H948" s="1"/>
      <c r="R948" s="1"/>
    </row>
    <row r="949" customFormat="false" ht="15.8" hidden="false" customHeight="false" outlineLevel="0" collapsed="false">
      <c r="A949" s="10" t="n">
        <v>948</v>
      </c>
      <c r="B949" s="47" t="s">
        <v>2008</v>
      </c>
      <c r="C949" s="47" t="n">
        <v>756560</v>
      </c>
      <c r="D949" s="47" t="s">
        <v>2009</v>
      </c>
      <c r="E949" s="12" t="n">
        <v>1</v>
      </c>
      <c r="F949" s="6"/>
      <c r="G949" s="6"/>
      <c r="H949" s="1"/>
      <c r="R949" s="1"/>
    </row>
    <row r="950" customFormat="false" ht="15.8" hidden="false" customHeight="false" outlineLevel="0" collapsed="false">
      <c r="A950" s="10" t="n">
        <v>949</v>
      </c>
      <c r="B950" s="47" t="s">
        <v>2010</v>
      </c>
      <c r="C950" s="47" t="n">
        <v>756579</v>
      </c>
      <c r="D950" s="47" t="s">
        <v>2011</v>
      </c>
      <c r="E950" s="12" t="n">
        <v>1</v>
      </c>
      <c r="F950" s="6"/>
      <c r="G950" s="6"/>
      <c r="H950" s="1"/>
      <c r="R950" s="1"/>
    </row>
    <row r="951" customFormat="false" ht="15.8" hidden="false" customHeight="false" outlineLevel="0" collapsed="false">
      <c r="A951" s="10" t="n">
        <v>950</v>
      </c>
      <c r="B951" s="47" t="s">
        <v>2012</v>
      </c>
      <c r="C951" s="47" t="n">
        <v>756586</v>
      </c>
      <c r="D951" s="47" t="s">
        <v>2011</v>
      </c>
      <c r="E951" s="12" t="n">
        <v>1</v>
      </c>
      <c r="F951" s="6"/>
      <c r="G951" s="6"/>
      <c r="H951" s="1"/>
      <c r="R951" s="1"/>
    </row>
    <row r="952" customFormat="false" ht="15.8" hidden="false" customHeight="false" outlineLevel="0" collapsed="false">
      <c r="A952" s="10" t="n">
        <v>951</v>
      </c>
      <c r="B952" s="47" t="s">
        <v>2013</v>
      </c>
      <c r="C952" s="47" t="n">
        <v>756406</v>
      </c>
      <c r="D952" s="47" t="s">
        <v>2014</v>
      </c>
      <c r="E952" s="12" t="n">
        <v>1</v>
      </c>
      <c r="F952" s="6"/>
      <c r="G952" s="6"/>
      <c r="H952" s="1"/>
      <c r="R952" s="1"/>
    </row>
    <row r="953" customFormat="false" ht="15.8" hidden="false" customHeight="false" outlineLevel="0" collapsed="false">
      <c r="A953" s="10" t="n">
        <v>952</v>
      </c>
      <c r="B953" s="47" t="s">
        <v>2015</v>
      </c>
      <c r="C953" s="47" t="n">
        <v>756299</v>
      </c>
      <c r="D953" s="47" t="s">
        <v>2016</v>
      </c>
      <c r="E953" s="12" t="n">
        <v>1</v>
      </c>
      <c r="F953" s="6"/>
      <c r="G953" s="6"/>
      <c r="H953" s="1"/>
      <c r="R953" s="1"/>
    </row>
    <row r="954" customFormat="false" ht="15.8" hidden="false" customHeight="false" outlineLevel="0" collapsed="false">
      <c r="A954" s="10" t="n">
        <v>953</v>
      </c>
      <c r="B954" s="47" t="s">
        <v>2017</v>
      </c>
      <c r="C954" s="47" t="n">
        <v>756245</v>
      </c>
      <c r="D954" s="47" t="s">
        <v>2018</v>
      </c>
      <c r="E954" s="12" t="n">
        <v>1</v>
      </c>
      <c r="F954" s="6"/>
      <c r="G954" s="6"/>
      <c r="H954" s="1"/>
      <c r="R954" s="1"/>
    </row>
    <row r="955" customFormat="false" ht="15.8" hidden="false" customHeight="false" outlineLevel="0" collapsed="false">
      <c r="A955" s="10" t="n">
        <v>954</v>
      </c>
      <c r="B955" s="47" t="s">
        <v>2019</v>
      </c>
      <c r="C955" s="47" t="n">
        <v>756220</v>
      </c>
      <c r="D955" s="47" t="s">
        <v>2020</v>
      </c>
      <c r="E955" s="12" t="n">
        <v>1</v>
      </c>
      <c r="F955" s="6"/>
      <c r="G955" s="6"/>
      <c r="H955" s="1"/>
      <c r="R955" s="1"/>
    </row>
    <row r="956" customFormat="false" ht="15.8" hidden="false" customHeight="false" outlineLevel="0" collapsed="false">
      <c r="A956" s="10" t="n">
        <v>955</v>
      </c>
      <c r="B956" s="47" t="s">
        <v>2021</v>
      </c>
      <c r="C956" s="47" t="n">
        <v>756222</v>
      </c>
      <c r="D956" s="47" t="s">
        <v>2020</v>
      </c>
      <c r="E956" s="12" t="n">
        <v>1</v>
      </c>
      <c r="F956" s="6"/>
      <c r="G956" s="6"/>
      <c r="H956" s="1"/>
      <c r="R956" s="1"/>
    </row>
    <row r="957" customFormat="false" ht="15.8" hidden="false" customHeight="false" outlineLevel="0" collapsed="false">
      <c r="A957" s="10" t="n">
        <v>956</v>
      </c>
      <c r="B957" s="47" t="s">
        <v>2022</v>
      </c>
      <c r="C957" s="47" t="n">
        <v>756249</v>
      </c>
      <c r="D957" s="47" t="s">
        <v>2023</v>
      </c>
      <c r="E957" s="12" t="n">
        <v>1</v>
      </c>
      <c r="F957" s="6"/>
      <c r="G957" s="6"/>
      <c r="H957" s="1"/>
      <c r="R957" s="1"/>
    </row>
    <row r="958" customFormat="false" ht="15.8" hidden="false" customHeight="false" outlineLevel="0" collapsed="false">
      <c r="A958" s="10" t="n">
        <v>957</v>
      </c>
      <c r="B958" s="47" t="s">
        <v>2024</v>
      </c>
      <c r="C958" s="47" t="n">
        <v>756021</v>
      </c>
      <c r="D958" s="47" t="s">
        <v>2025</v>
      </c>
      <c r="E958" s="12" t="n">
        <v>1</v>
      </c>
      <c r="F958" s="6"/>
      <c r="G958" s="6"/>
      <c r="H958" s="1"/>
      <c r="R958" s="1"/>
    </row>
    <row r="959" customFormat="false" ht="15.8" hidden="false" customHeight="false" outlineLevel="0" collapsed="false">
      <c r="A959" s="10" t="n">
        <v>958</v>
      </c>
      <c r="B959" s="47" t="s">
        <v>2026</v>
      </c>
      <c r="C959" s="47" t="n">
        <v>755856</v>
      </c>
      <c r="D959" s="47" t="s">
        <v>1870</v>
      </c>
      <c r="E959" s="12" t="n">
        <v>1</v>
      </c>
      <c r="F959" s="6"/>
      <c r="G959" s="6"/>
      <c r="H959" s="1"/>
      <c r="R959" s="1"/>
    </row>
    <row r="960" customFormat="false" ht="15.8" hidden="false" customHeight="false" outlineLevel="0" collapsed="false">
      <c r="A960" s="10" t="n">
        <v>959</v>
      </c>
      <c r="B960" s="47" t="s">
        <v>2027</v>
      </c>
      <c r="C960" s="47" t="n">
        <v>755948</v>
      </c>
      <c r="D960" s="47" t="s">
        <v>1837</v>
      </c>
      <c r="E960" s="12" t="n">
        <v>1</v>
      </c>
      <c r="F960" s="6"/>
      <c r="G960" s="6"/>
      <c r="H960" s="1"/>
      <c r="R960" s="1"/>
    </row>
    <row r="961" customFormat="false" ht="15.8" hidden="false" customHeight="false" outlineLevel="0" collapsed="false">
      <c r="A961" s="10" t="n">
        <v>960</v>
      </c>
      <c r="B961" s="47" t="s">
        <v>2028</v>
      </c>
      <c r="C961" s="47" t="n">
        <v>755933</v>
      </c>
      <c r="D961" s="47" t="s">
        <v>2029</v>
      </c>
      <c r="E961" s="12" t="n">
        <v>1</v>
      </c>
      <c r="F961" s="6"/>
      <c r="G961" s="6"/>
      <c r="H961" s="1"/>
      <c r="R961" s="1"/>
    </row>
    <row r="962" customFormat="false" ht="15.8" hidden="false" customHeight="false" outlineLevel="0" collapsed="false">
      <c r="A962" s="10" t="n">
        <v>961</v>
      </c>
      <c r="B962" s="47" t="s">
        <v>2030</v>
      </c>
      <c r="C962" s="47" t="n">
        <v>755817</v>
      </c>
      <c r="D962" s="47" t="s">
        <v>1089</v>
      </c>
      <c r="E962" s="12" t="n">
        <v>1</v>
      </c>
      <c r="F962" s="6"/>
      <c r="G962" s="6"/>
      <c r="H962" s="1"/>
      <c r="R962" s="1"/>
    </row>
    <row r="963" customFormat="false" ht="15.8" hidden="false" customHeight="false" outlineLevel="0" collapsed="false">
      <c r="A963" s="10" t="n">
        <v>962</v>
      </c>
      <c r="B963" s="47" t="s">
        <v>1360</v>
      </c>
      <c r="C963" s="47" t="n">
        <v>755534</v>
      </c>
      <c r="D963" s="47" t="s">
        <v>2031</v>
      </c>
      <c r="E963" s="12" t="n">
        <v>1</v>
      </c>
      <c r="F963" s="6"/>
      <c r="G963" s="6"/>
      <c r="H963" s="1"/>
      <c r="R963" s="1"/>
    </row>
    <row r="964" customFormat="false" ht="15.8" hidden="false" customHeight="false" outlineLevel="0" collapsed="false">
      <c r="A964" s="10" t="n">
        <v>963</v>
      </c>
      <c r="B964" s="47" t="s">
        <v>2032</v>
      </c>
      <c r="C964" s="47" t="n">
        <v>755805</v>
      </c>
      <c r="D964" s="47" t="s">
        <v>2033</v>
      </c>
      <c r="E964" s="12" t="n">
        <v>1</v>
      </c>
      <c r="F964" s="6"/>
      <c r="G964" s="6"/>
      <c r="H964" s="1"/>
      <c r="R964" s="1"/>
    </row>
    <row r="965" customFormat="false" ht="15.8" hidden="false" customHeight="false" outlineLevel="0" collapsed="false">
      <c r="A965" s="10" t="n">
        <v>964</v>
      </c>
      <c r="B965" s="47" t="s">
        <v>2034</v>
      </c>
      <c r="C965" s="47" t="n">
        <v>755656</v>
      </c>
      <c r="D965" s="47" t="s">
        <v>2035</v>
      </c>
      <c r="E965" s="12" t="n">
        <v>1</v>
      </c>
      <c r="F965" s="6"/>
      <c r="G965" s="6"/>
      <c r="H965" s="1"/>
      <c r="R965" s="1"/>
    </row>
    <row r="966" customFormat="false" ht="15.8" hidden="false" customHeight="false" outlineLevel="0" collapsed="false">
      <c r="A966" s="10" t="n">
        <v>965</v>
      </c>
      <c r="B966" s="47" t="s">
        <v>2036</v>
      </c>
      <c r="C966" s="47" t="n">
        <v>755340</v>
      </c>
      <c r="D966" s="47" t="s">
        <v>2037</v>
      </c>
      <c r="E966" s="12" t="n">
        <v>1</v>
      </c>
      <c r="F966" s="6"/>
      <c r="G966" s="6"/>
      <c r="H966" s="1"/>
      <c r="R966" s="1"/>
    </row>
    <row r="967" customFormat="false" ht="15.8" hidden="false" customHeight="false" outlineLevel="0" collapsed="false">
      <c r="A967" s="10" t="n">
        <v>966</v>
      </c>
      <c r="B967" s="47" t="s">
        <v>2038</v>
      </c>
      <c r="C967" s="47" t="n">
        <v>755425</v>
      </c>
      <c r="D967" s="47" t="s">
        <v>2039</v>
      </c>
      <c r="E967" s="12" t="n">
        <v>1</v>
      </c>
      <c r="F967" s="6"/>
      <c r="G967" s="6"/>
      <c r="H967" s="1"/>
      <c r="R967" s="1"/>
    </row>
    <row r="968" customFormat="false" ht="15.8" hidden="false" customHeight="false" outlineLevel="0" collapsed="false">
      <c r="A968" s="10" t="n">
        <v>967</v>
      </c>
      <c r="B968" s="47" t="s">
        <v>2040</v>
      </c>
      <c r="C968" s="47" t="n">
        <v>755426</v>
      </c>
      <c r="D968" s="47" t="s">
        <v>2039</v>
      </c>
      <c r="E968" s="12" t="n">
        <v>1</v>
      </c>
      <c r="F968" s="6"/>
      <c r="G968" s="6"/>
      <c r="H968" s="1"/>
      <c r="R968" s="1"/>
    </row>
    <row r="969" customFormat="false" ht="15.8" hidden="false" customHeight="false" outlineLevel="0" collapsed="false">
      <c r="A969" s="10" t="n">
        <v>968</v>
      </c>
      <c r="B969" s="47" t="s">
        <v>2041</v>
      </c>
      <c r="C969" s="47" t="n">
        <v>754860</v>
      </c>
      <c r="D969" s="47" t="s">
        <v>1533</v>
      </c>
      <c r="E969" s="12" t="n">
        <v>1</v>
      </c>
      <c r="F969" s="6"/>
      <c r="G969" s="6"/>
      <c r="H969" s="1"/>
      <c r="R969" s="1"/>
    </row>
    <row r="970" customFormat="false" ht="15.8" hidden="false" customHeight="false" outlineLevel="0" collapsed="false">
      <c r="A970" s="10" t="n">
        <v>969</v>
      </c>
      <c r="B970" s="47" t="s">
        <v>2042</v>
      </c>
      <c r="C970" s="47" t="n">
        <v>119888</v>
      </c>
      <c r="D970" s="47" t="s">
        <v>2043</v>
      </c>
      <c r="E970" s="12" t="n">
        <v>1</v>
      </c>
      <c r="F970" s="6"/>
      <c r="G970" s="6"/>
      <c r="H970" s="1"/>
      <c r="R970" s="1"/>
    </row>
    <row r="971" customFormat="false" ht="15.8" hidden="false" customHeight="false" outlineLevel="0" collapsed="false">
      <c r="A971" s="10" t="n">
        <v>970</v>
      </c>
      <c r="B971" s="47" t="s">
        <v>2044</v>
      </c>
      <c r="C971" s="47" t="n">
        <v>756981</v>
      </c>
      <c r="D971" s="47" t="s">
        <v>2045</v>
      </c>
      <c r="E971" s="12" t="n">
        <v>1</v>
      </c>
      <c r="F971" s="6"/>
      <c r="G971" s="6"/>
      <c r="H971" s="1"/>
      <c r="R971" s="1"/>
    </row>
    <row r="972" customFormat="false" ht="15.8" hidden="false" customHeight="false" outlineLevel="0" collapsed="false">
      <c r="A972" s="10" t="n">
        <v>971</v>
      </c>
      <c r="B972" s="47" t="s">
        <v>2046</v>
      </c>
      <c r="C972" s="47" t="n">
        <v>750671</v>
      </c>
      <c r="D972" s="47" t="s">
        <v>472</v>
      </c>
      <c r="E972" s="12" t="n">
        <v>1</v>
      </c>
      <c r="F972" s="6"/>
      <c r="G972" s="6"/>
      <c r="H972" s="1"/>
      <c r="R972" s="1"/>
    </row>
    <row r="973" customFormat="false" ht="15.8" hidden="false" customHeight="false" outlineLevel="0" collapsed="false">
      <c r="A973" s="10" t="n">
        <v>972</v>
      </c>
      <c r="B973" s="47" t="s">
        <v>2047</v>
      </c>
      <c r="C973" s="47" t="n">
        <v>750991</v>
      </c>
      <c r="D973" s="47" t="s">
        <v>2048</v>
      </c>
      <c r="E973" s="12" t="n">
        <v>1</v>
      </c>
      <c r="F973" s="6"/>
      <c r="G973" s="6"/>
      <c r="H973" s="1"/>
      <c r="R973" s="1"/>
    </row>
    <row r="974" customFormat="false" ht="15.8" hidden="false" customHeight="false" outlineLevel="0" collapsed="false">
      <c r="A974" s="10" t="n">
        <v>973</v>
      </c>
      <c r="B974" s="47" t="s">
        <v>2049</v>
      </c>
      <c r="C974" s="47" t="n">
        <v>750136</v>
      </c>
      <c r="D974" s="47" t="s">
        <v>2050</v>
      </c>
      <c r="E974" s="12" t="n">
        <v>1</v>
      </c>
      <c r="F974" s="6"/>
      <c r="G974" s="6"/>
      <c r="H974" s="1"/>
      <c r="R974" s="1"/>
    </row>
    <row r="975" customFormat="false" ht="15.8" hidden="false" customHeight="false" outlineLevel="0" collapsed="false">
      <c r="A975" s="10" t="n">
        <v>974</v>
      </c>
      <c r="B975" s="47" t="s">
        <v>2051</v>
      </c>
      <c r="C975" s="47" t="n">
        <v>749828</v>
      </c>
      <c r="D975" s="47" t="s">
        <v>2052</v>
      </c>
      <c r="E975" s="12" t="n">
        <v>1</v>
      </c>
      <c r="F975" s="6"/>
      <c r="G975" s="6"/>
      <c r="H975" s="1"/>
      <c r="R975" s="1"/>
    </row>
    <row r="976" customFormat="false" ht="15.8" hidden="false" customHeight="false" outlineLevel="0" collapsed="false">
      <c r="A976" s="10" t="n">
        <v>975</v>
      </c>
      <c r="B976" s="47" t="s">
        <v>2053</v>
      </c>
      <c r="C976" s="47" t="n">
        <v>53552</v>
      </c>
      <c r="D976" s="47" t="s">
        <v>2054</v>
      </c>
      <c r="E976" s="12" t="n">
        <v>1</v>
      </c>
      <c r="F976" s="6"/>
      <c r="G976" s="6"/>
      <c r="H976" s="1"/>
      <c r="R976" s="1"/>
    </row>
    <row r="977" customFormat="false" ht="15.8" hidden="false" customHeight="false" outlineLevel="0" collapsed="false">
      <c r="A977" s="10" t="n">
        <v>976</v>
      </c>
      <c r="B977" s="47" t="s">
        <v>2055</v>
      </c>
      <c r="C977" s="47" t="n">
        <v>748648</v>
      </c>
      <c r="D977" s="47" t="s">
        <v>2056</v>
      </c>
      <c r="E977" s="12" t="n">
        <v>1</v>
      </c>
      <c r="F977" s="6"/>
      <c r="G977" s="6"/>
      <c r="H977" s="1"/>
      <c r="R977" s="1"/>
    </row>
    <row r="978" customFormat="false" ht="15.8" hidden="false" customHeight="false" outlineLevel="0" collapsed="false">
      <c r="A978" s="10" t="n">
        <v>977</v>
      </c>
      <c r="B978" s="47" t="s">
        <v>2057</v>
      </c>
      <c r="C978" s="47" t="n">
        <v>757371</v>
      </c>
      <c r="D978" s="47" t="s">
        <v>2058</v>
      </c>
      <c r="E978" s="12" t="n">
        <v>1</v>
      </c>
      <c r="F978" s="6"/>
      <c r="G978" s="6"/>
      <c r="H978" s="1"/>
      <c r="R978" s="1"/>
    </row>
    <row r="979" customFormat="false" ht="15.8" hidden="false" customHeight="false" outlineLevel="0" collapsed="false">
      <c r="A979" s="10" t="n">
        <v>978</v>
      </c>
      <c r="B979" s="47" t="s">
        <v>2059</v>
      </c>
      <c r="C979" s="47" t="n">
        <v>741996</v>
      </c>
      <c r="D979" s="47" t="s">
        <v>2060</v>
      </c>
      <c r="E979" s="12" t="n">
        <v>1</v>
      </c>
      <c r="F979" s="6"/>
      <c r="G979" s="6"/>
      <c r="H979" s="1"/>
      <c r="R979" s="1"/>
    </row>
    <row r="980" customFormat="false" ht="15.8" hidden="false" customHeight="false" outlineLevel="0" collapsed="false">
      <c r="A980" s="10" t="n">
        <v>979</v>
      </c>
      <c r="B980" s="47" t="s">
        <v>2061</v>
      </c>
      <c r="C980" s="47" t="n">
        <v>742059</v>
      </c>
      <c r="D980" s="47" t="s">
        <v>2035</v>
      </c>
      <c r="E980" s="12" t="n">
        <v>1</v>
      </c>
      <c r="F980" s="6"/>
      <c r="G980" s="6"/>
      <c r="H980" s="1"/>
      <c r="R980" s="1"/>
    </row>
    <row r="981" customFormat="false" ht="15.8" hidden="false" customHeight="false" outlineLevel="0" collapsed="false">
      <c r="A981" s="10" t="n">
        <v>980</v>
      </c>
      <c r="B981" s="47" t="s">
        <v>2062</v>
      </c>
      <c r="C981" s="47" t="n">
        <v>742091</v>
      </c>
      <c r="D981" s="47" t="s">
        <v>1587</v>
      </c>
      <c r="E981" s="12" t="n">
        <v>1</v>
      </c>
      <c r="F981" s="6"/>
      <c r="G981" s="6"/>
      <c r="H981" s="1"/>
      <c r="R981" s="1"/>
    </row>
    <row r="982" customFormat="false" ht="15.8" hidden="false" customHeight="false" outlineLevel="0" collapsed="false">
      <c r="A982" s="10" t="n">
        <v>981</v>
      </c>
      <c r="B982" s="47" t="s">
        <v>2063</v>
      </c>
      <c r="C982" s="47" t="n">
        <v>742092</v>
      </c>
      <c r="D982" s="47" t="s">
        <v>1587</v>
      </c>
      <c r="E982" s="12" t="n">
        <v>1</v>
      </c>
      <c r="F982" s="6"/>
      <c r="G982" s="6"/>
      <c r="H982" s="1"/>
      <c r="R982" s="1"/>
    </row>
    <row r="983" customFormat="false" ht="15.8" hidden="false" customHeight="false" outlineLevel="0" collapsed="false">
      <c r="A983" s="10" t="n">
        <v>982</v>
      </c>
      <c r="B983" s="47" t="s">
        <v>2064</v>
      </c>
      <c r="C983" s="47" t="n">
        <v>741850</v>
      </c>
      <c r="D983" s="47" t="s">
        <v>1898</v>
      </c>
      <c r="E983" s="12" t="n">
        <v>1</v>
      </c>
      <c r="F983" s="6"/>
      <c r="G983" s="6"/>
      <c r="H983" s="1"/>
      <c r="R983" s="1"/>
    </row>
    <row r="984" customFormat="false" ht="15.8" hidden="false" customHeight="false" outlineLevel="0" collapsed="false">
      <c r="A984" s="10" t="n">
        <v>983</v>
      </c>
      <c r="B984" s="47" t="s">
        <v>2065</v>
      </c>
      <c r="C984" s="47" t="n">
        <v>740676</v>
      </c>
      <c r="D984" s="47" t="s">
        <v>2066</v>
      </c>
      <c r="E984" s="12" t="n">
        <v>1</v>
      </c>
      <c r="F984" s="6"/>
      <c r="G984" s="6"/>
      <c r="H984" s="1"/>
      <c r="R984" s="1"/>
    </row>
    <row r="985" customFormat="false" ht="15.8" hidden="false" customHeight="false" outlineLevel="0" collapsed="false">
      <c r="A985" s="10" t="n">
        <v>984</v>
      </c>
      <c r="B985" s="47" t="s">
        <v>2067</v>
      </c>
      <c r="C985" s="47" t="n">
        <v>741105</v>
      </c>
      <c r="D985" s="47" t="s">
        <v>2068</v>
      </c>
      <c r="E985" s="12" t="n">
        <v>1</v>
      </c>
      <c r="F985" s="6"/>
      <c r="G985" s="6"/>
      <c r="H985" s="1"/>
      <c r="R985" s="1"/>
    </row>
    <row r="986" customFormat="false" ht="15.8" hidden="false" customHeight="false" outlineLevel="0" collapsed="false">
      <c r="A986" s="10" t="n">
        <v>985</v>
      </c>
      <c r="B986" s="47" t="s">
        <v>2069</v>
      </c>
      <c r="C986" s="47" t="n">
        <v>741087</v>
      </c>
      <c r="D986" s="47" t="s">
        <v>2070</v>
      </c>
      <c r="E986" s="12" t="n">
        <v>1</v>
      </c>
      <c r="F986" s="6"/>
      <c r="G986" s="6"/>
      <c r="H986" s="1"/>
      <c r="R986" s="1"/>
    </row>
    <row r="987" customFormat="false" ht="15.8" hidden="false" customHeight="false" outlineLevel="0" collapsed="false">
      <c r="A987" s="10" t="n">
        <v>986</v>
      </c>
      <c r="B987" s="47" t="s">
        <v>2071</v>
      </c>
      <c r="C987" s="47" t="s">
        <v>2072</v>
      </c>
      <c r="D987" s="47" t="s">
        <v>2073</v>
      </c>
      <c r="E987" s="12" t="n">
        <v>1</v>
      </c>
      <c r="F987" s="6"/>
      <c r="G987" s="6"/>
      <c r="H987" s="1"/>
      <c r="R987" s="1"/>
    </row>
    <row r="988" customFormat="false" ht="15.8" hidden="false" customHeight="false" outlineLevel="0" collapsed="false">
      <c r="A988" s="10" t="n">
        <v>987</v>
      </c>
      <c r="B988" s="47" t="s">
        <v>2074</v>
      </c>
      <c r="C988" s="47" t="n">
        <v>726927</v>
      </c>
      <c r="D988" s="47" t="s">
        <v>1818</v>
      </c>
      <c r="E988" s="12" t="n">
        <v>1</v>
      </c>
      <c r="F988" s="6"/>
      <c r="G988" s="6"/>
      <c r="H988" s="1"/>
      <c r="R988" s="1"/>
    </row>
    <row r="989" customFormat="false" ht="15.8" hidden="false" customHeight="false" outlineLevel="0" collapsed="false">
      <c r="A989" s="10" t="n">
        <v>988</v>
      </c>
      <c r="B989" s="47" t="s">
        <v>2075</v>
      </c>
      <c r="C989" s="47" t="n">
        <v>721618</v>
      </c>
      <c r="D989" s="47" t="s">
        <v>1426</v>
      </c>
      <c r="E989" s="12" t="n">
        <v>1</v>
      </c>
      <c r="F989" s="6"/>
      <c r="G989" s="6"/>
      <c r="H989" s="1"/>
      <c r="R989" s="1"/>
    </row>
    <row r="990" customFormat="false" ht="15.8" hidden="false" customHeight="false" outlineLevel="0" collapsed="false">
      <c r="A990" s="10" t="n">
        <v>989</v>
      </c>
      <c r="B990" s="47" t="s">
        <v>2076</v>
      </c>
      <c r="C990" s="47" t="n">
        <v>720904</v>
      </c>
      <c r="D990" s="47" t="s">
        <v>478</v>
      </c>
      <c r="E990" s="12" t="n">
        <v>1</v>
      </c>
      <c r="F990" s="6"/>
      <c r="G990" s="6"/>
      <c r="H990" s="1"/>
      <c r="R990" s="1"/>
    </row>
    <row r="991" customFormat="false" ht="15.8" hidden="false" customHeight="false" outlineLevel="0" collapsed="false">
      <c r="A991" s="10" t="n">
        <v>990</v>
      </c>
      <c r="B991" s="47" t="s">
        <v>2077</v>
      </c>
      <c r="C991" s="47" t="n">
        <v>723364</v>
      </c>
      <c r="D991" s="47" t="s">
        <v>1297</v>
      </c>
      <c r="E991" s="12" t="n">
        <v>1</v>
      </c>
      <c r="F991" s="6"/>
      <c r="G991" s="6"/>
      <c r="H991" s="1"/>
      <c r="R991" s="1"/>
    </row>
    <row r="992" customFormat="false" ht="15.8" hidden="false" customHeight="false" outlineLevel="0" collapsed="false">
      <c r="A992" s="10" t="n">
        <v>991</v>
      </c>
      <c r="B992" s="47" t="s">
        <v>853</v>
      </c>
      <c r="C992" s="47" t="n">
        <v>724892</v>
      </c>
      <c r="D992" s="47" t="s">
        <v>500</v>
      </c>
      <c r="E992" s="12" t="n">
        <v>1</v>
      </c>
      <c r="F992" s="6"/>
      <c r="G992" s="6"/>
      <c r="H992" s="1"/>
      <c r="R992" s="1"/>
    </row>
    <row r="993" customFormat="false" ht="15.8" hidden="false" customHeight="false" outlineLevel="0" collapsed="false">
      <c r="A993" s="10" t="n">
        <v>992</v>
      </c>
      <c r="B993" s="47" t="s">
        <v>2078</v>
      </c>
      <c r="C993" s="47" t="n">
        <v>721517</v>
      </c>
      <c r="D993" s="47" t="s">
        <v>733</v>
      </c>
      <c r="E993" s="12" t="n">
        <v>1</v>
      </c>
      <c r="F993" s="6"/>
      <c r="G993" s="6"/>
      <c r="H993" s="1"/>
      <c r="R993" s="1"/>
    </row>
    <row r="994" customFormat="false" ht="15.8" hidden="false" customHeight="false" outlineLevel="0" collapsed="false">
      <c r="A994" s="10" t="n">
        <v>993</v>
      </c>
      <c r="B994" s="47" t="s">
        <v>2079</v>
      </c>
      <c r="C994" s="47" t="n">
        <v>722162</v>
      </c>
      <c r="D994" s="47" t="s">
        <v>2080</v>
      </c>
      <c r="E994" s="12" t="n">
        <v>1</v>
      </c>
      <c r="F994" s="6"/>
      <c r="G994" s="6"/>
      <c r="H994" s="1"/>
      <c r="R994" s="1"/>
    </row>
    <row r="995" customFormat="false" ht="15.8" hidden="false" customHeight="false" outlineLevel="0" collapsed="false">
      <c r="A995" s="10" t="n">
        <v>994</v>
      </c>
      <c r="B995" s="47" t="s">
        <v>2081</v>
      </c>
      <c r="C995" s="47" t="n">
        <v>722158</v>
      </c>
      <c r="D995" s="47" t="s">
        <v>2082</v>
      </c>
      <c r="E995" s="12" t="n">
        <v>1</v>
      </c>
      <c r="F995" s="6"/>
      <c r="G995" s="6"/>
      <c r="H995" s="1"/>
      <c r="R995" s="1"/>
    </row>
    <row r="996" customFormat="false" ht="15.8" hidden="false" customHeight="false" outlineLevel="0" collapsed="false">
      <c r="A996" s="10" t="n">
        <v>995</v>
      </c>
      <c r="B996" s="47" t="s">
        <v>2083</v>
      </c>
      <c r="C996" s="47" t="n">
        <v>719165</v>
      </c>
      <c r="D996" s="47" t="s">
        <v>362</v>
      </c>
      <c r="E996" s="12" t="n">
        <v>1</v>
      </c>
      <c r="F996" s="6"/>
      <c r="G996" s="6"/>
      <c r="H996" s="1"/>
      <c r="R996" s="1"/>
    </row>
    <row r="997" customFormat="false" ht="15.8" hidden="false" customHeight="false" outlineLevel="0" collapsed="false">
      <c r="A997" s="10" t="n">
        <v>996</v>
      </c>
      <c r="B997" s="47" t="s">
        <v>2084</v>
      </c>
      <c r="C997" s="47" t="n">
        <v>726322</v>
      </c>
      <c r="D997" s="47" t="s">
        <v>353</v>
      </c>
      <c r="E997" s="12" t="n">
        <v>1</v>
      </c>
      <c r="F997" s="6"/>
      <c r="G997" s="6"/>
      <c r="H997" s="1"/>
      <c r="R997" s="1"/>
    </row>
    <row r="998" customFormat="false" ht="15.8" hidden="false" customHeight="false" outlineLevel="0" collapsed="false">
      <c r="A998" s="10" t="n">
        <v>997</v>
      </c>
      <c r="B998" s="47" t="s">
        <v>2085</v>
      </c>
      <c r="C998" s="47" t="n">
        <v>724822</v>
      </c>
      <c r="D998" s="47" t="s">
        <v>362</v>
      </c>
      <c r="E998" s="12" t="n">
        <v>1</v>
      </c>
      <c r="F998" s="6"/>
      <c r="G998" s="6"/>
      <c r="H998" s="1"/>
      <c r="R998" s="1"/>
    </row>
    <row r="999" customFormat="false" ht="15.8" hidden="false" customHeight="false" outlineLevel="0" collapsed="false">
      <c r="A999" s="10" t="n">
        <v>998</v>
      </c>
      <c r="B999" s="47" t="s">
        <v>2086</v>
      </c>
      <c r="C999" s="47" t="n">
        <v>719746</v>
      </c>
      <c r="D999" s="47" t="s">
        <v>362</v>
      </c>
      <c r="E999" s="12" t="n">
        <v>1</v>
      </c>
      <c r="F999" s="6"/>
      <c r="G999" s="6"/>
      <c r="H999" s="1"/>
      <c r="R999" s="1"/>
    </row>
    <row r="1000" customFormat="false" ht="15.8" hidden="false" customHeight="false" outlineLevel="0" collapsed="false">
      <c r="A1000" s="10" t="n">
        <v>999</v>
      </c>
      <c r="B1000" s="47" t="s">
        <v>2087</v>
      </c>
      <c r="C1000" s="47" t="n">
        <v>724144</v>
      </c>
      <c r="D1000" s="47" t="s">
        <v>125</v>
      </c>
      <c r="E1000" s="12" t="n">
        <v>1</v>
      </c>
      <c r="F1000" s="6"/>
      <c r="G1000" s="6"/>
      <c r="H1000" s="1"/>
      <c r="R1000" s="1"/>
    </row>
    <row r="1001" customFormat="false" ht="15.8" hidden="false" customHeight="false" outlineLevel="0" collapsed="false">
      <c r="A1001" s="10" t="n">
        <v>1000</v>
      </c>
      <c r="B1001" s="47" t="s">
        <v>2088</v>
      </c>
      <c r="C1001" s="47" t="n">
        <v>726838</v>
      </c>
      <c r="D1001" s="47" t="s">
        <v>2089</v>
      </c>
      <c r="E1001" s="12" t="n">
        <v>1</v>
      </c>
      <c r="F1001" s="6"/>
      <c r="G1001" s="6"/>
      <c r="H1001" s="1"/>
      <c r="R1001" s="1"/>
    </row>
    <row r="1002" customFormat="false" ht="15.8" hidden="false" customHeight="false" outlineLevel="0" collapsed="false">
      <c r="A1002" s="10" t="n">
        <v>1001</v>
      </c>
      <c r="B1002" s="47" t="s">
        <v>2090</v>
      </c>
      <c r="C1002" s="47" t="n">
        <v>717110</v>
      </c>
      <c r="D1002" s="47" t="s">
        <v>2091</v>
      </c>
      <c r="E1002" s="12" t="n">
        <v>1</v>
      </c>
      <c r="F1002" s="6"/>
      <c r="G1002" s="6"/>
      <c r="H1002" s="1"/>
      <c r="R1002" s="1"/>
    </row>
    <row r="1003" customFormat="false" ht="15.8" hidden="false" customHeight="false" outlineLevel="0" collapsed="false">
      <c r="A1003" s="10" t="n">
        <v>1002</v>
      </c>
      <c r="B1003" s="47" t="s">
        <v>2092</v>
      </c>
      <c r="C1003" s="47" t="n">
        <v>727131</v>
      </c>
      <c r="D1003" s="47" t="s">
        <v>2093</v>
      </c>
      <c r="E1003" s="12" t="n">
        <v>1</v>
      </c>
      <c r="F1003" s="6"/>
      <c r="G1003" s="6"/>
      <c r="H1003" s="1"/>
      <c r="R1003" s="1"/>
    </row>
    <row r="1004" customFormat="false" ht="15.8" hidden="false" customHeight="false" outlineLevel="0" collapsed="false">
      <c r="A1004" s="10" t="n">
        <v>1003</v>
      </c>
      <c r="B1004" s="47" t="s">
        <v>2094</v>
      </c>
      <c r="C1004" s="47" t="n">
        <v>723692</v>
      </c>
      <c r="D1004" s="47" t="s">
        <v>1744</v>
      </c>
      <c r="E1004" s="12" t="n">
        <v>1</v>
      </c>
      <c r="F1004" s="6"/>
      <c r="G1004" s="6"/>
      <c r="H1004" s="1"/>
      <c r="R1004" s="1"/>
    </row>
    <row r="1005" customFormat="false" ht="15.8" hidden="false" customHeight="false" outlineLevel="0" collapsed="false">
      <c r="A1005" s="10" t="n">
        <v>1004</v>
      </c>
      <c r="B1005" s="47" t="s">
        <v>2095</v>
      </c>
      <c r="C1005" s="47" t="n">
        <v>721055</v>
      </c>
      <c r="D1005" s="47" t="s">
        <v>1076</v>
      </c>
      <c r="E1005" s="12" t="n">
        <v>1</v>
      </c>
      <c r="F1005" s="6"/>
      <c r="G1005" s="6"/>
      <c r="H1005" s="1"/>
      <c r="R1005" s="1"/>
    </row>
    <row r="1006" customFormat="false" ht="15.8" hidden="false" customHeight="false" outlineLevel="0" collapsed="false">
      <c r="A1006" s="10" t="n">
        <v>1005</v>
      </c>
      <c r="B1006" s="47" t="s">
        <v>2096</v>
      </c>
      <c r="C1006" s="47" t="n">
        <v>727273</v>
      </c>
      <c r="D1006" s="47" t="s">
        <v>2097</v>
      </c>
      <c r="E1006" s="12" t="n">
        <v>1</v>
      </c>
      <c r="F1006" s="6"/>
      <c r="G1006" s="6"/>
      <c r="H1006" s="1"/>
      <c r="R1006" s="1"/>
    </row>
    <row r="1007" customFormat="false" ht="15.8" hidden="false" customHeight="false" outlineLevel="0" collapsed="false">
      <c r="A1007" s="10" t="n">
        <v>1006</v>
      </c>
      <c r="B1007" s="47" t="s">
        <v>2098</v>
      </c>
      <c r="C1007" s="47" t="n">
        <v>727237</v>
      </c>
      <c r="D1007" s="47" t="s">
        <v>2099</v>
      </c>
      <c r="E1007" s="12" t="n">
        <v>1</v>
      </c>
      <c r="F1007" s="6"/>
      <c r="G1007" s="6"/>
      <c r="H1007" s="1"/>
      <c r="R1007" s="1"/>
    </row>
    <row r="1008" customFormat="false" ht="15.8" hidden="false" customHeight="false" outlineLevel="0" collapsed="false">
      <c r="A1008" s="10" t="n">
        <v>1007</v>
      </c>
      <c r="B1008" s="72" t="s">
        <v>2100</v>
      </c>
      <c r="C1008" s="47" t="n">
        <v>296710</v>
      </c>
      <c r="D1008" s="47" t="s">
        <v>2101</v>
      </c>
      <c r="E1008" s="12" t="n">
        <v>1</v>
      </c>
      <c r="F1008" s="6"/>
      <c r="G1008" s="6"/>
      <c r="H1008" s="1"/>
      <c r="R1008" s="1"/>
    </row>
    <row r="1009" customFormat="false" ht="14.65" hidden="false" customHeight="false" outlineLevel="0" collapsed="false">
      <c r="A1009" s="10" t="n">
        <v>1008</v>
      </c>
      <c r="B1009" s="73" t="s">
        <v>2102</v>
      </c>
      <c r="C1009" s="73" t="n">
        <v>569599</v>
      </c>
      <c r="D1009" s="73" t="s">
        <v>2103</v>
      </c>
      <c r="E1009" s="10" t="n">
        <v>0</v>
      </c>
      <c r="F1009" s="6"/>
      <c r="G1009" s="6"/>
      <c r="H1009" s="1"/>
      <c r="R1009" s="1"/>
    </row>
    <row r="1010" customFormat="false" ht="15.8" hidden="false" customHeight="false" outlineLevel="0" collapsed="false">
      <c r="A1010" s="10" t="n">
        <v>1009</v>
      </c>
      <c r="B1010" s="32" t="s">
        <v>2104</v>
      </c>
      <c r="C1010" s="32" t="n">
        <v>563191</v>
      </c>
      <c r="D1010" s="32" t="s">
        <v>2105</v>
      </c>
      <c r="E1010" s="10" t="n">
        <v>0</v>
      </c>
      <c r="F1010" s="6"/>
      <c r="G1010" s="6"/>
      <c r="H1010" s="1"/>
      <c r="R1010" s="1"/>
    </row>
    <row r="1011" customFormat="false" ht="15.8" hidden="false" customHeight="false" outlineLevel="0" collapsed="false">
      <c r="A1011" s="10" t="n">
        <v>1010</v>
      </c>
      <c r="B1011" s="32" t="s">
        <v>2106</v>
      </c>
      <c r="C1011" s="32" t="n">
        <v>560820</v>
      </c>
      <c r="D1011" s="32" t="s">
        <v>2107</v>
      </c>
      <c r="E1011" s="10" t="n">
        <v>0</v>
      </c>
      <c r="F1011" s="6"/>
      <c r="G1011" s="6"/>
      <c r="H1011" s="1"/>
      <c r="R1011" s="1"/>
    </row>
    <row r="1012" customFormat="false" ht="15.8" hidden="false" customHeight="false" outlineLevel="0" collapsed="false">
      <c r="A1012" s="10" t="n">
        <v>1011</v>
      </c>
      <c r="B1012" s="32" t="s">
        <v>2108</v>
      </c>
      <c r="C1012" s="32" t="n">
        <v>561037</v>
      </c>
      <c r="D1012" s="32" t="s">
        <v>2109</v>
      </c>
      <c r="E1012" s="10" t="n">
        <v>0</v>
      </c>
      <c r="F1012" s="6"/>
      <c r="G1012" s="6"/>
      <c r="H1012" s="1"/>
      <c r="R1012" s="1"/>
    </row>
    <row r="1013" customFormat="false" ht="15.8" hidden="false" customHeight="false" outlineLevel="0" collapsed="false">
      <c r="A1013" s="10" t="n">
        <v>1012</v>
      </c>
      <c r="B1013" s="32" t="s">
        <v>2110</v>
      </c>
      <c r="C1013" s="32" t="n">
        <v>561038</v>
      </c>
      <c r="D1013" s="32" t="s">
        <v>2109</v>
      </c>
      <c r="E1013" s="10" t="n">
        <v>0</v>
      </c>
      <c r="F1013" s="6"/>
      <c r="G1013" s="6"/>
      <c r="H1013" s="1"/>
      <c r="R1013" s="1"/>
    </row>
    <row r="1014" customFormat="false" ht="15.8" hidden="false" customHeight="false" outlineLevel="0" collapsed="false">
      <c r="A1014" s="10" t="n">
        <v>1013</v>
      </c>
      <c r="B1014" s="32" t="s">
        <v>2111</v>
      </c>
      <c r="C1014" s="32" t="n">
        <v>521220</v>
      </c>
      <c r="D1014" s="32" t="s">
        <v>2112</v>
      </c>
      <c r="E1014" s="10" t="n">
        <v>0</v>
      </c>
      <c r="F1014" s="6"/>
      <c r="G1014" s="6"/>
      <c r="H1014" s="1"/>
      <c r="R1014" s="1"/>
    </row>
    <row r="1015" customFormat="false" ht="15.8" hidden="false" customHeight="false" outlineLevel="0" collapsed="false">
      <c r="A1015" s="10" t="n">
        <v>1014</v>
      </c>
      <c r="B1015" s="32" t="s">
        <v>2113</v>
      </c>
      <c r="C1015" s="32" t="n">
        <v>530527</v>
      </c>
      <c r="D1015" s="32" t="s">
        <v>2114</v>
      </c>
      <c r="E1015" s="10" t="n">
        <v>0</v>
      </c>
      <c r="F1015" s="6"/>
      <c r="G1015" s="6"/>
      <c r="H1015" s="1"/>
      <c r="R1015" s="1"/>
    </row>
    <row r="1016" customFormat="false" ht="15.8" hidden="false" customHeight="false" outlineLevel="0" collapsed="false">
      <c r="A1016" s="10" t="n">
        <v>1015</v>
      </c>
      <c r="B1016" s="32" t="s">
        <v>2115</v>
      </c>
      <c r="C1016" s="32" t="n">
        <v>543217</v>
      </c>
      <c r="D1016" s="32" t="s">
        <v>2116</v>
      </c>
      <c r="E1016" s="10" t="n">
        <v>0</v>
      </c>
      <c r="F1016" s="6"/>
      <c r="G1016" s="6"/>
      <c r="H1016" s="1"/>
      <c r="R1016" s="1"/>
    </row>
    <row r="1017" customFormat="false" ht="15.8" hidden="false" customHeight="false" outlineLevel="0" collapsed="false">
      <c r="A1017" s="10" t="n">
        <v>1016</v>
      </c>
      <c r="B1017" s="32" t="s">
        <v>2117</v>
      </c>
      <c r="C1017" s="32" t="n">
        <v>543216</v>
      </c>
      <c r="D1017" s="32" t="s">
        <v>2118</v>
      </c>
      <c r="E1017" s="10" t="n">
        <v>0</v>
      </c>
      <c r="F1017" s="6"/>
      <c r="G1017" s="6"/>
      <c r="H1017" s="1"/>
      <c r="R1017" s="1"/>
    </row>
    <row r="1018" customFormat="false" ht="15.8" hidden="false" customHeight="false" outlineLevel="0" collapsed="false">
      <c r="A1018" s="10" t="n">
        <v>1017</v>
      </c>
      <c r="B1018" s="32" t="s">
        <v>2119</v>
      </c>
      <c r="C1018" s="32" t="n">
        <v>540147</v>
      </c>
      <c r="D1018" s="32" t="s">
        <v>2120</v>
      </c>
      <c r="E1018" s="10" t="n">
        <v>0</v>
      </c>
      <c r="F1018" s="6"/>
      <c r="G1018" s="6"/>
      <c r="H1018" s="1"/>
      <c r="R1018" s="1"/>
    </row>
    <row r="1019" customFormat="false" ht="15.8" hidden="false" customHeight="false" outlineLevel="0" collapsed="false">
      <c r="A1019" s="10" t="n">
        <v>1018</v>
      </c>
      <c r="B1019" s="32" t="s">
        <v>2121</v>
      </c>
      <c r="C1019" s="32" t="n">
        <v>243069</v>
      </c>
      <c r="D1019" s="32" t="s">
        <v>2122</v>
      </c>
      <c r="E1019" s="10" t="n">
        <v>0</v>
      </c>
      <c r="F1019" s="6"/>
      <c r="G1019" s="6"/>
      <c r="H1019" s="1"/>
      <c r="R1019" s="1"/>
    </row>
    <row r="1020" customFormat="false" ht="15.8" hidden="false" customHeight="false" outlineLevel="0" collapsed="false">
      <c r="A1020" s="10" t="n">
        <v>1019</v>
      </c>
      <c r="B1020" s="32" t="s">
        <v>2123</v>
      </c>
      <c r="C1020" s="32" t="n">
        <v>523180</v>
      </c>
      <c r="D1020" s="32" t="s">
        <v>2124</v>
      </c>
      <c r="E1020" s="10" t="n">
        <v>0</v>
      </c>
      <c r="F1020" s="6"/>
      <c r="G1020" s="6"/>
      <c r="H1020" s="1"/>
      <c r="R1020" s="1"/>
    </row>
    <row r="1021" customFormat="false" ht="15.8" hidden="false" customHeight="false" outlineLevel="0" collapsed="false">
      <c r="A1021" s="10" t="n">
        <v>1020</v>
      </c>
      <c r="B1021" s="32" t="s">
        <v>2125</v>
      </c>
      <c r="C1021" s="32" t="n">
        <v>525183</v>
      </c>
      <c r="D1021" s="32" t="s">
        <v>2126</v>
      </c>
      <c r="E1021" s="10" t="n">
        <v>0</v>
      </c>
      <c r="F1021" s="6"/>
      <c r="G1021" s="6"/>
      <c r="H1021" s="1"/>
      <c r="R1021" s="1"/>
    </row>
    <row r="1022" customFormat="false" ht="15.8" hidden="false" customHeight="false" outlineLevel="0" collapsed="false">
      <c r="A1022" s="10" t="n">
        <v>1021</v>
      </c>
      <c r="B1022" s="32" t="s">
        <v>2127</v>
      </c>
      <c r="C1022" s="32" t="n">
        <v>504449</v>
      </c>
      <c r="D1022" s="32" t="s">
        <v>2128</v>
      </c>
      <c r="E1022" s="10" t="n">
        <v>0</v>
      </c>
      <c r="F1022" s="6"/>
      <c r="G1022" s="6"/>
      <c r="H1022" s="1"/>
      <c r="R1022" s="1"/>
    </row>
    <row r="1023" customFormat="false" ht="15.8" hidden="false" customHeight="false" outlineLevel="0" collapsed="false">
      <c r="A1023" s="10" t="n">
        <v>1022</v>
      </c>
      <c r="B1023" s="32" t="s">
        <v>2129</v>
      </c>
      <c r="C1023" s="32" t="n">
        <v>502108</v>
      </c>
      <c r="D1023" s="32" t="s">
        <v>2130</v>
      </c>
      <c r="E1023" s="10" t="n">
        <v>0</v>
      </c>
      <c r="F1023" s="6"/>
      <c r="G1023" s="6"/>
      <c r="H1023" s="1"/>
      <c r="R1023" s="1"/>
    </row>
    <row r="1024" customFormat="false" ht="15.8" hidden="false" customHeight="false" outlineLevel="0" collapsed="false">
      <c r="A1024" s="10" t="n">
        <v>1023</v>
      </c>
      <c r="B1024" s="72" t="s">
        <v>2131</v>
      </c>
      <c r="C1024" s="72" t="n">
        <v>499118</v>
      </c>
      <c r="D1024" s="72" t="s">
        <v>2132</v>
      </c>
      <c r="E1024" s="10" t="n">
        <v>0</v>
      </c>
      <c r="F1024" s="6"/>
      <c r="G1024" s="6"/>
      <c r="H1024" s="1"/>
      <c r="R1024" s="1"/>
    </row>
    <row r="1025" customFormat="false" ht="15.8" hidden="false" customHeight="false" outlineLevel="0" collapsed="false">
      <c r="A1025" s="10" t="n">
        <v>1024</v>
      </c>
      <c r="B1025" s="72" t="s">
        <v>2133</v>
      </c>
      <c r="C1025" s="72" t="n">
        <v>452821</v>
      </c>
      <c r="D1025" s="72" t="s">
        <v>2134</v>
      </c>
      <c r="E1025" s="10" t="n">
        <v>0</v>
      </c>
      <c r="F1025" s="6"/>
      <c r="G1025" s="6"/>
      <c r="H1025" s="1"/>
      <c r="R1025" s="1"/>
    </row>
    <row r="1026" customFormat="false" ht="15.8" hidden="false" customHeight="false" outlineLevel="0" collapsed="false">
      <c r="A1026" s="10" t="n">
        <v>1025</v>
      </c>
      <c r="B1026" s="72" t="s">
        <v>2135</v>
      </c>
      <c r="C1026" s="72" t="n">
        <v>414224</v>
      </c>
      <c r="D1026" s="72" t="s">
        <v>2136</v>
      </c>
      <c r="E1026" s="10" t="n">
        <v>0</v>
      </c>
      <c r="F1026" s="6"/>
      <c r="G1026" s="6"/>
      <c r="H1026" s="1"/>
      <c r="R1026" s="1"/>
    </row>
    <row r="1027" customFormat="false" ht="15.8" hidden="false" customHeight="false" outlineLevel="0" collapsed="false">
      <c r="A1027" s="10" t="n">
        <v>1026</v>
      </c>
      <c r="B1027" s="72" t="s">
        <v>2137</v>
      </c>
      <c r="C1027" s="72" t="n">
        <v>2016980</v>
      </c>
      <c r="D1027" s="72" t="s">
        <v>2138</v>
      </c>
      <c r="E1027" s="10" t="n">
        <v>0</v>
      </c>
      <c r="F1027" s="6"/>
      <c r="G1027" s="6"/>
      <c r="H1027" s="1"/>
      <c r="R1027" s="1"/>
    </row>
    <row r="1028" customFormat="false" ht="15.8" hidden="false" customHeight="false" outlineLevel="0" collapsed="false">
      <c r="A1028" s="10" t="n">
        <v>1027</v>
      </c>
      <c r="B1028" s="32" t="s">
        <v>2139</v>
      </c>
      <c r="C1028" s="32" t="n">
        <v>2016980</v>
      </c>
      <c r="D1028" s="32" t="s">
        <v>2138</v>
      </c>
      <c r="E1028" s="10" t="n">
        <v>0</v>
      </c>
      <c r="F1028" s="6"/>
      <c r="G1028" s="6"/>
      <c r="H1028" s="1"/>
      <c r="R1028" s="1"/>
    </row>
    <row r="1029" customFormat="false" ht="15.8" hidden="false" customHeight="false" outlineLevel="0" collapsed="false">
      <c r="A1029" s="10" t="n">
        <v>1028</v>
      </c>
      <c r="B1029" s="32" t="s">
        <v>817</v>
      </c>
      <c r="C1029" s="32" t="n">
        <v>1989877</v>
      </c>
      <c r="D1029" s="32" t="s">
        <v>2140</v>
      </c>
      <c r="E1029" s="10" t="n">
        <v>0</v>
      </c>
      <c r="F1029" s="6"/>
      <c r="G1029" s="6"/>
      <c r="H1029" s="1"/>
      <c r="R1029" s="1"/>
    </row>
    <row r="1030" customFormat="false" ht="15.8" hidden="false" customHeight="false" outlineLevel="0" collapsed="false">
      <c r="A1030" s="10" t="n">
        <v>1029</v>
      </c>
      <c r="B1030" s="32" t="s">
        <v>2141</v>
      </c>
      <c r="C1030" s="32" t="n">
        <v>1990647</v>
      </c>
      <c r="D1030" s="32" t="s">
        <v>2140</v>
      </c>
      <c r="E1030" s="10" t="n">
        <v>0</v>
      </c>
      <c r="F1030" s="6"/>
      <c r="G1030" s="6"/>
      <c r="H1030" s="1"/>
      <c r="R1030" s="1"/>
    </row>
    <row r="1031" customFormat="false" ht="15.8" hidden="false" customHeight="false" outlineLevel="0" collapsed="false">
      <c r="A1031" s="10" t="n">
        <v>1030</v>
      </c>
      <c r="B1031" s="32" t="s">
        <v>2142</v>
      </c>
      <c r="C1031" s="32" t="n">
        <v>1991640</v>
      </c>
      <c r="D1031" s="32" t="s">
        <v>2143</v>
      </c>
      <c r="E1031" s="10" t="n">
        <v>0</v>
      </c>
      <c r="F1031" s="6"/>
      <c r="G1031" s="6"/>
      <c r="H1031" s="1"/>
      <c r="R1031" s="1"/>
    </row>
    <row r="1032" customFormat="false" ht="15.8" hidden="false" customHeight="false" outlineLevel="0" collapsed="false">
      <c r="A1032" s="10" t="n">
        <v>1031</v>
      </c>
      <c r="B1032" s="32" t="s">
        <v>2144</v>
      </c>
      <c r="C1032" s="32" t="n">
        <v>1934869</v>
      </c>
      <c r="D1032" s="32" t="s">
        <v>2145</v>
      </c>
      <c r="E1032" s="10" t="n">
        <v>0</v>
      </c>
      <c r="F1032" s="6"/>
      <c r="G1032" s="6"/>
      <c r="H1032" s="1"/>
      <c r="R1032" s="1"/>
    </row>
    <row r="1033" customFormat="false" ht="15.8" hidden="false" customHeight="false" outlineLevel="0" collapsed="false">
      <c r="A1033" s="10" t="n">
        <v>1032</v>
      </c>
      <c r="B1033" s="32" t="s">
        <v>2146</v>
      </c>
      <c r="C1033" s="32" t="n">
        <v>1937053</v>
      </c>
      <c r="D1033" s="32" t="s">
        <v>2147</v>
      </c>
      <c r="E1033" s="10" t="n">
        <v>0</v>
      </c>
      <c r="F1033" s="6"/>
      <c r="G1033" s="6"/>
      <c r="H1033" s="1"/>
      <c r="R1033" s="1"/>
    </row>
    <row r="1034" customFormat="false" ht="15.8" hidden="false" customHeight="false" outlineLevel="0" collapsed="false">
      <c r="A1034" s="10" t="n">
        <v>1033</v>
      </c>
      <c r="B1034" s="32" t="s">
        <v>2148</v>
      </c>
      <c r="C1034" s="32" t="n">
        <v>1915575</v>
      </c>
      <c r="D1034" s="32" t="s">
        <v>2149</v>
      </c>
      <c r="E1034" s="10" t="n">
        <v>0</v>
      </c>
      <c r="F1034" s="6"/>
      <c r="G1034" s="6"/>
      <c r="H1034" s="1"/>
      <c r="R1034" s="1"/>
    </row>
    <row r="1035" customFormat="false" ht="15.8" hidden="false" customHeight="false" outlineLevel="0" collapsed="false">
      <c r="A1035" s="10" t="n">
        <v>1034</v>
      </c>
      <c r="B1035" s="32" t="s">
        <v>61</v>
      </c>
      <c r="C1035" s="32"/>
      <c r="D1035" s="32" t="s">
        <v>2150</v>
      </c>
      <c r="E1035" s="10" t="n">
        <v>0</v>
      </c>
      <c r="F1035" s="6"/>
      <c r="G1035" s="6"/>
      <c r="H1035" s="1"/>
      <c r="R1035" s="1"/>
    </row>
    <row r="1036" customFormat="false" ht="15.8" hidden="false" customHeight="false" outlineLevel="0" collapsed="false">
      <c r="A1036" s="10" t="n">
        <v>1035</v>
      </c>
      <c r="B1036" s="32" t="s">
        <v>2151</v>
      </c>
      <c r="C1036" s="32" t="n">
        <v>1891900</v>
      </c>
      <c r="D1036" s="32" t="s">
        <v>2152</v>
      </c>
      <c r="E1036" s="10" t="n">
        <v>0</v>
      </c>
      <c r="F1036" s="6"/>
      <c r="G1036" s="6"/>
      <c r="H1036" s="1"/>
      <c r="R1036" s="1"/>
    </row>
    <row r="1037" customFormat="false" ht="15.8" hidden="false" customHeight="false" outlineLevel="0" collapsed="false">
      <c r="A1037" s="10" t="n">
        <v>1036</v>
      </c>
      <c r="B1037" s="61" t="s">
        <v>2153</v>
      </c>
      <c r="C1037" s="61" t="n">
        <v>366531</v>
      </c>
      <c r="D1037" s="61" t="s">
        <v>2154</v>
      </c>
      <c r="E1037" s="10" t="n">
        <v>0</v>
      </c>
      <c r="F1037" s="6"/>
      <c r="G1037" s="6"/>
      <c r="H1037" s="1"/>
      <c r="R1037" s="1"/>
    </row>
    <row r="1038" customFormat="false" ht="15.8" hidden="false" customHeight="false" outlineLevel="0" collapsed="false">
      <c r="A1038" s="10" t="n">
        <v>1037</v>
      </c>
      <c r="B1038" s="61" t="s">
        <v>2155</v>
      </c>
      <c r="C1038" s="61" t="n">
        <v>1707436</v>
      </c>
      <c r="D1038" s="61" t="s">
        <v>2156</v>
      </c>
      <c r="E1038" s="10" t="n">
        <v>0</v>
      </c>
      <c r="F1038" s="6"/>
      <c r="G1038" s="6"/>
      <c r="H1038" s="1"/>
      <c r="R1038" s="1"/>
    </row>
    <row r="1039" customFormat="false" ht="15.8" hidden="false" customHeight="false" outlineLevel="0" collapsed="false">
      <c r="A1039" s="10" t="n">
        <v>1038</v>
      </c>
      <c r="B1039" s="61" t="s">
        <v>2157</v>
      </c>
      <c r="C1039" s="61" t="n">
        <v>1739485</v>
      </c>
      <c r="D1039" s="61" t="s">
        <v>2158</v>
      </c>
      <c r="E1039" s="10" t="n">
        <v>0</v>
      </c>
      <c r="F1039" s="6"/>
      <c r="G1039" s="6"/>
      <c r="H1039" s="1"/>
      <c r="R1039" s="1"/>
    </row>
    <row r="1040" customFormat="false" ht="15.8" hidden="false" customHeight="false" outlineLevel="0" collapsed="false">
      <c r="A1040" s="10" t="n">
        <v>1039</v>
      </c>
      <c r="B1040" s="61" t="s">
        <v>2159</v>
      </c>
      <c r="C1040" s="61"/>
      <c r="D1040" s="61" t="s">
        <v>2160</v>
      </c>
      <c r="E1040" s="10" t="n">
        <v>0</v>
      </c>
      <c r="F1040" s="6"/>
      <c r="G1040" s="6"/>
      <c r="H1040" s="1"/>
      <c r="R1040" s="1"/>
    </row>
    <row r="1041" customFormat="false" ht="15.8" hidden="false" customHeight="false" outlineLevel="0" collapsed="false">
      <c r="A1041" s="10" t="n">
        <v>1040</v>
      </c>
      <c r="B1041" s="61" t="s">
        <v>2161</v>
      </c>
      <c r="C1041" s="61"/>
      <c r="D1041" s="61" t="s">
        <v>2160</v>
      </c>
      <c r="E1041" s="10" t="n">
        <v>0</v>
      </c>
      <c r="F1041" s="6"/>
      <c r="G1041" s="6"/>
      <c r="H1041" s="1"/>
      <c r="R1041" s="1"/>
    </row>
    <row r="1042" customFormat="false" ht="15.8" hidden="false" customHeight="false" outlineLevel="0" collapsed="false">
      <c r="A1042" s="10" t="n">
        <v>1041</v>
      </c>
      <c r="B1042" s="74" t="s">
        <v>2162</v>
      </c>
      <c r="C1042" s="74" t="n">
        <v>374394</v>
      </c>
      <c r="D1042" s="74" t="s">
        <v>2163</v>
      </c>
      <c r="E1042" s="10" t="n">
        <v>0</v>
      </c>
      <c r="F1042" s="6"/>
      <c r="G1042" s="6"/>
      <c r="H1042" s="1"/>
      <c r="R1042" s="1"/>
    </row>
    <row r="1043" customFormat="false" ht="15.8" hidden="false" customHeight="false" outlineLevel="0" collapsed="false">
      <c r="A1043" s="10" t="n">
        <v>1042</v>
      </c>
      <c r="B1043" s="74" t="s">
        <v>2164</v>
      </c>
      <c r="C1043" s="74" t="n">
        <v>1639121</v>
      </c>
      <c r="D1043" s="74" t="s">
        <v>2165</v>
      </c>
      <c r="E1043" s="10" t="n">
        <v>0</v>
      </c>
      <c r="F1043" s="6"/>
      <c r="G1043" s="6"/>
      <c r="H1043" s="1"/>
      <c r="R1043" s="1"/>
    </row>
    <row r="1044" customFormat="false" ht="15.8" hidden="false" customHeight="false" outlineLevel="0" collapsed="false">
      <c r="A1044" s="10" t="n">
        <v>1043</v>
      </c>
      <c r="B1044" s="74" t="s">
        <v>2166</v>
      </c>
      <c r="C1044" s="74" t="n">
        <v>325368</v>
      </c>
      <c r="D1044" s="74" t="s">
        <v>2167</v>
      </c>
      <c r="E1044" s="10" t="n">
        <v>0</v>
      </c>
      <c r="F1044" s="6"/>
      <c r="G1044" s="6"/>
      <c r="H1044" s="1"/>
      <c r="R1044" s="1"/>
    </row>
    <row r="1045" customFormat="false" ht="15.8" hidden="false" customHeight="false" outlineLevel="0" collapsed="false">
      <c r="A1045" s="10" t="n">
        <v>1044</v>
      </c>
      <c r="B1045" s="74" t="s">
        <v>2168</v>
      </c>
      <c r="C1045" s="74" t="n">
        <v>334672</v>
      </c>
      <c r="D1045" s="74" t="s">
        <v>2169</v>
      </c>
      <c r="E1045" s="10" t="n">
        <v>0</v>
      </c>
      <c r="F1045" s="6"/>
      <c r="G1045" s="6"/>
      <c r="H1045" s="1"/>
      <c r="R1045" s="1"/>
    </row>
    <row r="1046" customFormat="false" ht="15.8" hidden="false" customHeight="false" outlineLevel="0" collapsed="false">
      <c r="A1046" s="10" t="n">
        <v>1045</v>
      </c>
      <c r="B1046" s="74" t="s">
        <v>2170</v>
      </c>
      <c r="C1046" s="74" t="n">
        <v>336838</v>
      </c>
      <c r="D1046" s="74" t="s">
        <v>2171</v>
      </c>
      <c r="E1046" s="10" t="n">
        <v>0</v>
      </c>
      <c r="F1046" s="6"/>
      <c r="G1046" s="6"/>
      <c r="H1046" s="1"/>
      <c r="R1046" s="1"/>
    </row>
    <row r="1047" customFormat="false" ht="15.8" hidden="false" customHeight="false" outlineLevel="0" collapsed="false">
      <c r="A1047" s="10" t="n">
        <v>1046</v>
      </c>
      <c r="B1047" s="74" t="s">
        <v>2172</v>
      </c>
      <c r="C1047" s="74" t="n">
        <v>166604</v>
      </c>
      <c r="D1047" s="74" t="s">
        <v>2173</v>
      </c>
      <c r="E1047" s="10" t="n">
        <v>0</v>
      </c>
      <c r="F1047" s="6"/>
      <c r="G1047" s="6"/>
      <c r="H1047" s="1"/>
      <c r="R1047" s="1"/>
    </row>
    <row r="1048" customFormat="false" ht="15.8" hidden="false" customHeight="false" outlineLevel="0" collapsed="false">
      <c r="A1048" s="10" t="n">
        <v>1047</v>
      </c>
      <c r="B1048" s="74" t="s">
        <v>2174</v>
      </c>
      <c r="C1048" s="74" t="n">
        <v>340876</v>
      </c>
      <c r="D1048" s="74" t="s">
        <v>2175</v>
      </c>
      <c r="E1048" s="10" t="n">
        <v>0</v>
      </c>
      <c r="F1048" s="6"/>
      <c r="G1048" s="6"/>
      <c r="H1048" s="1"/>
      <c r="R1048" s="1"/>
    </row>
    <row r="1049" customFormat="false" ht="15.8" hidden="false" customHeight="false" outlineLevel="0" collapsed="false">
      <c r="A1049" s="10" t="n">
        <v>1048</v>
      </c>
      <c r="B1049" s="74" t="s">
        <v>2176</v>
      </c>
      <c r="C1049" s="74" t="n">
        <v>341959</v>
      </c>
      <c r="D1049" s="74" t="s">
        <v>2177</v>
      </c>
      <c r="E1049" s="10" t="n">
        <v>0</v>
      </c>
      <c r="F1049" s="6"/>
      <c r="G1049" s="6"/>
      <c r="H1049" s="1"/>
      <c r="R1049" s="1"/>
    </row>
    <row r="1050" customFormat="false" ht="15.8" hidden="false" customHeight="false" outlineLevel="0" collapsed="false">
      <c r="A1050" s="10" t="n">
        <v>1049</v>
      </c>
      <c r="B1050" s="74" t="s">
        <v>2178</v>
      </c>
      <c r="C1050" s="74" t="n">
        <v>341928</v>
      </c>
      <c r="D1050" s="74" t="s">
        <v>2179</v>
      </c>
      <c r="E1050" s="10" t="n">
        <v>0</v>
      </c>
      <c r="F1050" s="6"/>
      <c r="G1050" s="6"/>
      <c r="H1050" s="1"/>
      <c r="R1050" s="1"/>
    </row>
    <row r="1051" customFormat="false" ht="15.8" hidden="false" customHeight="false" outlineLevel="0" collapsed="false">
      <c r="A1051" s="10" t="n">
        <v>1050</v>
      </c>
      <c r="B1051" s="74" t="s">
        <v>2180</v>
      </c>
      <c r="C1051" s="74" t="s">
        <v>2181</v>
      </c>
      <c r="D1051" s="74" t="s">
        <v>2182</v>
      </c>
      <c r="E1051" s="10" t="n">
        <v>0</v>
      </c>
      <c r="F1051" s="6"/>
      <c r="G1051" s="6"/>
      <c r="H1051" s="1"/>
      <c r="R1051" s="1"/>
    </row>
    <row r="1052" customFormat="false" ht="15.8" hidden="false" customHeight="false" outlineLevel="0" collapsed="false">
      <c r="A1052" s="10" t="n">
        <v>1051</v>
      </c>
      <c r="B1052" s="74" t="s">
        <v>2183</v>
      </c>
      <c r="C1052" s="74" t="n">
        <v>343704</v>
      </c>
      <c r="D1052" s="74" t="s">
        <v>2184</v>
      </c>
      <c r="E1052" s="10" t="n">
        <v>0</v>
      </c>
      <c r="F1052" s="6"/>
      <c r="G1052" s="6"/>
      <c r="H1052" s="1"/>
      <c r="R1052" s="1"/>
    </row>
    <row r="1053" customFormat="false" ht="15.8" hidden="false" customHeight="false" outlineLevel="0" collapsed="false">
      <c r="A1053" s="10" t="n">
        <v>1052</v>
      </c>
      <c r="B1053" s="74" t="s">
        <v>2185</v>
      </c>
      <c r="C1053" s="74" t="n">
        <v>348778</v>
      </c>
      <c r="D1053" s="74" t="s">
        <v>2186</v>
      </c>
      <c r="E1053" s="10" t="n">
        <v>0</v>
      </c>
      <c r="F1053" s="6"/>
      <c r="G1053" s="6"/>
      <c r="H1053" s="1"/>
      <c r="R1053" s="1"/>
    </row>
    <row r="1054" customFormat="false" ht="15.8" hidden="false" customHeight="false" outlineLevel="0" collapsed="false">
      <c r="A1054" s="10" t="n">
        <v>1053</v>
      </c>
      <c r="B1054" s="74" t="s">
        <v>2187</v>
      </c>
      <c r="C1054" s="74" t="n">
        <v>306959</v>
      </c>
      <c r="D1054" s="74" t="s">
        <v>2188</v>
      </c>
      <c r="E1054" s="10" t="n">
        <v>0</v>
      </c>
      <c r="F1054" s="6"/>
      <c r="G1054" s="6"/>
      <c r="H1054" s="1"/>
      <c r="R1054" s="1"/>
    </row>
    <row r="1055" customFormat="false" ht="15.8" hidden="false" customHeight="false" outlineLevel="0" collapsed="false">
      <c r="A1055" s="10" t="n">
        <v>1054</v>
      </c>
      <c r="B1055" s="74" t="s">
        <v>2189</v>
      </c>
      <c r="C1055" s="74" t="n">
        <v>1289767</v>
      </c>
      <c r="D1055" s="74" t="s">
        <v>2190</v>
      </c>
      <c r="E1055" s="10" t="n">
        <v>0</v>
      </c>
      <c r="F1055" s="6"/>
      <c r="G1055" s="6"/>
      <c r="H1055" s="1"/>
      <c r="R1055" s="1"/>
    </row>
    <row r="1056" customFormat="false" ht="15.8" hidden="false" customHeight="false" outlineLevel="0" collapsed="false">
      <c r="A1056" s="10" t="n">
        <v>1055</v>
      </c>
      <c r="B1056" s="74" t="s">
        <v>2191</v>
      </c>
      <c r="C1056" s="74" t="n">
        <v>1275377</v>
      </c>
      <c r="D1056" s="74" t="s">
        <v>2192</v>
      </c>
      <c r="E1056" s="10" t="n">
        <v>0</v>
      </c>
      <c r="F1056" s="6"/>
      <c r="G1056" s="6"/>
      <c r="H1056" s="1"/>
      <c r="R1056" s="1"/>
    </row>
    <row r="1057" customFormat="false" ht="15.8" hidden="false" customHeight="false" outlineLevel="0" collapsed="false">
      <c r="A1057" s="10" t="n">
        <v>1056</v>
      </c>
      <c r="B1057" s="74" t="s">
        <v>2193</v>
      </c>
      <c r="C1057" s="74" t="n">
        <v>299257</v>
      </c>
      <c r="D1057" s="74" t="s">
        <v>2194</v>
      </c>
      <c r="E1057" s="10" t="n">
        <v>0</v>
      </c>
      <c r="F1057" s="6"/>
      <c r="G1057" s="6"/>
      <c r="H1057" s="1"/>
      <c r="R1057" s="1"/>
    </row>
    <row r="1058" customFormat="false" ht="15.8" hidden="false" customHeight="false" outlineLevel="0" collapsed="false">
      <c r="A1058" s="10" t="n">
        <v>1057</v>
      </c>
      <c r="B1058" s="74" t="s">
        <v>2195</v>
      </c>
      <c r="C1058" s="74" t="n">
        <v>154884</v>
      </c>
      <c r="D1058" s="74" t="s">
        <v>2196</v>
      </c>
      <c r="E1058" s="10" t="n">
        <v>0</v>
      </c>
      <c r="F1058" s="6"/>
      <c r="G1058" s="6"/>
      <c r="H1058" s="1"/>
      <c r="R1058" s="1"/>
    </row>
    <row r="1059" customFormat="false" ht="15.8" hidden="false" customHeight="false" outlineLevel="0" collapsed="false">
      <c r="A1059" s="10" t="n">
        <v>1058</v>
      </c>
      <c r="B1059" s="74" t="s">
        <v>1144</v>
      </c>
      <c r="C1059" s="74" t="n">
        <v>289020</v>
      </c>
      <c r="D1059" s="74" t="s">
        <v>2197</v>
      </c>
      <c r="E1059" s="10" t="n">
        <v>0</v>
      </c>
      <c r="F1059" s="6"/>
      <c r="G1059" s="6"/>
      <c r="H1059" s="1"/>
      <c r="R1059" s="1"/>
    </row>
    <row r="1060" customFormat="false" ht="15.8" hidden="false" customHeight="false" outlineLevel="0" collapsed="false">
      <c r="A1060" s="10" t="n">
        <v>1059</v>
      </c>
      <c r="B1060" s="74" t="s">
        <v>2198</v>
      </c>
      <c r="C1060" s="74" t="n">
        <v>286107</v>
      </c>
      <c r="D1060" s="74" t="s">
        <v>2199</v>
      </c>
      <c r="E1060" s="10" t="n">
        <v>0</v>
      </c>
      <c r="F1060" s="6"/>
      <c r="G1060" s="6"/>
      <c r="H1060" s="1"/>
      <c r="R1060" s="1"/>
    </row>
    <row r="1061" customFormat="false" ht="15.8" hidden="false" customHeight="false" outlineLevel="0" collapsed="false">
      <c r="A1061" s="10" t="n">
        <v>1060</v>
      </c>
      <c r="B1061" s="74" t="s">
        <v>2200</v>
      </c>
      <c r="C1061" s="74" t="n">
        <v>276467</v>
      </c>
      <c r="D1061" s="74" t="s">
        <v>2201</v>
      </c>
      <c r="E1061" s="10" t="n">
        <v>0</v>
      </c>
      <c r="F1061" s="6"/>
      <c r="G1061" s="6"/>
      <c r="H1061" s="1"/>
      <c r="R1061" s="1"/>
    </row>
    <row r="1062" customFormat="false" ht="15.8" hidden="false" customHeight="false" outlineLevel="0" collapsed="false">
      <c r="A1062" s="10" t="n">
        <v>1061</v>
      </c>
      <c r="B1062" s="75" t="s">
        <v>2202</v>
      </c>
      <c r="C1062" s="74" t="n">
        <v>262430</v>
      </c>
      <c r="D1062" s="75" t="s">
        <v>2203</v>
      </c>
      <c r="E1062" s="10" t="n">
        <v>0</v>
      </c>
      <c r="F1062" s="6"/>
      <c r="G1062" s="6"/>
      <c r="H1062" s="1"/>
      <c r="R1062" s="1"/>
    </row>
    <row r="1063" customFormat="false" ht="15.8" hidden="false" customHeight="false" outlineLevel="0" collapsed="false">
      <c r="A1063" s="10" t="n">
        <v>1062</v>
      </c>
      <c r="B1063" s="75" t="s">
        <v>2204</v>
      </c>
      <c r="C1063" s="74" t="n">
        <v>248915</v>
      </c>
      <c r="D1063" s="75" t="s">
        <v>2175</v>
      </c>
      <c r="E1063" s="10" t="n">
        <v>0</v>
      </c>
      <c r="F1063" s="6"/>
      <c r="G1063" s="6"/>
      <c r="H1063" s="1"/>
      <c r="R1063" s="1"/>
    </row>
    <row r="1064" customFormat="false" ht="15.8" hidden="false" customHeight="false" outlineLevel="0" collapsed="false">
      <c r="A1064" s="10" t="n">
        <v>1063</v>
      </c>
      <c r="B1064" s="75" t="s">
        <v>2205</v>
      </c>
      <c r="C1064" s="74" t="n">
        <v>249028</v>
      </c>
      <c r="D1064" s="75" t="s">
        <v>2206</v>
      </c>
      <c r="E1064" s="10" t="n">
        <v>0</v>
      </c>
      <c r="F1064" s="6"/>
      <c r="G1064" s="6"/>
      <c r="H1064" s="1"/>
      <c r="R1064" s="1"/>
    </row>
    <row r="1065" customFormat="false" ht="15.8" hidden="false" customHeight="false" outlineLevel="0" collapsed="false">
      <c r="A1065" s="10" t="n">
        <v>1064</v>
      </c>
      <c r="B1065" s="75" t="s">
        <v>2207</v>
      </c>
      <c r="C1065" s="74" t="n">
        <v>241984</v>
      </c>
      <c r="D1065" s="75" t="s">
        <v>2208</v>
      </c>
      <c r="E1065" s="10" t="n">
        <v>0</v>
      </c>
      <c r="F1065" s="6"/>
      <c r="G1065" s="6"/>
      <c r="H1065" s="1"/>
      <c r="R1065" s="1"/>
    </row>
    <row r="1066" customFormat="false" ht="15.8" hidden="false" customHeight="false" outlineLevel="0" collapsed="false">
      <c r="A1066" s="10" t="n">
        <v>1065</v>
      </c>
      <c r="B1066" s="75" t="s">
        <v>2209</v>
      </c>
      <c r="C1066" s="74" t="n">
        <v>240747</v>
      </c>
      <c r="D1066" s="75" t="s">
        <v>2210</v>
      </c>
      <c r="E1066" s="10" t="n">
        <v>0</v>
      </c>
      <c r="F1066" s="6"/>
      <c r="G1066" s="6"/>
      <c r="H1066" s="1"/>
      <c r="R1066" s="1"/>
    </row>
    <row r="1067" customFormat="false" ht="15.8" hidden="false" customHeight="false" outlineLevel="0" collapsed="false">
      <c r="A1067" s="10" t="n">
        <v>1066</v>
      </c>
      <c r="B1067" s="75" t="s">
        <v>2211</v>
      </c>
      <c r="C1067" s="74" t="n">
        <v>239529</v>
      </c>
      <c r="D1067" s="75" t="s">
        <v>2212</v>
      </c>
      <c r="E1067" s="10" t="n">
        <v>0</v>
      </c>
      <c r="F1067" s="6"/>
      <c r="G1067" s="6"/>
      <c r="H1067" s="1"/>
      <c r="R1067" s="1"/>
    </row>
    <row r="1068" customFormat="false" ht="15.8" hidden="false" customHeight="false" outlineLevel="0" collapsed="false">
      <c r="A1068" s="10" t="n">
        <v>1067</v>
      </c>
      <c r="B1068" s="75" t="s">
        <v>2213</v>
      </c>
      <c r="C1068" s="74" t="n">
        <v>234402</v>
      </c>
      <c r="D1068" s="75" t="s">
        <v>2214</v>
      </c>
      <c r="E1068" s="10" t="n">
        <v>0</v>
      </c>
      <c r="F1068" s="6"/>
      <c r="G1068" s="6"/>
      <c r="H1068" s="1"/>
      <c r="R1068" s="1"/>
    </row>
    <row r="1069" customFormat="false" ht="15.8" hidden="false" customHeight="false" outlineLevel="0" collapsed="false">
      <c r="A1069" s="10" t="n">
        <v>1068</v>
      </c>
      <c r="B1069" s="75" t="s">
        <v>2215</v>
      </c>
      <c r="C1069" s="74" t="n">
        <v>232996</v>
      </c>
      <c r="D1069" s="75" t="s">
        <v>2216</v>
      </c>
      <c r="E1069" s="10" t="n">
        <v>0</v>
      </c>
      <c r="F1069" s="6"/>
      <c r="G1069" s="6"/>
      <c r="H1069" s="1"/>
      <c r="R1069" s="1"/>
    </row>
    <row r="1070" customFormat="false" ht="15.8" hidden="false" customHeight="false" outlineLevel="0" collapsed="false">
      <c r="A1070" s="10" t="n">
        <v>1069</v>
      </c>
      <c r="B1070" s="75" t="s">
        <v>2042</v>
      </c>
      <c r="C1070" s="74" t="n">
        <v>220730</v>
      </c>
      <c r="D1070" s="75" t="s">
        <v>2217</v>
      </c>
      <c r="E1070" s="10" t="n">
        <v>0</v>
      </c>
      <c r="F1070" s="6"/>
      <c r="G1070" s="6"/>
      <c r="H1070" s="1"/>
      <c r="R1070" s="1"/>
    </row>
    <row r="1071" customFormat="false" ht="15.8" hidden="false" customHeight="false" outlineLevel="0" collapsed="false">
      <c r="A1071" s="10" t="n">
        <v>1070</v>
      </c>
      <c r="B1071" s="75" t="s">
        <v>2218</v>
      </c>
      <c r="C1071" s="74" t="n">
        <v>215922</v>
      </c>
      <c r="D1071" s="75" t="s">
        <v>2219</v>
      </c>
      <c r="E1071" s="10" t="n">
        <v>0</v>
      </c>
      <c r="F1071" s="6"/>
      <c r="G1071" s="6"/>
      <c r="H1071" s="1"/>
      <c r="R1071" s="1"/>
    </row>
    <row r="1072" customFormat="false" ht="15.8" hidden="false" customHeight="false" outlineLevel="0" collapsed="false">
      <c r="A1072" s="10" t="n">
        <v>1071</v>
      </c>
      <c r="B1072" s="75" t="s">
        <v>2220</v>
      </c>
      <c r="C1072" s="74" t="n">
        <v>206566</v>
      </c>
      <c r="D1072" s="75" t="s">
        <v>2221</v>
      </c>
      <c r="E1072" s="10" t="n">
        <v>0</v>
      </c>
      <c r="F1072" s="6"/>
      <c r="G1072" s="6"/>
      <c r="H1072" s="1"/>
      <c r="R1072" s="1"/>
    </row>
    <row r="1073" customFormat="false" ht="15.8" hidden="false" customHeight="false" outlineLevel="0" collapsed="false">
      <c r="A1073" s="10" t="n">
        <v>1072</v>
      </c>
      <c r="B1073" s="75" t="s">
        <v>2222</v>
      </c>
      <c r="C1073" s="74" t="n">
        <v>781648</v>
      </c>
      <c r="D1073" s="75" t="s">
        <v>2221</v>
      </c>
      <c r="E1073" s="10" t="n">
        <v>0</v>
      </c>
      <c r="F1073" s="6"/>
      <c r="G1073" s="6"/>
      <c r="H1073" s="1"/>
      <c r="R1073" s="1"/>
    </row>
    <row r="1074" customFormat="false" ht="15.8" hidden="false" customHeight="false" outlineLevel="0" collapsed="false">
      <c r="A1074" s="10" t="n">
        <v>1073</v>
      </c>
      <c r="B1074" s="75" t="s">
        <v>2223</v>
      </c>
      <c r="C1074" s="74" t="n">
        <v>205449</v>
      </c>
      <c r="D1074" s="75" t="s">
        <v>2224</v>
      </c>
      <c r="E1074" s="10" t="n">
        <v>0</v>
      </c>
      <c r="F1074" s="6"/>
      <c r="G1074" s="6"/>
      <c r="H1074" s="1"/>
      <c r="R1074" s="1"/>
    </row>
    <row r="1075" customFormat="false" ht="15.8" hidden="false" customHeight="false" outlineLevel="0" collapsed="false">
      <c r="A1075" s="10" t="n">
        <v>1074</v>
      </c>
      <c r="B1075" s="75" t="s">
        <v>2225</v>
      </c>
      <c r="C1075" s="74" t="n">
        <v>200857</v>
      </c>
      <c r="D1075" s="75" t="s">
        <v>2226</v>
      </c>
      <c r="E1075" s="10" t="n">
        <v>0</v>
      </c>
      <c r="F1075" s="6"/>
      <c r="G1075" s="6"/>
      <c r="H1075" s="1"/>
      <c r="R1075" s="1"/>
    </row>
    <row r="1076" customFormat="false" ht="15.8" hidden="false" customHeight="false" outlineLevel="0" collapsed="false">
      <c r="A1076" s="10" t="n">
        <v>1075</v>
      </c>
      <c r="B1076" s="75" t="s">
        <v>2227</v>
      </c>
      <c r="C1076" s="74" t="n">
        <v>100312</v>
      </c>
      <c r="D1076" s="75" t="s">
        <v>2228</v>
      </c>
      <c r="E1076" s="10" t="n">
        <v>0</v>
      </c>
      <c r="F1076" s="6"/>
      <c r="G1076" s="6"/>
      <c r="H1076" s="1"/>
      <c r="R1076" s="1"/>
    </row>
    <row r="1077" customFormat="false" ht="15.8" hidden="false" customHeight="false" outlineLevel="0" collapsed="false">
      <c r="A1077" s="10" t="n">
        <v>1076</v>
      </c>
      <c r="B1077" s="75" t="s">
        <v>2229</v>
      </c>
      <c r="C1077" s="74" t="n">
        <v>189520</v>
      </c>
      <c r="D1077" s="75" t="s">
        <v>2230</v>
      </c>
      <c r="E1077" s="10" t="n">
        <v>0</v>
      </c>
      <c r="F1077" s="6"/>
      <c r="G1077" s="6"/>
      <c r="H1077" s="1"/>
      <c r="R1077" s="1"/>
    </row>
    <row r="1078" customFormat="false" ht="15.8" hidden="false" customHeight="false" outlineLevel="0" collapsed="false">
      <c r="A1078" s="10" t="n">
        <v>1077</v>
      </c>
      <c r="B1078" s="75" t="s">
        <v>2231</v>
      </c>
      <c r="C1078" s="74" t="n">
        <v>182942</v>
      </c>
      <c r="D1078" s="75" t="s">
        <v>2232</v>
      </c>
      <c r="E1078" s="10" t="n">
        <v>0</v>
      </c>
      <c r="F1078" s="6"/>
      <c r="G1078" s="6"/>
      <c r="H1078" s="1"/>
      <c r="R1078" s="1"/>
    </row>
    <row r="1079" customFormat="false" ht="15.8" hidden="false" customHeight="false" outlineLevel="0" collapsed="false">
      <c r="A1079" s="10" t="n">
        <v>1078</v>
      </c>
      <c r="B1079" s="75" t="s">
        <v>2233</v>
      </c>
      <c r="C1079" s="74" t="n">
        <v>182999</v>
      </c>
      <c r="D1079" s="75" t="s">
        <v>2232</v>
      </c>
      <c r="E1079" s="10" t="n">
        <v>0</v>
      </c>
      <c r="F1079" s="6"/>
      <c r="G1079" s="6"/>
      <c r="H1079" s="1"/>
      <c r="R1079" s="1"/>
    </row>
    <row r="1080" customFormat="false" ht="15.8" hidden="false" customHeight="false" outlineLevel="0" collapsed="false">
      <c r="A1080" s="10" t="n">
        <v>1079</v>
      </c>
      <c r="B1080" s="75" t="s">
        <v>2234</v>
      </c>
      <c r="C1080" s="74" t="n">
        <v>177950</v>
      </c>
      <c r="D1080" s="75" t="s">
        <v>2235</v>
      </c>
      <c r="E1080" s="10" t="n">
        <v>0</v>
      </c>
      <c r="F1080" s="6"/>
      <c r="G1080" s="6"/>
      <c r="H1080" s="1"/>
      <c r="R1080" s="1"/>
    </row>
    <row r="1081" customFormat="false" ht="15.8" hidden="false" customHeight="false" outlineLevel="0" collapsed="false">
      <c r="A1081" s="10" t="n">
        <v>1080</v>
      </c>
      <c r="B1081" s="75" t="s">
        <v>2236</v>
      </c>
      <c r="C1081" s="74" t="n">
        <v>182899</v>
      </c>
      <c r="D1081" s="75" t="s">
        <v>2235</v>
      </c>
      <c r="E1081" s="10" t="n">
        <v>0</v>
      </c>
      <c r="F1081" s="6"/>
      <c r="G1081" s="6"/>
      <c r="H1081" s="1"/>
      <c r="R1081" s="1"/>
    </row>
    <row r="1082" customFormat="false" ht="15.8" hidden="false" customHeight="false" outlineLevel="0" collapsed="false">
      <c r="A1082" s="10" t="n">
        <v>1081</v>
      </c>
      <c r="B1082" s="75" t="s">
        <v>2237</v>
      </c>
      <c r="C1082" s="74" t="n">
        <v>182332</v>
      </c>
      <c r="D1082" s="75" t="s">
        <v>2232</v>
      </c>
      <c r="E1082" s="10" t="n">
        <v>0</v>
      </c>
      <c r="F1082" s="6"/>
      <c r="G1082" s="6"/>
      <c r="H1082" s="1"/>
      <c r="R1082" s="1"/>
    </row>
    <row r="1083" customFormat="false" ht="15.8" hidden="false" customHeight="false" outlineLevel="0" collapsed="false">
      <c r="A1083" s="10" t="n">
        <v>1082</v>
      </c>
      <c r="B1083" s="75" t="s">
        <v>2238</v>
      </c>
      <c r="C1083" s="74" t="n">
        <v>177639</v>
      </c>
      <c r="D1083" s="75" t="s">
        <v>2239</v>
      </c>
      <c r="E1083" s="10" t="n">
        <v>0</v>
      </c>
      <c r="F1083" s="6"/>
      <c r="G1083" s="6"/>
      <c r="H1083" s="1"/>
      <c r="R1083" s="1"/>
    </row>
    <row r="1084" customFormat="false" ht="15.8" hidden="false" customHeight="false" outlineLevel="0" collapsed="false">
      <c r="A1084" s="10" t="n">
        <v>1083</v>
      </c>
      <c r="B1084" s="75" t="s">
        <v>2240</v>
      </c>
      <c r="C1084" s="74" t="n">
        <f aca="false">SUM(C1083:C1083)</f>
        <v>177639</v>
      </c>
      <c r="D1084" s="75" t="s">
        <v>2241</v>
      </c>
      <c r="E1084" s="10" t="n">
        <v>0</v>
      </c>
      <c r="F1084" s="6"/>
      <c r="G1084" s="6"/>
      <c r="H1084" s="1"/>
      <c r="R1084" s="1"/>
    </row>
    <row r="1085" customFormat="false" ht="15.8" hidden="false" customHeight="false" outlineLevel="0" collapsed="false">
      <c r="A1085" s="10" t="n">
        <v>1084</v>
      </c>
      <c r="B1085" s="75" t="s">
        <v>2242</v>
      </c>
      <c r="C1085" s="74" t="n">
        <v>175814</v>
      </c>
      <c r="D1085" s="75" t="s">
        <v>2243</v>
      </c>
      <c r="E1085" s="10" t="n">
        <v>0</v>
      </c>
      <c r="F1085" s="6"/>
      <c r="G1085" s="6"/>
      <c r="H1085" s="1"/>
      <c r="R1085" s="1"/>
    </row>
    <row r="1086" customFormat="false" ht="15.8" hidden="false" customHeight="false" outlineLevel="0" collapsed="false">
      <c r="A1086" s="10" t="n">
        <v>1085</v>
      </c>
      <c r="B1086" s="75" t="s">
        <v>2244</v>
      </c>
      <c r="C1086" s="74" t="n">
        <v>167786</v>
      </c>
      <c r="D1086" s="75" t="s">
        <v>2245</v>
      </c>
      <c r="E1086" s="10" t="n">
        <v>0</v>
      </c>
      <c r="F1086" s="6"/>
      <c r="G1086" s="6"/>
      <c r="H1086" s="1"/>
      <c r="R1086" s="1"/>
    </row>
    <row r="1087" customFormat="false" ht="15.8" hidden="false" customHeight="false" outlineLevel="0" collapsed="false">
      <c r="A1087" s="10" t="n">
        <v>1086</v>
      </c>
      <c r="B1087" s="75" t="s">
        <v>2246</v>
      </c>
      <c r="C1087" s="74" t="n">
        <v>163419</v>
      </c>
      <c r="D1087" s="75" t="s">
        <v>2247</v>
      </c>
      <c r="E1087" s="10" t="n">
        <v>0</v>
      </c>
      <c r="F1087" s="6"/>
      <c r="G1087" s="6"/>
      <c r="H1087" s="1"/>
      <c r="R1087" s="1"/>
    </row>
    <row r="1088" customFormat="false" ht="15.8" hidden="false" customHeight="false" outlineLevel="0" collapsed="false">
      <c r="A1088" s="10" t="n">
        <v>1087</v>
      </c>
      <c r="B1088" s="75" t="s">
        <v>2248</v>
      </c>
      <c r="C1088" s="74" t="n">
        <v>161637</v>
      </c>
      <c r="D1088" s="75" t="s">
        <v>2249</v>
      </c>
      <c r="E1088" s="10" t="n">
        <v>0</v>
      </c>
      <c r="F1088" s="6"/>
      <c r="G1088" s="6"/>
      <c r="H1088" s="1"/>
      <c r="R1088" s="1"/>
    </row>
    <row r="1089" customFormat="false" ht="15.8" hidden="false" customHeight="false" outlineLevel="0" collapsed="false">
      <c r="A1089" s="10" t="n">
        <v>1088</v>
      </c>
      <c r="B1089" s="75" t="s">
        <v>2250</v>
      </c>
      <c r="C1089" s="74" t="n">
        <v>159916</v>
      </c>
      <c r="D1089" s="75" t="s">
        <v>2251</v>
      </c>
      <c r="E1089" s="10" t="n">
        <v>0</v>
      </c>
      <c r="F1089" s="6"/>
      <c r="G1089" s="6"/>
      <c r="H1089" s="1"/>
      <c r="R1089" s="1"/>
    </row>
    <row r="1090" customFormat="false" ht="15.8" hidden="false" customHeight="false" outlineLevel="0" collapsed="false">
      <c r="A1090" s="10" t="n">
        <v>1089</v>
      </c>
      <c r="B1090" s="75" t="s">
        <v>2252</v>
      </c>
      <c r="C1090" s="74" t="n">
        <v>155840</v>
      </c>
      <c r="D1090" s="75" t="s">
        <v>2253</v>
      </c>
      <c r="E1090" s="10" t="n">
        <v>0</v>
      </c>
      <c r="F1090" s="6"/>
      <c r="G1090" s="6"/>
      <c r="H1090" s="1"/>
      <c r="R1090" s="1"/>
    </row>
    <row r="1091" customFormat="false" ht="15.8" hidden="false" customHeight="false" outlineLevel="0" collapsed="false">
      <c r="A1091" s="10" t="n">
        <v>1090</v>
      </c>
      <c r="B1091" s="75" t="s">
        <v>2254</v>
      </c>
      <c r="C1091" s="74" t="n">
        <v>155373</v>
      </c>
      <c r="D1091" s="75" t="s">
        <v>2112</v>
      </c>
      <c r="E1091" s="10" t="n">
        <v>0</v>
      </c>
      <c r="F1091" s="6"/>
      <c r="G1091" s="6"/>
      <c r="H1091" s="1"/>
      <c r="R1091" s="1"/>
    </row>
    <row r="1092" customFormat="false" ht="15.8" hidden="false" customHeight="false" outlineLevel="0" collapsed="false">
      <c r="A1092" s="10" t="n">
        <v>1091</v>
      </c>
      <c r="B1092" s="75" t="s">
        <v>2255</v>
      </c>
      <c r="C1092" s="74" t="n">
        <v>151689</v>
      </c>
      <c r="D1092" s="75" t="s">
        <v>2256</v>
      </c>
      <c r="E1092" s="10" t="n">
        <v>0</v>
      </c>
      <c r="F1092" s="6"/>
      <c r="G1092" s="6"/>
      <c r="H1092" s="1"/>
      <c r="R1092" s="1"/>
    </row>
    <row r="1093" customFormat="false" ht="15.8" hidden="false" customHeight="false" outlineLevel="0" collapsed="false">
      <c r="A1093" s="10" t="n">
        <v>1092</v>
      </c>
      <c r="B1093" s="75" t="s">
        <v>2257</v>
      </c>
      <c r="C1093" s="74" t="n">
        <v>151463</v>
      </c>
      <c r="D1093" s="75" t="s">
        <v>2258</v>
      </c>
      <c r="E1093" s="10" t="n">
        <v>0</v>
      </c>
      <c r="F1093" s="6"/>
      <c r="G1093" s="6"/>
      <c r="H1093" s="1"/>
      <c r="R1093" s="1"/>
    </row>
    <row r="1094" customFormat="false" ht="15.8" hidden="false" customHeight="false" outlineLevel="0" collapsed="false">
      <c r="A1094" s="10" t="n">
        <v>1093</v>
      </c>
      <c r="B1094" s="75" t="s">
        <v>2259</v>
      </c>
      <c r="C1094" s="74" t="n">
        <v>149827</v>
      </c>
      <c r="D1094" s="75" t="s">
        <v>2260</v>
      </c>
      <c r="E1094" s="10" t="n">
        <v>0</v>
      </c>
      <c r="F1094" s="6"/>
      <c r="G1094" s="6"/>
      <c r="H1094" s="1"/>
      <c r="R1094" s="1"/>
    </row>
    <row r="1095" customFormat="false" ht="15.8" hidden="false" customHeight="false" outlineLevel="0" collapsed="false">
      <c r="A1095" s="10" t="n">
        <v>1094</v>
      </c>
      <c r="B1095" s="75" t="s">
        <v>2261</v>
      </c>
      <c r="C1095" s="74" t="n">
        <v>147032</v>
      </c>
      <c r="D1095" s="75" t="s">
        <v>2262</v>
      </c>
      <c r="E1095" s="10" t="n">
        <v>0</v>
      </c>
      <c r="F1095" s="6"/>
      <c r="G1095" s="6"/>
      <c r="H1095" s="1"/>
      <c r="R1095" s="1"/>
    </row>
    <row r="1096" customFormat="false" ht="15.8" hidden="false" customHeight="false" outlineLevel="0" collapsed="false">
      <c r="A1096" s="10" t="n">
        <v>1095</v>
      </c>
      <c r="B1096" s="75" t="s">
        <v>2263</v>
      </c>
      <c r="C1096" s="74" t="n">
        <v>146477</v>
      </c>
      <c r="D1096" s="75" t="s">
        <v>2264</v>
      </c>
      <c r="E1096" s="10" t="n">
        <v>0</v>
      </c>
      <c r="F1096" s="6"/>
      <c r="G1096" s="6"/>
      <c r="H1096" s="1"/>
      <c r="R1096" s="1"/>
    </row>
    <row r="1097" customFormat="false" ht="15.8" hidden="false" customHeight="false" outlineLevel="0" collapsed="false">
      <c r="A1097" s="10" t="n">
        <v>1096</v>
      </c>
      <c r="B1097" s="75" t="s">
        <v>2265</v>
      </c>
      <c r="C1097" s="74" t="n">
        <v>146555</v>
      </c>
      <c r="D1097" s="75" t="s">
        <v>2264</v>
      </c>
      <c r="E1097" s="10" t="n">
        <v>0</v>
      </c>
      <c r="F1097" s="6"/>
      <c r="G1097" s="6"/>
      <c r="H1097" s="1"/>
      <c r="R1097" s="1"/>
    </row>
    <row r="1098" customFormat="false" ht="15.8" hidden="false" customHeight="false" outlineLevel="0" collapsed="false">
      <c r="A1098" s="10" t="n">
        <v>1097</v>
      </c>
      <c r="B1098" s="75" t="s">
        <v>2266</v>
      </c>
      <c r="C1098" s="74" t="n">
        <v>146482</v>
      </c>
      <c r="D1098" s="75" t="s">
        <v>2267</v>
      </c>
      <c r="E1098" s="10" t="n">
        <v>0</v>
      </c>
      <c r="F1098" s="6"/>
      <c r="G1098" s="6"/>
      <c r="H1098" s="1"/>
      <c r="R1098" s="1"/>
    </row>
    <row r="1099" customFormat="false" ht="15.8" hidden="false" customHeight="false" outlineLevel="0" collapsed="false">
      <c r="A1099" s="10" t="n">
        <v>1098</v>
      </c>
      <c r="B1099" s="75" t="s">
        <v>2268</v>
      </c>
      <c r="C1099" s="74" t="n">
        <v>145117</v>
      </c>
      <c r="D1099" s="75" t="s">
        <v>2269</v>
      </c>
      <c r="E1099" s="10" t="n">
        <v>0</v>
      </c>
      <c r="F1099" s="6"/>
      <c r="G1099" s="6"/>
      <c r="H1099" s="1"/>
      <c r="R1099" s="1"/>
    </row>
    <row r="1100" customFormat="false" ht="15.8" hidden="false" customHeight="false" outlineLevel="0" collapsed="false">
      <c r="A1100" s="10" t="n">
        <v>1099</v>
      </c>
      <c r="B1100" s="75" t="s">
        <v>2270</v>
      </c>
      <c r="C1100" s="74" t="n">
        <v>145233</v>
      </c>
      <c r="D1100" s="75" t="s">
        <v>2271</v>
      </c>
      <c r="E1100" s="10" t="n">
        <v>0</v>
      </c>
      <c r="F1100" s="6"/>
      <c r="G1100" s="6"/>
      <c r="H1100" s="1"/>
      <c r="R1100" s="1"/>
    </row>
    <row r="1101" customFormat="false" ht="15.8" hidden="false" customHeight="false" outlineLevel="0" collapsed="false">
      <c r="A1101" s="10" t="n">
        <v>1100</v>
      </c>
      <c r="B1101" s="75" t="s">
        <v>2272</v>
      </c>
      <c r="C1101" s="74" t="n">
        <v>141280</v>
      </c>
      <c r="D1101" s="75" t="s">
        <v>2273</v>
      </c>
      <c r="E1101" s="10" t="n">
        <v>0</v>
      </c>
      <c r="F1101" s="6"/>
      <c r="G1101" s="6"/>
      <c r="H1101" s="1"/>
      <c r="R1101" s="1"/>
    </row>
    <row r="1102" customFormat="false" ht="15.8" hidden="false" customHeight="false" outlineLevel="0" collapsed="false">
      <c r="A1102" s="10" t="n">
        <v>1101</v>
      </c>
      <c r="B1102" s="75" t="s">
        <v>2274</v>
      </c>
      <c r="C1102" s="74" t="n">
        <v>136577</v>
      </c>
      <c r="D1102" s="75" t="s">
        <v>2275</v>
      </c>
      <c r="E1102" s="10" t="n">
        <v>0</v>
      </c>
      <c r="F1102" s="6"/>
      <c r="G1102" s="6"/>
      <c r="H1102" s="1"/>
      <c r="R1102" s="1"/>
    </row>
    <row r="1103" customFormat="false" ht="15.8" hidden="false" customHeight="false" outlineLevel="0" collapsed="false">
      <c r="A1103" s="10" t="n">
        <v>1102</v>
      </c>
      <c r="B1103" s="75" t="s">
        <v>2276</v>
      </c>
      <c r="C1103" s="74" t="n">
        <v>128984</v>
      </c>
      <c r="D1103" s="75" t="s">
        <v>2277</v>
      </c>
      <c r="E1103" s="10" t="n">
        <v>0</v>
      </c>
      <c r="F1103" s="6"/>
      <c r="G1103" s="6"/>
      <c r="H1103" s="1"/>
      <c r="R1103" s="1"/>
    </row>
    <row r="1104" customFormat="false" ht="15.8" hidden="false" customHeight="false" outlineLevel="0" collapsed="false">
      <c r="A1104" s="10" t="n">
        <v>1103</v>
      </c>
      <c r="B1104" s="75" t="s">
        <v>2278</v>
      </c>
      <c r="C1104" s="74" t="n">
        <v>127490</v>
      </c>
      <c r="D1104" s="75" t="s">
        <v>2279</v>
      </c>
      <c r="E1104" s="10" t="n">
        <v>0</v>
      </c>
      <c r="F1104" s="6"/>
      <c r="G1104" s="6"/>
      <c r="H1104" s="1"/>
      <c r="R1104" s="1"/>
    </row>
    <row r="1105" customFormat="false" ht="15.8" hidden="false" customHeight="false" outlineLevel="0" collapsed="false">
      <c r="A1105" s="10" t="n">
        <v>1104</v>
      </c>
      <c r="B1105" s="75" t="s">
        <v>2280</v>
      </c>
      <c r="C1105" s="74" t="n">
        <v>126101</v>
      </c>
      <c r="D1105" s="75" t="s">
        <v>2281</v>
      </c>
      <c r="E1105" s="10" t="n">
        <v>0</v>
      </c>
      <c r="F1105" s="6"/>
      <c r="G1105" s="6"/>
      <c r="H1105" s="1"/>
      <c r="R1105" s="1"/>
    </row>
    <row r="1106" customFormat="false" ht="15.8" hidden="false" customHeight="false" outlineLevel="0" collapsed="false">
      <c r="A1106" s="10" t="n">
        <v>1105</v>
      </c>
      <c r="B1106" s="75" t="s">
        <v>2280</v>
      </c>
      <c r="C1106" s="74" t="n">
        <v>126101</v>
      </c>
      <c r="D1106" s="75" t="s">
        <v>2281</v>
      </c>
      <c r="E1106" s="10" t="n">
        <v>0</v>
      </c>
      <c r="F1106" s="6"/>
      <c r="G1106" s="6"/>
      <c r="H1106" s="1"/>
      <c r="R1106" s="1"/>
    </row>
    <row r="1107" customFormat="false" ht="15.8" hidden="false" customHeight="false" outlineLevel="0" collapsed="false">
      <c r="A1107" s="10" t="n">
        <v>1106</v>
      </c>
      <c r="B1107" s="75" t="s">
        <v>937</v>
      </c>
      <c r="C1107" s="74" t="n">
        <v>124407</v>
      </c>
      <c r="D1107" s="75" t="s">
        <v>2282</v>
      </c>
      <c r="E1107" s="10" t="n">
        <v>0</v>
      </c>
      <c r="F1107" s="6"/>
      <c r="G1107" s="6"/>
      <c r="H1107" s="1"/>
      <c r="R1107" s="1"/>
    </row>
    <row r="1108" customFormat="false" ht="15.8" hidden="false" customHeight="false" outlineLevel="0" collapsed="false">
      <c r="A1108" s="10" t="n">
        <v>1107</v>
      </c>
      <c r="B1108" s="75" t="s">
        <v>2283</v>
      </c>
      <c r="C1108" s="74" t="n">
        <v>124969</v>
      </c>
      <c r="D1108" s="75" t="s">
        <v>2284</v>
      </c>
      <c r="E1108" s="10" t="n">
        <v>0</v>
      </c>
      <c r="F1108" s="6"/>
      <c r="G1108" s="6"/>
      <c r="H1108" s="1"/>
      <c r="R1108" s="1"/>
    </row>
    <row r="1109" customFormat="false" ht="15.8" hidden="false" customHeight="false" outlineLevel="0" collapsed="false">
      <c r="A1109" s="10" t="n">
        <v>1108</v>
      </c>
      <c r="B1109" s="75" t="s">
        <v>2280</v>
      </c>
      <c r="C1109" s="74" t="n">
        <v>126101</v>
      </c>
      <c r="D1109" s="75" t="s">
        <v>2281</v>
      </c>
      <c r="E1109" s="10" t="n">
        <v>0</v>
      </c>
      <c r="F1109" s="6"/>
      <c r="G1109" s="6"/>
      <c r="H1109" s="1"/>
      <c r="R1109" s="1"/>
    </row>
    <row r="1110" customFormat="false" ht="15.8" hidden="false" customHeight="false" outlineLevel="0" collapsed="false">
      <c r="A1110" s="10" t="n">
        <v>1109</v>
      </c>
      <c r="B1110" s="75" t="s">
        <v>2285</v>
      </c>
      <c r="C1110" s="74" t="n">
        <v>123978</v>
      </c>
      <c r="D1110" s="75" t="s">
        <v>2219</v>
      </c>
      <c r="E1110" s="10" t="n">
        <v>0</v>
      </c>
      <c r="F1110" s="6"/>
      <c r="G1110" s="6"/>
      <c r="H1110" s="1"/>
      <c r="R1110" s="1"/>
    </row>
    <row r="1111" customFormat="false" ht="15.8" hidden="false" customHeight="false" outlineLevel="0" collapsed="false">
      <c r="A1111" s="10" t="n">
        <v>1110</v>
      </c>
      <c r="B1111" s="75" t="s">
        <v>2286</v>
      </c>
      <c r="C1111" s="74" t="n">
        <v>124216</v>
      </c>
      <c r="D1111" s="75" t="s">
        <v>2287</v>
      </c>
      <c r="E1111" s="10" t="n">
        <v>0</v>
      </c>
      <c r="F1111" s="6"/>
      <c r="G1111" s="6"/>
      <c r="H1111" s="1"/>
      <c r="R1111" s="1"/>
    </row>
    <row r="1112" customFormat="false" ht="15.8" hidden="false" customHeight="false" outlineLevel="0" collapsed="false">
      <c r="A1112" s="10" t="n">
        <v>1111</v>
      </c>
      <c r="B1112" s="75" t="s">
        <v>2288</v>
      </c>
      <c r="C1112" s="74" t="n">
        <v>412591</v>
      </c>
      <c r="D1112" s="75" t="s">
        <v>2219</v>
      </c>
      <c r="E1112" s="10" t="n">
        <v>0</v>
      </c>
      <c r="F1112" s="6"/>
      <c r="G1112" s="6"/>
      <c r="H1112" s="1"/>
      <c r="R1112" s="1"/>
    </row>
    <row r="1113" customFormat="false" ht="15.8" hidden="false" customHeight="false" outlineLevel="0" collapsed="false">
      <c r="A1113" s="10" t="n">
        <v>1112</v>
      </c>
      <c r="B1113" s="75" t="s">
        <v>2289</v>
      </c>
      <c r="C1113" s="74" t="n">
        <v>119594</v>
      </c>
      <c r="D1113" s="75" t="s">
        <v>2219</v>
      </c>
      <c r="E1113" s="10" t="n">
        <v>0</v>
      </c>
      <c r="F1113" s="6"/>
      <c r="G1113" s="6"/>
      <c r="H1113" s="1"/>
      <c r="R1113" s="1"/>
    </row>
    <row r="1114" customFormat="false" ht="15.8" hidden="false" customHeight="false" outlineLevel="0" collapsed="false">
      <c r="A1114" s="10" t="n">
        <v>1113</v>
      </c>
      <c r="B1114" s="75" t="s">
        <v>2290</v>
      </c>
      <c r="C1114" s="74" t="n">
        <v>115199</v>
      </c>
      <c r="D1114" s="75" t="s">
        <v>2291</v>
      </c>
      <c r="E1114" s="10" t="n">
        <v>0</v>
      </c>
      <c r="F1114" s="6"/>
      <c r="G1114" s="6"/>
      <c r="H1114" s="1"/>
      <c r="R1114" s="1"/>
    </row>
    <row r="1115" customFormat="false" ht="15.8" hidden="false" customHeight="false" outlineLevel="0" collapsed="false">
      <c r="A1115" s="10" t="n">
        <v>1114</v>
      </c>
      <c r="B1115" s="75" t="s">
        <v>2292</v>
      </c>
      <c r="C1115" s="74" t="n">
        <v>114944</v>
      </c>
      <c r="D1115" s="75" t="s">
        <v>2109</v>
      </c>
      <c r="E1115" s="10" t="n">
        <v>0</v>
      </c>
      <c r="F1115" s="6"/>
      <c r="G1115" s="6"/>
      <c r="H1115" s="1"/>
      <c r="R1115" s="1"/>
    </row>
    <row r="1116" customFormat="false" ht="15.8" hidden="false" customHeight="false" outlineLevel="0" collapsed="false">
      <c r="A1116" s="10" t="n">
        <v>1115</v>
      </c>
      <c r="B1116" s="75" t="s">
        <v>2293</v>
      </c>
      <c r="C1116" s="74" t="n">
        <v>114140</v>
      </c>
      <c r="D1116" s="75" t="s">
        <v>2294</v>
      </c>
      <c r="E1116" s="10" t="n">
        <v>0</v>
      </c>
      <c r="F1116" s="6"/>
      <c r="G1116" s="6"/>
      <c r="H1116" s="1"/>
      <c r="R1116" s="1"/>
    </row>
    <row r="1117" customFormat="false" ht="15.8" hidden="false" customHeight="false" outlineLevel="0" collapsed="false">
      <c r="A1117" s="10" t="n">
        <v>1116</v>
      </c>
      <c r="B1117" s="75" t="s">
        <v>2295</v>
      </c>
      <c r="C1117" s="74" t="n">
        <v>112253</v>
      </c>
      <c r="D1117" s="75" t="s">
        <v>2296</v>
      </c>
      <c r="E1117" s="10" t="n">
        <v>0</v>
      </c>
      <c r="F1117" s="6"/>
      <c r="G1117" s="6"/>
      <c r="H1117" s="1"/>
      <c r="R1117" s="1"/>
    </row>
    <row r="1118" customFormat="false" ht="15.8" hidden="false" customHeight="false" outlineLevel="0" collapsed="false">
      <c r="A1118" s="10" t="n">
        <v>1117</v>
      </c>
      <c r="B1118" s="75" t="s">
        <v>2297</v>
      </c>
      <c r="C1118" s="74" t="n">
        <v>112237</v>
      </c>
      <c r="D1118" s="75" t="s">
        <v>2298</v>
      </c>
      <c r="E1118" s="10" t="n">
        <v>0</v>
      </c>
      <c r="F1118" s="6"/>
      <c r="G1118" s="6"/>
      <c r="H1118" s="1"/>
      <c r="R1118" s="1"/>
    </row>
    <row r="1119" customFormat="false" ht="15.8" hidden="false" customHeight="false" outlineLevel="0" collapsed="false">
      <c r="A1119" s="10" t="n">
        <v>1118</v>
      </c>
      <c r="B1119" s="75" t="s">
        <v>2299</v>
      </c>
      <c r="C1119" s="74" t="n">
        <v>109751</v>
      </c>
      <c r="D1119" s="75" t="s">
        <v>2300</v>
      </c>
      <c r="E1119" s="10" t="n">
        <v>0</v>
      </c>
      <c r="F1119" s="6"/>
      <c r="G1119" s="6"/>
      <c r="H1119" s="1"/>
      <c r="R1119" s="1"/>
    </row>
    <row r="1120" customFormat="false" ht="15.8" hidden="false" customHeight="false" outlineLevel="0" collapsed="false">
      <c r="A1120" s="10" t="n">
        <v>1119</v>
      </c>
      <c r="B1120" s="75" t="s">
        <v>2301</v>
      </c>
      <c r="C1120" s="74" t="n">
        <v>109758</v>
      </c>
      <c r="D1120" s="75" t="s">
        <v>2300</v>
      </c>
      <c r="E1120" s="10" t="n">
        <v>0</v>
      </c>
      <c r="F1120" s="6"/>
      <c r="G1120" s="6"/>
      <c r="H1120" s="1"/>
      <c r="R1120" s="1"/>
    </row>
    <row r="1121" customFormat="false" ht="15.8" hidden="false" customHeight="false" outlineLevel="0" collapsed="false">
      <c r="A1121" s="10" t="n">
        <v>1120</v>
      </c>
      <c r="B1121" s="75" t="s">
        <v>2302</v>
      </c>
      <c r="C1121" s="74" t="n">
        <v>108733</v>
      </c>
      <c r="D1121" s="75" t="s">
        <v>2303</v>
      </c>
      <c r="E1121" s="10" t="n">
        <v>0</v>
      </c>
      <c r="F1121" s="6"/>
      <c r="G1121" s="6"/>
      <c r="H1121" s="1"/>
      <c r="R1121" s="1"/>
    </row>
    <row r="1122" customFormat="false" ht="15.8" hidden="false" customHeight="false" outlineLevel="0" collapsed="false">
      <c r="A1122" s="10" t="n">
        <v>1121</v>
      </c>
      <c r="B1122" s="75" t="s">
        <v>2304</v>
      </c>
      <c r="C1122" s="74" t="n">
        <v>107133</v>
      </c>
      <c r="D1122" s="75" t="s">
        <v>2305</v>
      </c>
      <c r="E1122" s="10" t="n">
        <v>0</v>
      </c>
      <c r="F1122" s="6"/>
      <c r="G1122" s="6"/>
      <c r="H1122" s="1"/>
      <c r="R1122" s="1"/>
    </row>
    <row r="1123" customFormat="false" ht="15.8" hidden="false" customHeight="false" outlineLevel="0" collapsed="false">
      <c r="A1123" s="10" t="n">
        <v>1122</v>
      </c>
      <c r="B1123" s="75" t="s">
        <v>2078</v>
      </c>
      <c r="C1123" s="74" t="s">
        <v>2306</v>
      </c>
      <c r="D1123" s="75" t="s">
        <v>2154</v>
      </c>
      <c r="E1123" s="10" t="n">
        <v>0</v>
      </c>
      <c r="F1123" s="6"/>
      <c r="G1123" s="6"/>
      <c r="H1123" s="1"/>
      <c r="R1123" s="1"/>
    </row>
    <row r="1124" customFormat="false" ht="15.8" hidden="false" customHeight="false" outlineLevel="0" collapsed="false">
      <c r="A1124" s="10" t="n">
        <v>1123</v>
      </c>
      <c r="B1124" s="75" t="s">
        <v>2307</v>
      </c>
      <c r="C1124" s="74" t="n">
        <v>104081</v>
      </c>
      <c r="D1124" s="75" t="s">
        <v>2308</v>
      </c>
      <c r="E1124" s="10" t="n">
        <v>0</v>
      </c>
      <c r="F1124" s="6"/>
      <c r="G1124" s="6"/>
      <c r="H1124" s="1"/>
      <c r="R1124" s="1"/>
    </row>
    <row r="1125" customFormat="false" ht="15.8" hidden="false" customHeight="false" outlineLevel="0" collapsed="false">
      <c r="A1125" s="10" t="n">
        <v>1124</v>
      </c>
      <c r="B1125" s="75" t="s">
        <v>900</v>
      </c>
      <c r="C1125" s="74" t="s">
        <v>2309</v>
      </c>
      <c r="D1125" s="75" t="s">
        <v>2310</v>
      </c>
      <c r="E1125" s="10" t="n">
        <v>0</v>
      </c>
      <c r="F1125" s="6"/>
      <c r="G1125" s="6"/>
      <c r="H1125" s="1"/>
      <c r="R1125" s="1"/>
    </row>
    <row r="1126" customFormat="false" ht="15.8" hidden="false" customHeight="false" outlineLevel="0" collapsed="false">
      <c r="A1126" s="10" t="n">
        <v>1125</v>
      </c>
      <c r="B1126" s="75" t="s">
        <v>2311</v>
      </c>
      <c r="C1126" s="74" t="s">
        <v>2312</v>
      </c>
      <c r="D1126" s="75" t="s">
        <v>2310</v>
      </c>
      <c r="E1126" s="10" t="n">
        <v>0</v>
      </c>
      <c r="F1126" s="6"/>
      <c r="G1126" s="6"/>
      <c r="H1126" s="1"/>
      <c r="R1126" s="1"/>
    </row>
    <row r="1127" customFormat="false" ht="15.8" hidden="false" customHeight="false" outlineLevel="0" collapsed="false">
      <c r="A1127" s="10" t="n">
        <v>1126</v>
      </c>
      <c r="B1127" s="75" t="s">
        <v>2313</v>
      </c>
      <c r="C1127" s="74" t="s">
        <v>2314</v>
      </c>
      <c r="D1127" s="75" t="s">
        <v>2315</v>
      </c>
      <c r="E1127" s="10" t="n">
        <v>0</v>
      </c>
      <c r="F1127" s="6"/>
      <c r="G1127" s="6"/>
      <c r="H1127" s="1"/>
      <c r="R1127" s="1"/>
    </row>
    <row r="1128" customFormat="false" ht="15.8" hidden="false" customHeight="false" outlineLevel="0" collapsed="false">
      <c r="A1128" s="10" t="n">
        <v>1127</v>
      </c>
      <c r="B1128" s="75" t="s">
        <v>2316</v>
      </c>
      <c r="C1128" s="74" t="s">
        <v>2317</v>
      </c>
      <c r="D1128" s="75" t="s">
        <v>2318</v>
      </c>
      <c r="E1128" s="10" t="n">
        <v>0</v>
      </c>
      <c r="F1128" s="6"/>
      <c r="G1128" s="6"/>
      <c r="H1128" s="1"/>
      <c r="R1128" s="1"/>
    </row>
    <row r="1129" customFormat="false" ht="15.8" hidden="false" customHeight="false" outlineLevel="0" collapsed="false">
      <c r="A1129" s="10" t="n">
        <v>1128</v>
      </c>
      <c r="B1129" s="75" t="s">
        <v>2319</v>
      </c>
      <c r="C1129" s="74" t="s">
        <v>2320</v>
      </c>
      <c r="D1129" s="75" t="s">
        <v>2321</v>
      </c>
      <c r="E1129" s="10" t="n">
        <v>0</v>
      </c>
      <c r="F1129" s="6"/>
      <c r="G1129" s="6"/>
      <c r="H1129" s="1"/>
      <c r="R1129" s="1"/>
    </row>
    <row r="1130" customFormat="false" ht="15.8" hidden="false" customHeight="false" outlineLevel="0" collapsed="false">
      <c r="A1130" s="10" t="n">
        <v>1129</v>
      </c>
      <c r="B1130" s="75" t="s">
        <v>2322</v>
      </c>
      <c r="C1130" s="74" t="s">
        <v>2323</v>
      </c>
      <c r="D1130" s="75" t="s">
        <v>2324</v>
      </c>
      <c r="E1130" s="10" t="n">
        <v>0</v>
      </c>
      <c r="F1130" s="6"/>
      <c r="G1130" s="6"/>
      <c r="H1130" s="1"/>
      <c r="R1130" s="1"/>
    </row>
    <row r="1131" customFormat="false" ht="15.8" hidden="false" customHeight="false" outlineLevel="0" collapsed="false">
      <c r="A1131" s="10" t="n">
        <v>1130</v>
      </c>
      <c r="B1131" s="75" t="s">
        <v>2325</v>
      </c>
      <c r="C1131" s="74" t="s">
        <v>2326</v>
      </c>
      <c r="D1131" s="75" t="s">
        <v>2327</v>
      </c>
      <c r="E1131" s="10" t="n">
        <v>0</v>
      </c>
      <c r="F1131" s="6"/>
      <c r="G1131" s="6"/>
      <c r="H1131" s="1"/>
      <c r="R1131" s="1"/>
    </row>
    <row r="1132" customFormat="false" ht="15.8" hidden="false" customHeight="false" outlineLevel="0" collapsed="false">
      <c r="A1132" s="10" t="n">
        <v>1131</v>
      </c>
      <c r="B1132" s="75" t="s">
        <v>2328</v>
      </c>
      <c r="C1132" s="74" t="s">
        <v>2329</v>
      </c>
      <c r="D1132" s="75" t="s">
        <v>2330</v>
      </c>
      <c r="E1132" s="10" t="n">
        <v>0</v>
      </c>
      <c r="F1132" s="6"/>
      <c r="G1132" s="6"/>
      <c r="H1132" s="1"/>
      <c r="R1132" s="1"/>
    </row>
    <row r="1133" customFormat="false" ht="15.8" hidden="false" customHeight="false" outlineLevel="0" collapsed="false">
      <c r="A1133" s="10" t="n">
        <v>1132</v>
      </c>
      <c r="B1133" s="75" t="s">
        <v>2331</v>
      </c>
      <c r="C1133" s="74"/>
      <c r="D1133" s="75" t="s">
        <v>2330</v>
      </c>
      <c r="E1133" s="10" t="n">
        <v>0</v>
      </c>
      <c r="F1133" s="6"/>
      <c r="G1133" s="6"/>
      <c r="H1133" s="1"/>
      <c r="R1133" s="1"/>
    </row>
    <row r="1134" customFormat="false" ht="15.8" hidden="false" customHeight="false" outlineLevel="0" collapsed="false">
      <c r="A1134" s="10" t="n">
        <v>1133</v>
      </c>
      <c r="B1134" s="75" t="s">
        <v>2332</v>
      </c>
      <c r="C1134" s="74" t="s">
        <v>2333</v>
      </c>
      <c r="D1134" s="75" t="s">
        <v>2334</v>
      </c>
      <c r="E1134" s="10" t="n">
        <v>0</v>
      </c>
      <c r="F1134" s="6"/>
      <c r="G1134" s="6"/>
      <c r="H1134" s="1"/>
      <c r="R1134" s="1"/>
    </row>
    <row r="1135" customFormat="false" ht="15.8" hidden="false" customHeight="false" outlineLevel="0" collapsed="false">
      <c r="A1135" s="10" t="n">
        <v>1134</v>
      </c>
      <c r="B1135" s="75" t="s">
        <v>2335</v>
      </c>
      <c r="C1135" s="74" t="s">
        <v>2336</v>
      </c>
      <c r="D1135" s="75" t="s">
        <v>2337</v>
      </c>
      <c r="E1135" s="10" t="n">
        <v>0</v>
      </c>
      <c r="F1135" s="6"/>
      <c r="G1135" s="6"/>
      <c r="H1135" s="1"/>
      <c r="R1135" s="1"/>
    </row>
    <row r="1136" customFormat="false" ht="15.8" hidden="false" customHeight="false" outlineLevel="0" collapsed="false">
      <c r="A1136" s="10" t="n">
        <v>1135</v>
      </c>
      <c r="B1136" s="75" t="s">
        <v>563</v>
      </c>
      <c r="C1136" s="74" t="s">
        <v>2338</v>
      </c>
      <c r="D1136" s="75" t="s">
        <v>2339</v>
      </c>
      <c r="E1136" s="10" t="n">
        <v>0</v>
      </c>
      <c r="F1136" s="6"/>
      <c r="G1136" s="6"/>
      <c r="H1136" s="1"/>
      <c r="R1136" s="1"/>
    </row>
    <row r="1137" customFormat="false" ht="15.8" hidden="false" customHeight="false" outlineLevel="0" collapsed="false">
      <c r="A1137" s="10" t="n">
        <v>1136</v>
      </c>
      <c r="B1137" s="74" t="s">
        <v>2340</v>
      </c>
      <c r="C1137" s="74" t="s">
        <v>2341</v>
      </c>
      <c r="D1137" s="74" t="s">
        <v>2219</v>
      </c>
      <c r="E1137" s="10" t="n">
        <v>0</v>
      </c>
      <c r="F1137" s="6"/>
      <c r="G1137" s="6"/>
      <c r="H1137" s="1"/>
      <c r="R1137" s="1"/>
    </row>
    <row r="1138" customFormat="false" ht="15.8" hidden="false" customHeight="false" outlineLevel="0" collapsed="false">
      <c r="A1138" s="10" t="n">
        <v>1137</v>
      </c>
      <c r="B1138" s="75" t="s">
        <v>2342</v>
      </c>
      <c r="C1138" s="75" t="s">
        <v>2343</v>
      </c>
      <c r="D1138" s="75" t="s">
        <v>2344</v>
      </c>
      <c r="E1138" s="10" t="n">
        <v>0</v>
      </c>
      <c r="F1138" s="6"/>
      <c r="G1138" s="6"/>
      <c r="H1138" s="1"/>
      <c r="R1138" s="1"/>
    </row>
    <row r="1139" customFormat="false" ht="15.8" hidden="false" customHeight="false" outlineLevel="0" collapsed="false">
      <c r="A1139" s="10" t="n">
        <v>1138</v>
      </c>
      <c r="B1139" s="74" t="s">
        <v>520</v>
      </c>
      <c r="C1139" s="74" t="n">
        <v>62710</v>
      </c>
      <c r="D1139" s="74" t="s">
        <v>2112</v>
      </c>
      <c r="E1139" s="10" t="n">
        <v>0</v>
      </c>
      <c r="F1139" s="6"/>
      <c r="G1139" s="6"/>
      <c r="H1139" s="1"/>
      <c r="R1139" s="1"/>
    </row>
    <row r="1140" customFormat="false" ht="15.8" hidden="false" customHeight="false" outlineLevel="0" collapsed="false">
      <c r="A1140" s="10" t="n">
        <v>1139</v>
      </c>
      <c r="B1140" s="74" t="s">
        <v>2345</v>
      </c>
      <c r="C1140" s="74" t="n">
        <v>62713</v>
      </c>
      <c r="D1140" s="74" t="s">
        <v>2112</v>
      </c>
      <c r="E1140" s="10" t="n">
        <v>0</v>
      </c>
      <c r="F1140" s="6"/>
      <c r="G1140" s="6"/>
      <c r="H1140" s="1"/>
      <c r="R1140" s="1"/>
    </row>
    <row r="1141" customFormat="false" ht="15.8" hidden="false" customHeight="false" outlineLevel="0" collapsed="false">
      <c r="A1141" s="10" t="n">
        <v>1140</v>
      </c>
      <c r="B1141" s="74" t="s">
        <v>2346</v>
      </c>
      <c r="C1141" s="74" t="s">
        <v>2347</v>
      </c>
      <c r="D1141" s="74" t="s">
        <v>2348</v>
      </c>
      <c r="E1141" s="10" t="n">
        <v>0</v>
      </c>
      <c r="F1141" s="6"/>
      <c r="G1141" s="6"/>
      <c r="H1141" s="1"/>
      <c r="R1141" s="1"/>
    </row>
    <row r="1142" customFormat="false" ht="15.8" hidden="false" customHeight="false" outlineLevel="0" collapsed="false">
      <c r="A1142" s="10" t="n">
        <v>1141</v>
      </c>
      <c r="B1142" s="74" t="s">
        <v>2349</v>
      </c>
      <c r="C1142" s="74" t="s">
        <v>2350</v>
      </c>
      <c r="D1142" s="74" t="s">
        <v>2351</v>
      </c>
      <c r="E1142" s="10" t="n">
        <v>0</v>
      </c>
      <c r="F1142" s="6"/>
      <c r="G1142" s="6"/>
      <c r="H1142" s="1"/>
      <c r="R1142" s="1"/>
    </row>
    <row r="1143" customFormat="false" ht="15.8" hidden="false" customHeight="false" outlineLevel="0" collapsed="false">
      <c r="A1143" s="10" t="n">
        <v>1142</v>
      </c>
      <c r="B1143" s="74" t="s">
        <v>900</v>
      </c>
      <c r="C1143" s="74" t="s">
        <v>2309</v>
      </c>
      <c r="D1143" s="74" t="s">
        <v>2352</v>
      </c>
      <c r="E1143" s="10" t="n">
        <v>0</v>
      </c>
      <c r="F1143" s="6"/>
      <c r="G1143" s="6"/>
      <c r="H1143" s="1"/>
      <c r="R1143" s="1"/>
    </row>
    <row r="1144" customFormat="false" ht="15.8" hidden="false" customHeight="false" outlineLevel="0" collapsed="false">
      <c r="A1144" s="10" t="n">
        <v>1143</v>
      </c>
      <c r="B1144" s="74" t="s">
        <v>2353</v>
      </c>
      <c r="C1144" s="74" t="s">
        <v>2354</v>
      </c>
      <c r="D1144" s="74" t="s">
        <v>2352</v>
      </c>
      <c r="E1144" s="10" t="n">
        <v>0</v>
      </c>
      <c r="F1144" s="6"/>
      <c r="G1144" s="6"/>
      <c r="H1144" s="1"/>
      <c r="R1144" s="1"/>
    </row>
    <row r="1145" customFormat="false" ht="15.8" hidden="false" customHeight="false" outlineLevel="0" collapsed="false">
      <c r="A1145" s="10" t="n">
        <v>1144</v>
      </c>
      <c r="B1145" s="74" t="s">
        <v>2355</v>
      </c>
      <c r="C1145" s="74" t="s">
        <v>2356</v>
      </c>
      <c r="D1145" s="74" t="s">
        <v>2357</v>
      </c>
      <c r="E1145" s="10" t="n">
        <v>0</v>
      </c>
      <c r="F1145" s="6"/>
      <c r="G1145" s="6"/>
      <c r="H1145" s="1"/>
      <c r="R1145" s="1"/>
    </row>
    <row r="1146" customFormat="false" ht="15.8" hidden="false" customHeight="false" outlineLevel="0" collapsed="false">
      <c r="A1146" s="10" t="n">
        <v>1145</v>
      </c>
      <c r="B1146" s="74" t="s">
        <v>2076</v>
      </c>
      <c r="C1146" s="74" t="s">
        <v>2358</v>
      </c>
      <c r="D1146" s="74" t="s">
        <v>2359</v>
      </c>
      <c r="E1146" s="10" t="n">
        <v>0</v>
      </c>
      <c r="F1146" s="6"/>
      <c r="G1146" s="6"/>
      <c r="H1146" s="1"/>
      <c r="R1146" s="1"/>
    </row>
    <row r="1147" customFormat="false" ht="15.8" hidden="false" customHeight="false" outlineLevel="0" collapsed="false">
      <c r="A1147" s="10" t="n">
        <v>1146</v>
      </c>
      <c r="B1147" s="74" t="s">
        <v>2360</v>
      </c>
      <c r="C1147" s="74" t="s">
        <v>2361</v>
      </c>
      <c r="D1147" s="74" t="s">
        <v>2362</v>
      </c>
      <c r="E1147" s="10" t="n">
        <v>0</v>
      </c>
      <c r="F1147" s="6"/>
      <c r="G1147" s="6"/>
      <c r="H1147" s="1"/>
      <c r="R1147" s="1"/>
    </row>
    <row r="1148" customFormat="false" ht="15.8" hidden="false" customHeight="false" outlineLevel="0" collapsed="false">
      <c r="A1148" s="10" t="n">
        <v>1147</v>
      </c>
      <c r="B1148" s="74" t="s">
        <v>2363</v>
      </c>
      <c r="C1148" s="74" t="s">
        <v>2364</v>
      </c>
      <c r="D1148" s="74" t="s">
        <v>2365</v>
      </c>
      <c r="E1148" s="10" t="n">
        <v>0</v>
      </c>
      <c r="F1148" s="6"/>
      <c r="G1148" s="6"/>
      <c r="H1148" s="1"/>
      <c r="R1148" s="1"/>
    </row>
    <row r="1149" customFormat="false" ht="15.8" hidden="false" customHeight="false" outlineLevel="0" collapsed="false">
      <c r="A1149" s="10" t="n">
        <v>1148</v>
      </c>
      <c r="B1149" s="74" t="s">
        <v>563</v>
      </c>
      <c r="C1149" s="74" t="s">
        <v>2366</v>
      </c>
      <c r="D1149" s="74" t="s">
        <v>2367</v>
      </c>
      <c r="E1149" s="10" t="n">
        <v>0</v>
      </c>
      <c r="F1149" s="6"/>
      <c r="G1149" s="6"/>
      <c r="H1149" s="1"/>
      <c r="R1149" s="1"/>
    </row>
    <row r="1150" customFormat="false" ht="15.8" hidden="false" customHeight="false" outlineLevel="0" collapsed="false">
      <c r="A1150" s="10" t="n">
        <v>1149</v>
      </c>
      <c r="B1150" s="74" t="s">
        <v>2368</v>
      </c>
      <c r="C1150" s="74" t="s">
        <v>2369</v>
      </c>
      <c r="D1150" s="74" t="s">
        <v>2370</v>
      </c>
      <c r="E1150" s="10" t="n">
        <v>0</v>
      </c>
      <c r="F1150" s="6"/>
      <c r="G1150" s="6"/>
      <c r="H1150" s="1"/>
      <c r="R1150" s="1"/>
    </row>
    <row r="1151" customFormat="false" ht="15.8" hidden="false" customHeight="false" outlineLevel="0" collapsed="false">
      <c r="A1151" s="10" t="n">
        <v>1150</v>
      </c>
      <c r="B1151" s="74" t="s">
        <v>2371</v>
      </c>
      <c r="C1151" s="74" t="s">
        <v>2372</v>
      </c>
      <c r="D1151" s="74" t="s">
        <v>2373</v>
      </c>
      <c r="E1151" s="10" t="n">
        <v>0</v>
      </c>
      <c r="F1151" s="6"/>
      <c r="G1151" s="6"/>
      <c r="H1151" s="1"/>
      <c r="R1151" s="1"/>
    </row>
    <row r="1152" customFormat="false" ht="15.8" hidden="false" customHeight="false" outlineLevel="0" collapsed="false">
      <c r="A1152" s="10" t="n">
        <v>1151</v>
      </c>
      <c r="B1152" s="74" t="s">
        <v>2374</v>
      </c>
      <c r="C1152" s="74" t="s">
        <v>2375</v>
      </c>
      <c r="D1152" s="74" t="s">
        <v>2376</v>
      </c>
      <c r="E1152" s="10" t="n">
        <v>0</v>
      </c>
      <c r="F1152" s="6"/>
      <c r="G1152" s="6"/>
      <c r="H1152" s="1"/>
      <c r="R1152" s="1"/>
    </row>
    <row r="1153" customFormat="false" ht="15.8" hidden="false" customHeight="false" outlineLevel="0" collapsed="false">
      <c r="A1153" s="10" t="n">
        <v>1152</v>
      </c>
      <c r="B1153" s="74" t="s">
        <v>2377</v>
      </c>
      <c r="C1153" s="74" t="s">
        <v>2378</v>
      </c>
      <c r="D1153" s="74" t="s">
        <v>2379</v>
      </c>
      <c r="E1153" s="10" t="n">
        <v>0</v>
      </c>
      <c r="F1153" s="6"/>
      <c r="G1153" s="6"/>
      <c r="H1153" s="1"/>
      <c r="R1153" s="1"/>
    </row>
    <row r="1154" customFormat="false" ht="15.8" hidden="false" customHeight="false" outlineLevel="0" collapsed="false">
      <c r="A1154" s="10" t="n">
        <v>1153</v>
      </c>
      <c r="B1154" s="74" t="s">
        <v>251</v>
      </c>
      <c r="C1154" s="74" t="s">
        <v>2380</v>
      </c>
      <c r="D1154" s="74" t="s">
        <v>2381</v>
      </c>
      <c r="E1154" s="10" t="n">
        <v>0</v>
      </c>
      <c r="F1154" s="6"/>
      <c r="G1154" s="6"/>
      <c r="H1154" s="1"/>
      <c r="R1154" s="1"/>
    </row>
    <row r="1155" customFormat="false" ht="15.8" hidden="false" customHeight="false" outlineLevel="0" collapsed="false">
      <c r="A1155" s="10" t="n">
        <v>1154</v>
      </c>
      <c r="B1155" s="74" t="s">
        <v>2382</v>
      </c>
      <c r="C1155" s="74" t="s">
        <v>2383</v>
      </c>
      <c r="D1155" s="74" t="s">
        <v>2384</v>
      </c>
      <c r="E1155" s="10" t="n">
        <v>0</v>
      </c>
      <c r="F1155" s="6"/>
      <c r="G1155" s="6"/>
      <c r="H1155" s="1"/>
      <c r="R1155" s="1"/>
    </row>
    <row r="1156" customFormat="false" ht="15.8" hidden="false" customHeight="false" outlineLevel="0" collapsed="false">
      <c r="A1156" s="10" t="n">
        <v>1155</v>
      </c>
      <c r="B1156" s="74" t="s">
        <v>2385</v>
      </c>
      <c r="C1156" s="74" t="s">
        <v>2386</v>
      </c>
      <c r="D1156" s="74" t="s">
        <v>2387</v>
      </c>
      <c r="E1156" s="10" t="n">
        <v>0</v>
      </c>
      <c r="F1156" s="6"/>
      <c r="G1156" s="6"/>
      <c r="H1156" s="1"/>
      <c r="R1156" s="1"/>
    </row>
    <row r="1157" customFormat="false" ht="15.8" hidden="false" customHeight="false" outlineLevel="0" collapsed="false">
      <c r="A1157" s="10" t="n">
        <v>1156</v>
      </c>
      <c r="B1157" s="74" t="s">
        <v>2388</v>
      </c>
      <c r="C1157" s="74" t="s">
        <v>2389</v>
      </c>
      <c r="D1157" s="74" t="s">
        <v>2387</v>
      </c>
      <c r="E1157" s="10" t="n">
        <v>0</v>
      </c>
      <c r="F1157" s="6"/>
      <c r="G1157" s="6"/>
      <c r="H1157" s="1"/>
      <c r="R1157" s="1"/>
    </row>
    <row r="1158" customFormat="false" ht="15.8" hidden="false" customHeight="false" outlineLevel="0" collapsed="false">
      <c r="A1158" s="10" t="n">
        <v>1157</v>
      </c>
      <c r="B1158" s="74" t="s">
        <v>2390</v>
      </c>
      <c r="C1158" s="74" t="s">
        <v>2391</v>
      </c>
      <c r="D1158" s="74" t="s">
        <v>2392</v>
      </c>
      <c r="E1158" s="10" t="n">
        <v>0</v>
      </c>
      <c r="F1158" s="6"/>
      <c r="G1158" s="6"/>
      <c r="H1158" s="1"/>
      <c r="R1158" s="1"/>
    </row>
    <row r="1159" customFormat="false" ht="15.8" hidden="false" customHeight="false" outlineLevel="0" collapsed="false">
      <c r="A1159" s="10" t="n">
        <v>1158</v>
      </c>
      <c r="B1159" s="74" t="s">
        <v>2393</v>
      </c>
      <c r="C1159" s="74" t="s">
        <v>2394</v>
      </c>
      <c r="D1159" s="74" t="s">
        <v>2395</v>
      </c>
      <c r="E1159" s="10" t="n">
        <v>0</v>
      </c>
      <c r="F1159" s="6"/>
      <c r="G1159" s="6"/>
      <c r="H1159" s="1"/>
      <c r="R1159" s="1"/>
    </row>
    <row r="1160" customFormat="false" ht="15.8" hidden="false" customHeight="false" outlineLevel="0" collapsed="false">
      <c r="A1160" s="10" t="n">
        <v>1159</v>
      </c>
      <c r="B1160" s="74" t="s">
        <v>2396</v>
      </c>
      <c r="C1160" s="74" t="s">
        <v>2397</v>
      </c>
      <c r="D1160" s="74" t="s">
        <v>2398</v>
      </c>
      <c r="E1160" s="10" t="n">
        <v>0</v>
      </c>
      <c r="F1160" s="6"/>
      <c r="G1160" s="6"/>
      <c r="H1160" s="1"/>
      <c r="R1160" s="1"/>
    </row>
    <row r="1161" customFormat="false" ht="15.8" hidden="false" customHeight="false" outlineLevel="0" collapsed="false">
      <c r="A1161" s="10" t="n">
        <v>1160</v>
      </c>
      <c r="B1161" s="74" t="s">
        <v>2399</v>
      </c>
      <c r="C1161" s="74" t="s">
        <v>2400</v>
      </c>
      <c r="D1161" s="74" t="s">
        <v>2401</v>
      </c>
      <c r="E1161" s="10" t="n">
        <v>0</v>
      </c>
      <c r="F1161" s="6"/>
      <c r="G1161" s="6"/>
      <c r="H1161" s="1"/>
      <c r="R1161" s="1"/>
    </row>
    <row r="1162" customFormat="false" ht="15.8" hidden="false" customHeight="false" outlineLevel="0" collapsed="false">
      <c r="A1162" s="10" t="n">
        <v>1161</v>
      </c>
      <c r="B1162" s="74" t="s">
        <v>2402</v>
      </c>
      <c r="C1162" s="74" t="s">
        <v>2403</v>
      </c>
      <c r="D1162" s="74" t="s">
        <v>2401</v>
      </c>
      <c r="E1162" s="10" t="n">
        <v>0</v>
      </c>
      <c r="F1162" s="6"/>
      <c r="G1162" s="6"/>
      <c r="H1162" s="1"/>
      <c r="R1162" s="1"/>
    </row>
    <row r="1163" customFormat="false" ht="15.8" hidden="false" customHeight="false" outlineLevel="0" collapsed="false">
      <c r="A1163" s="10" t="n">
        <v>1162</v>
      </c>
      <c r="B1163" s="74" t="s">
        <v>2404</v>
      </c>
      <c r="C1163" s="74" t="s">
        <v>2405</v>
      </c>
      <c r="D1163" s="74" t="s">
        <v>2406</v>
      </c>
      <c r="E1163" s="10" t="n">
        <v>0</v>
      </c>
      <c r="F1163" s="6"/>
      <c r="G1163" s="6"/>
      <c r="H1163" s="1"/>
      <c r="R1163" s="1"/>
    </row>
    <row r="1164" customFormat="false" ht="15.8" hidden="false" customHeight="false" outlineLevel="0" collapsed="false">
      <c r="A1164" s="10" t="n">
        <v>1163</v>
      </c>
      <c r="B1164" s="74" t="s">
        <v>1994</v>
      </c>
      <c r="C1164" s="74" t="s">
        <v>2407</v>
      </c>
      <c r="D1164" s="74" t="s">
        <v>2408</v>
      </c>
      <c r="E1164" s="10" t="n">
        <v>0</v>
      </c>
      <c r="F1164" s="6"/>
      <c r="G1164" s="6"/>
      <c r="H1164" s="1"/>
      <c r="R1164" s="1"/>
    </row>
    <row r="1165" customFormat="false" ht="15.8" hidden="false" customHeight="false" outlineLevel="0" collapsed="false">
      <c r="A1165" s="10" t="n">
        <v>1164</v>
      </c>
      <c r="B1165" s="74" t="s">
        <v>2409</v>
      </c>
      <c r="C1165" s="74" t="s">
        <v>2410</v>
      </c>
      <c r="D1165" s="74" t="s">
        <v>2411</v>
      </c>
      <c r="E1165" s="10" t="n">
        <v>0</v>
      </c>
      <c r="F1165" s="6"/>
      <c r="G1165" s="6"/>
      <c r="H1165" s="1"/>
      <c r="R1165" s="1"/>
    </row>
    <row r="1166" customFormat="false" ht="15.8" hidden="false" customHeight="false" outlineLevel="0" collapsed="false">
      <c r="A1166" s="10" t="n">
        <v>1165</v>
      </c>
      <c r="B1166" s="74" t="s">
        <v>2412</v>
      </c>
      <c r="C1166" s="74" t="s">
        <v>2413</v>
      </c>
      <c r="D1166" s="74" t="s">
        <v>2310</v>
      </c>
      <c r="E1166" s="10" t="n">
        <v>0</v>
      </c>
      <c r="F1166" s="6"/>
      <c r="G1166" s="6"/>
      <c r="H1166" s="1"/>
      <c r="R1166" s="1"/>
    </row>
    <row r="1167" customFormat="false" ht="15.8" hidden="false" customHeight="false" outlineLevel="0" collapsed="false">
      <c r="A1167" s="10" t="n">
        <v>1166</v>
      </c>
      <c r="B1167" s="74" t="s">
        <v>2414</v>
      </c>
      <c r="C1167" s="74" t="s">
        <v>2415</v>
      </c>
      <c r="D1167" s="74" t="s">
        <v>2416</v>
      </c>
      <c r="E1167" s="10" t="n">
        <v>0</v>
      </c>
      <c r="F1167" s="6"/>
      <c r="G1167" s="6"/>
      <c r="H1167" s="1"/>
      <c r="R1167" s="1"/>
    </row>
    <row r="1168" customFormat="false" ht="15.8" hidden="false" customHeight="false" outlineLevel="0" collapsed="false">
      <c r="A1168" s="10" t="n">
        <v>1167</v>
      </c>
      <c r="B1168" s="74" t="s">
        <v>2417</v>
      </c>
      <c r="C1168" s="74" t="n">
        <v>758495</v>
      </c>
      <c r="D1168" s="74" t="s">
        <v>2418</v>
      </c>
      <c r="E1168" s="10" t="n">
        <v>0</v>
      </c>
      <c r="F1168" s="6"/>
      <c r="G1168" s="6"/>
      <c r="H1168" s="1"/>
      <c r="R1168" s="1"/>
    </row>
    <row r="1169" customFormat="false" ht="15.8" hidden="false" customHeight="false" outlineLevel="0" collapsed="false">
      <c r="A1169" s="10" t="n">
        <v>1168</v>
      </c>
      <c r="B1169" s="74" t="s">
        <v>2419</v>
      </c>
      <c r="C1169" s="74" t="n">
        <v>764092</v>
      </c>
      <c r="D1169" s="74" t="s">
        <v>2420</v>
      </c>
      <c r="E1169" s="10" t="n">
        <v>0</v>
      </c>
      <c r="F1169" s="6"/>
      <c r="G1169" s="6"/>
      <c r="H1169" s="1"/>
      <c r="R1169" s="1"/>
    </row>
    <row r="1170" customFormat="false" ht="15.8" hidden="false" customHeight="false" outlineLevel="0" collapsed="false">
      <c r="A1170" s="10" t="n">
        <v>1169</v>
      </c>
      <c r="B1170" s="74" t="s">
        <v>2421</v>
      </c>
      <c r="C1170" s="74" t="n">
        <v>764111</v>
      </c>
      <c r="D1170" s="74" t="s">
        <v>2420</v>
      </c>
      <c r="E1170" s="10" t="n">
        <v>0</v>
      </c>
      <c r="F1170" s="6"/>
      <c r="G1170" s="6"/>
      <c r="H1170" s="1"/>
      <c r="R1170" s="1"/>
    </row>
    <row r="1171" customFormat="false" ht="15.8" hidden="false" customHeight="false" outlineLevel="0" collapsed="false">
      <c r="A1171" s="10" t="n">
        <v>1170</v>
      </c>
      <c r="B1171" s="74" t="s">
        <v>2422</v>
      </c>
      <c r="C1171" s="74" t="s">
        <v>2423</v>
      </c>
      <c r="D1171" s="74" t="s">
        <v>2424</v>
      </c>
      <c r="E1171" s="10" t="n">
        <v>0</v>
      </c>
      <c r="F1171" s="6"/>
      <c r="G1171" s="6"/>
      <c r="H1171" s="1"/>
      <c r="R1171" s="1"/>
    </row>
    <row r="1172" customFormat="false" ht="15.8" hidden="false" customHeight="false" outlineLevel="0" collapsed="false">
      <c r="A1172" s="10" t="n">
        <v>1171</v>
      </c>
      <c r="B1172" s="74" t="s">
        <v>2425</v>
      </c>
      <c r="C1172" s="74" t="n">
        <v>763385</v>
      </c>
      <c r="D1172" s="74" t="s">
        <v>2426</v>
      </c>
      <c r="E1172" s="10" t="n">
        <v>0</v>
      </c>
      <c r="F1172" s="6"/>
      <c r="G1172" s="6"/>
      <c r="H1172" s="1"/>
      <c r="R1172" s="1"/>
    </row>
    <row r="1173" customFormat="false" ht="15.8" hidden="false" customHeight="false" outlineLevel="0" collapsed="false">
      <c r="A1173" s="10" t="n">
        <v>1172</v>
      </c>
      <c r="B1173" s="74" t="s">
        <v>2427</v>
      </c>
      <c r="C1173" s="74" t="n">
        <v>763309</v>
      </c>
      <c r="D1173" s="74" t="s">
        <v>2428</v>
      </c>
      <c r="E1173" s="10" t="n">
        <v>0</v>
      </c>
      <c r="F1173" s="6"/>
      <c r="G1173" s="6"/>
      <c r="H1173" s="1"/>
      <c r="R1173" s="1"/>
    </row>
    <row r="1174" customFormat="false" ht="15.8" hidden="false" customHeight="false" outlineLevel="0" collapsed="false">
      <c r="A1174" s="10" t="n">
        <v>1173</v>
      </c>
      <c r="B1174" s="74" t="s">
        <v>2429</v>
      </c>
      <c r="C1174" s="74" t="n">
        <v>763232</v>
      </c>
      <c r="D1174" s="74" t="s">
        <v>2424</v>
      </c>
      <c r="E1174" s="10" t="n">
        <v>0</v>
      </c>
      <c r="F1174" s="6"/>
      <c r="G1174" s="6"/>
      <c r="H1174" s="1"/>
      <c r="R1174" s="1"/>
    </row>
    <row r="1175" customFormat="false" ht="15.8" hidden="false" customHeight="false" outlineLevel="0" collapsed="false">
      <c r="A1175" s="10" t="n">
        <v>1174</v>
      </c>
      <c r="B1175" s="74" t="s">
        <v>2430</v>
      </c>
      <c r="C1175" s="74" t="n">
        <v>763231</v>
      </c>
      <c r="D1175" s="74" t="s">
        <v>2431</v>
      </c>
      <c r="E1175" s="10" t="n">
        <v>0</v>
      </c>
      <c r="F1175" s="6"/>
      <c r="G1175" s="6"/>
      <c r="H1175" s="1"/>
      <c r="R1175" s="1"/>
    </row>
    <row r="1176" customFormat="false" ht="15.8" hidden="false" customHeight="false" outlineLevel="0" collapsed="false">
      <c r="A1176" s="10" t="n">
        <v>1175</v>
      </c>
      <c r="B1176" s="74" t="s">
        <v>2432</v>
      </c>
      <c r="C1176" s="74" t="n">
        <v>762946</v>
      </c>
      <c r="D1176" s="74" t="s">
        <v>2433</v>
      </c>
      <c r="E1176" s="10" t="n">
        <v>0</v>
      </c>
      <c r="F1176" s="6"/>
      <c r="G1176" s="6"/>
      <c r="H1176" s="1"/>
      <c r="R1176" s="1"/>
    </row>
    <row r="1177" customFormat="false" ht="15.8" hidden="false" customHeight="false" outlineLevel="0" collapsed="false">
      <c r="A1177" s="10" t="n">
        <v>1176</v>
      </c>
      <c r="B1177" s="74" t="s">
        <v>2434</v>
      </c>
      <c r="C1177" s="74" t="n">
        <v>762928</v>
      </c>
      <c r="D1177" s="74" t="s">
        <v>2435</v>
      </c>
      <c r="E1177" s="10" t="n">
        <v>0</v>
      </c>
      <c r="F1177" s="6"/>
      <c r="G1177" s="6"/>
      <c r="H1177" s="1"/>
      <c r="R1177" s="1"/>
    </row>
    <row r="1178" customFormat="false" ht="15.8" hidden="false" customHeight="false" outlineLevel="0" collapsed="false">
      <c r="A1178" s="10" t="n">
        <v>1177</v>
      </c>
      <c r="B1178" s="74" t="s">
        <v>2436</v>
      </c>
      <c r="C1178" s="74" t="n">
        <v>762013</v>
      </c>
      <c r="D1178" s="74" t="s">
        <v>2437</v>
      </c>
      <c r="E1178" s="10" t="n">
        <v>0</v>
      </c>
      <c r="F1178" s="6"/>
      <c r="G1178" s="6"/>
      <c r="H1178" s="1"/>
      <c r="R1178" s="1"/>
    </row>
    <row r="1179" customFormat="false" ht="15.8" hidden="false" customHeight="false" outlineLevel="0" collapsed="false">
      <c r="A1179" s="10" t="n">
        <v>1178</v>
      </c>
      <c r="B1179" s="74" t="s">
        <v>251</v>
      </c>
      <c r="C1179" s="74" t="n">
        <v>761018</v>
      </c>
      <c r="D1179" s="74" t="s">
        <v>2438</v>
      </c>
      <c r="E1179" s="10" t="n">
        <v>0</v>
      </c>
      <c r="F1179" s="6"/>
      <c r="G1179" s="6"/>
      <c r="H1179" s="1"/>
      <c r="R1179" s="1"/>
    </row>
    <row r="1180" customFormat="false" ht="15.8" hidden="false" customHeight="false" outlineLevel="0" collapsed="false">
      <c r="A1180" s="10" t="n">
        <v>1179</v>
      </c>
      <c r="B1180" s="74" t="s">
        <v>2439</v>
      </c>
      <c r="C1180" s="74" t="n">
        <v>760723</v>
      </c>
      <c r="D1180" s="74" t="s">
        <v>2440</v>
      </c>
      <c r="E1180" s="10" t="n">
        <v>0</v>
      </c>
      <c r="F1180" s="6"/>
      <c r="G1180" s="6"/>
      <c r="H1180" s="1"/>
      <c r="R1180" s="1"/>
    </row>
    <row r="1181" customFormat="false" ht="15.8" hidden="false" customHeight="false" outlineLevel="0" collapsed="false">
      <c r="A1181" s="10" t="n">
        <v>1180</v>
      </c>
      <c r="B1181" s="74" t="s">
        <v>2441</v>
      </c>
      <c r="C1181" s="74" t="n">
        <v>760368</v>
      </c>
      <c r="D1181" s="74" t="s">
        <v>2442</v>
      </c>
      <c r="E1181" s="10" t="n">
        <v>0</v>
      </c>
      <c r="F1181" s="6"/>
      <c r="G1181" s="6"/>
      <c r="H1181" s="1"/>
      <c r="R1181" s="1"/>
    </row>
    <row r="1182" customFormat="false" ht="15.8" hidden="false" customHeight="false" outlineLevel="0" collapsed="false">
      <c r="A1182" s="10" t="n">
        <v>1181</v>
      </c>
      <c r="B1182" s="74" t="s">
        <v>2443</v>
      </c>
      <c r="C1182" s="74" t="n">
        <v>760300</v>
      </c>
      <c r="D1182" s="74" t="s">
        <v>2444</v>
      </c>
      <c r="E1182" s="10" t="n">
        <v>0</v>
      </c>
      <c r="F1182" s="6"/>
      <c r="G1182" s="6"/>
      <c r="H1182" s="1"/>
      <c r="R1182" s="1"/>
    </row>
    <row r="1183" customFormat="false" ht="15.8" hidden="false" customHeight="false" outlineLevel="0" collapsed="false">
      <c r="A1183" s="10" t="n">
        <v>1182</v>
      </c>
      <c r="B1183" s="74" t="s">
        <v>2445</v>
      </c>
      <c r="C1183" s="74" t="n">
        <v>760111</v>
      </c>
      <c r="D1183" s="74" t="s">
        <v>2446</v>
      </c>
      <c r="E1183" s="10" t="n">
        <v>0</v>
      </c>
      <c r="F1183" s="6"/>
      <c r="G1183" s="6"/>
      <c r="H1183" s="1"/>
      <c r="R1183" s="1"/>
    </row>
    <row r="1184" customFormat="false" ht="15.8" hidden="false" customHeight="false" outlineLevel="0" collapsed="false">
      <c r="A1184" s="10" t="n">
        <v>1183</v>
      </c>
      <c r="B1184" s="74" t="s">
        <v>2447</v>
      </c>
      <c r="C1184" s="74" t="n">
        <v>760679</v>
      </c>
      <c r="D1184" s="74" t="s">
        <v>2448</v>
      </c>
      <c r="E1184" s="10" t="n">
        <v>0</v>
      </c>
      <c r="F1184" s="6"/>
      <c r="G1184" s="6"/>
      <c r="H1184" s="1"/>
      <c r="R1184" s="1"/>
    </row>
    <row r="1185" customFormat="false" ht="15.8" hidden="false" customHeight="false" outlineLevel="0" collapsed="false">
      <c r="A1185" s="10" t="n">
        <v>1184</v>
      </c>
      <c r="B1185" s="74" t="s">
        <v>2449</v>
      </c>
      <c r="C1185" s="74" t="n">
        <v>759521</v>
      </c>
      <c r="D1185" s="74" t="s">
        <v>2450</v>
      </c>
      <c r="E1185" s="10" t="n">
        <v>0</v>
      </c>
      <c r="F1185" s="6"/>
      <c r="G1185" s="6"/>
      <c r="H1185" s="1"/>
      <c r="R1185" s="1"/>
    </row>
    <row r="1186" customFormat="false" ht="15.8" hidden="false" customHeight="false" outlineLevel="0" collapsed="false">
      <c r="A1186" s="10" t="n">
        <v>1185</v>
      </c>
      <c r="B1186" s="74" t="s">
        <v>2451</v>
      </c>
      <c r="C1186" s="74" t="n">
        <v>759336</v>
      </c>
      <c r="D1186" s="74" t="s">
        <v>2452</v>
      </c>
      <c r="E1186" s="10" t="n">
        <v>0</v>
      </c>
      <c r="F1186" s="6"/>
      <c r="G1186" s="6"/>
      <c r="H1186" s="1"/>
      <c r="R1186" s="1"/>
    </row>
    <row r="1187" customFormat="false" ht="15.8" hidden="false" customHeight="false" outlineLevel="0" collapsed="false">
      <c r="A1187" s="10" t="n">
        <v>1186</v>
      </c>
      <c r="B1187" s="74" t="s">
        <v>2453</v>
      </c>
      <c r="C1187" s="74" t="n">
        <v>758717</v>
      </c>
      <c r="D1187" s="74" t="s">
        <v>2454</v>
      </c>
      <c r="E1187" s="10" t="n">
        <v>0</v>
      </c>
      <c r="F1187" s="6"/>
      <c r="G1187" s="6"/>
      <c r="H1187" s="1"/>
      <c r="R1187" s="1"/>
    </row>
    <row r="1188" customFormat="false" ht="15.8" hidden="false" customHeight="false" outlineLevel="0" collapsed="false">
      <c r="A1188" s="10" t="n">
        <v>1187</v>
      </c>
      <c r="B1188" s="74" t="s">
        <v>2455</v>
      </c>
      <c r="C1188" s="74" t="n">
        <v>758635</v>
      </c>
      <c r="D1188" s="74" t="s">
        <v>2456</v>
      </c>
      <c r="E1188" s="10" t="n">
        <v>0</v>
      </c>
      <c r="F1188" s="6"/>
      <c r="G1188" s="6"/>
      <c r="H1188" s="1"/>
      <c r="R1188" s="1"/>
    </row>
    <row r="1189" customFormat="false" ht="15.8" hidden="false" customHeight="false" outlineLevel="0" collapsed="false">
      <c r="A1189" s="10" t="n">
        <v>1188</v>
      </c>
      <c r="B1189" s="74" t="s">
        <v>2457</v>
      </c>
      <c r="C1189" s="74" t="n">
        <v>758547</v>
      </c>
      <c r="D1189" s="74" t="s">
        <v>2458</v>
      </c>
      <c r="E1189" s="10" t="n">
        <v>0</v>
      </c>
      <c r="F1189" s="6"/>
      <c r="G1189" s="6"/>
      <c r="H1189" s="1"/>
      <c r="R1189" s="1"/>
    </row>
    <row r="1190" customFormat="false" ht="15.8" hidden="false" customHeight="false" outlineLevel="0" collapsed="false">
      <c r="A1190" s="10" t="n">
        <v>1189</v>
      </c>
      <c r="B1190" s="74" t="s">
        <v>2459</v>
      </c>
      <c r="C1190" s="74" t="n">
        <v>758095</v>
      </c>
      <c r="D1190" s="74" t="s">
        <v>2460</v>
      </c>
      <c r="E1190" s="10" t="n">
        <v>0</v>
      </c>
      <c r="F1190" s="6"/>
      <c r="G1190" s="6"/>
      <c r="H1190" s="1"/>
      <c r="R1190" s="1"/>
    </row>
    <row r="1191" customFormat="false" ht="15.8" hidden="false" customHeight="false" outlineLevel="0" collapsed="false">
      <c r="A1191" s="10" t="n">
        <v>1190</v>
      </c>
      <c r="B1191" s="74" t="s">
        <v>2461</v>
      </c>
      <c r="C1191" s="74" t="n">
        <v>758044</v>
      </c>
      <c r="D1191" s="74" t="s">
        <v>2462</v>
      </c>
      <c r="E1191" s="10" t="n">
        <v>0</v>
      </c>
      <c r="F1191" s="6"/>
      <c r="G1191" s="6"/>
      <c r="H1191" s="1"/>
      <c r="R1191" s="1"/>
    </row>
    <row r="1192" customFormat="false" ht="15.8" hidden="false" customHeight="false" outlineLevel="0" collapsed="false">
      <c r="A1192" s="10" t="n">
        <v>1191</v>
      </c>
      <c r="B1192" s="74" t="s">
        <v>2463</v>
      </c>
      <c r="C1192" s="74" t="n">
        <v>757681</v>
      </c>
      <c r="D1192" s="74" t="s">
        <v>2464</v>
      </c>
      <c r="E1192" s="10" t="n">
        <v>0</v>
      </c>
      <c r="F1192" s="6"/>
      <c r="G1192" s="6"/>
      <c r="H1192" s="1"/>
      <c r="R1192" s="1"/>
    </row>
    <row r="1193" customFormat="false" ht="15.8" hidden="false" customHeight="false" outlineLevel="0" collapsed="false">
      <c r="A1193" s="10" t="n">
        <v>1192</v>
      </c>
      <c r="B1193" s="74" t="s">
        <v>2465</v>
      </c>
      <c r="C1193" s="74" t="n">
        <v>757073</v>
      </c>
      <c r="D1193" s="74" t="s">
        <v>2466</v>
      </c>
      <c r="E1193" s="10" t="n">
        <v>0</v>
      </c>
      <c r="F1193" s="6"/>
      <c r="G1193" s="6"/>
      <c r="H1193" s="1"/>
      <c r="R1193" s="1"/>
    </row>
    <row r="1194" customFormat="false" ht="15.8" hidden="false" customHeight="false" outlineLevel="0" collapsed="false">
      <c r="A1194" s="10" t="n">
        <v>1193</v>
      </c>
      <c r="B1194" s="74" t="s">
        <v>2467</v>
      </c>
      <c r="C1194" s="74" t="n">
        <v>757196</v>
      </c>
      <c r="D1194" s="74" t="s">
        <v>2468</v>
      </c>
      <c r="E1194" s="10" t="n">
        <v>0</v>
      </c>
      <c r="F1194" s="6"/>
      <c r="G1194" s="6"/>
      <c r="H1194" s="1"/>
      <c r="R1194" s="1"/>
    </row>
    <row r="1195" customFormat="false" ht="15.8" hidden="false" customHeight="false" outlineLevel="0" collapsed="false">
      <c r="A1195" s="10" t="n">
        <v>1194</v>
      </c>
      <c r="B1195" s="74" t="s">
        <v>2469</v>
      </c>
      <c r="C1195" s="74" t="n">
        <v>756759</v>
      </c>
      <c r="D1195" s="74" t="s">
        <v>2470</v>
      </c>
      <c r="E1195" s="10" t="n">
        <v>0</v>
      </c>
      <c r="F1195" s="6"/>
      <c r="G1195" s="6"/>
      <c r="H1195" s="1"/>
      <c r="R1195" s="1"/>
    </row>
    <row r="1196" customFormat="false" ht="15.8" hidden="false" customHeight="false" outlineLevel="0" collapsed="false">
      <c r="A1196" s="10" t="n">
        <v>1195</v>
      </c>
      <c r="B1196" s="74" t="s">
        <v>2471</v>
      </c>
      <c r="C1196" s="74" t="n">
        <v>756360</v>
      </c>
      <c r="D1196" s="74" t="s">
        <v>2472</v>
      </c>
      <c r="E1196" s="10" t="n">
        <v>0</v>
      </c>
      <c r="F1196" s="6"/>
      <c r="G1196" s="6"/>
      <c r="H1196" s="1"/>
      <c r="R1196" s="1"/>
    </row>
    <row r="1197" customFormat="false" ht="15.8" hidden="false" customHeight="false" outlineLevel="0" collapsed="false">
      <c r="A1197" s="10" t="n">
        <v>1196</v>
      </c>
      <c r="B1197" s="74" t="s">
        <v>2473</v>
      </c>
      <c r="C1197" s="74" t="n">
        <v>756382</v>
      </c>
      <c r="D1197" s="74" t="s">
        <v>2474</v>
      </c>
      <c r="E1197" s="10" t="n">
        <v>0</v>
      </c>
      <c r="F1197" s="6"/>
      <c r="G1197" s="6"/>
      <c r="H1197" s="1"/>
      <c r="R1197" s="1"/>
    </row>
    <row r="1198" customFormat="false" ht="15.8" hidden="false" customHeight="false" outlineLevel="0" collapsed="false">
      <c r="A1198" s="10" t="n">
        <v>1197</v>
      </c>
      <c r="B1198" s="74" t="s">
        <v>2475</v>
      </c>
      <c r="C1198" s="74" t="n">
        <v>756162</v>
      </c>
      <c r="D1198" s="74" t="s">
        <v>2476</v>
      </c>
      <c r="E1198" s="10" t="n">
        <v>0</v>
      </c>
      <c r="F1198" s="6"/>
      <c r="G1198" s="6"/>
      <c r="H1198" s="1"/>
      <c r="R1198" s="1"/>
    </row>
    <row r="1199" customFormat="false" ht="15.8" hidden="false" customHeight="false" outlineLevel="0" collapsed="false">
      <c r="A1199" s="10" t="n">
        <v>1198</v>
      </c>
      <c r="B1199" s="74" t="s">
        <v>2477</v>
      </c>
      <c r="C1199" s="74" t="n">
        <v>756233</v>
      </c>
      <c r="D1199" s="74" t="s">
        <v>2478</v>
      </c>
      <c r="E1199" s="10" t="n">
        <v>0</v>
      </c>
      <c r="F1199" s="6"/>
      <c r="G1199" s="6"/>
      <c r="H1199" s="1"/>
      <c r="R1199" s="1"/>
    </row>
    <row r="1200" customFormat="false" ht="15.8" hidden="false" customHeight="false" outlineLevel="0" collapsed="false">
      <c r="A1200" s="10" t="n">
        <v>1199</v>
      </c>
      <c r="B1200" s="74" t="s">
        <v>2479</v>
      </c>
      <c r="C1200" s="74" t="n">
        <v>755972</v>
      </c>
      <c r="D1200" s="74" t="s">
        <v>2480</v>
      </c>
      <c r="E1200" s="10" t="n">
        <v>0</v>
      </c>
      <c r="F1200" s="6"/>
      <c r="G1200" s="6"/>
      <c r="H1200" s="1"/>
      <c r="R1200" s="1"/>
    </row>
    <row r="1201" customFormat="false" ht="15.8" hidden="false" customHeight="false" outlineLevel="0" collapsed="false">
      <c r="A1201" s="10" t="n">
        <v>1200</v>
      </c>
      <c r="B1201" s="74" t="s">
        <v>2481</v>
      </c>
      <c r="C1201" s="74" t="n">
        <v>755670</v>
      </c>
      <c r="D1201" s="74" t="s">
        <v>2482</v>
      </c>
      <c r="E1201" s="10" t="n">
        <v>0</v>
      </c>
      <c r="F1201" s="6"/>
      <c r="G1201" s="6"/>
      <c r="H1201" s="1"/>
      <c r="R1201" s="1"/>
    </row>
    <row r="1202" customFormat="false" ht="15.8" hidden="false" customHeight="false" outlineLevel="0" collapsed="false">
      <c r="A1202" s="10" t="n">
        <v>1201</v>
      </c>
      <c r="B1202" s="74" t="s">
        <v>2483</v>
      </c>
      <c r="C1202" s="74" t="n">
        <v>755702</v>
      </c>
      <c r="D1202" s="74" t="s">
        <v>2484</v>
      </c>
      <c r="E1202" s="10" t="n">
        <v>0</v>
      </c>
      <c r="F1202" s="6"/>
      <c r="G1202" s="6"/>
      <c r="H1202" s="1"/>
      <c r="R1202" s="1"/>
    </row>
    <row r="1203" customFormat="false" ht="15.8" hidden="false" customHeight="false" outlineLevel="0" collapsed="false">
      <c r="A1203" s="10" t="n">
        <v>1202</v>
      </c>
      <c r="B1203" s="74" t="s">
        <v>2485</v>
      </c>
      <c r="C1203" s="74" t="n">
        <v>755365</v>
      </c>
      <c r="D1203" s="74" t="s">
        <v>2486</v>
      </c>
      <c r="E1203" s="10" t="n">
        <v>0</v>
      </c>
      <c r="F1203" s="6"/>
      <c r="G1203" s="6"/>
      <c r="H1203" s="1"/>
      <c r="R1203" s="1"/>
    </row>
    <row r="1204" customFormat="false" ht="15.8" hidden="false" customHeight="false" outlineLevel="0" collapsed="false">
      <c r="A1204" s="10" t="n">
        <v>1203</v>
      </c>
      <c r="B1204" s="74" t="s">
        <v>2487</v>
      </c>
      <c r="C1204" s="74" t="n">
        <v>742410</v>
      </c>
      <c r="D1204" s="74" t="s">
        <v>2488</v>
      </c>
      <c r="E1204" s="10" t="n">
        <v>0</v>
      </c>
      <c r="F1204" s="6"/>
      <c r="G1204" s="6"/>
      <c r="H1204" s="1"/>
      <c r="R1204" s="1"/>
    </row>
    <row r="1205" customFormat="false" ht="15.8" hidden="false" customHeight="false" outlineLevel="0" collapsed="false">
      <c r="A1205" s="10" t="n">
        <v>1204</v>
      </c>
      <c r="B1205" s="74" t="s">
        <v>2489</v>
      </c>
      <c r="C1205" s="74" t="n">
        <v>747404</v>
      </c>
      <c r="D1205" s="74" t="s">
        <v>2490</v>
      </c>
      <c r="E1205" s="10" t="n">
        <v>0</v>
      </c>
      <c r="F1205" s="6"/>
      <c r="G1205" s="6"/>
      <c r="H1205" s="1"/>
      <c r="R1205" s="1"/>
    </row>
    <row r="1206" customFormat="false" ht="15.8" hidden="false" customHeight="false" outlineLevel="0" collapsed="false">
      <c r="A1206" s="10" t="n">
        <v>1205</v>
      </c>
      <c r="B1206" s="74" t="s">
        <v>2491</v>
      </c>
      <c r="C1206" s="74" t="n">
        <v>747398</v>
      </c>
      <c r="D1206" s="74" t="s">
        <v>2492</v>
      </c>
      <c r="E1206" s="10" t="n">
        <v>0</v>
      </c>
      <c r="F1206" s="6"/>
      <c r="G1206" s="6"/>
      <c r="H1206" s="1"/>
      <c r="R1206" s="1"/>
    </row>
    <row r="1207" customFormat="false" ht="15.8" hidden="false" customHeight="false" outlineLevel="0" collapsed="false">
      <c r="A1207" s="10" t="n">
        <v>1206</v>
      </c>
      <c r="B1207" s="74" t="s">
        <v>2493</v>
      </c>
      <c r="C1207" s="74" t="n">
        <v>747420</v>
      </c>
      <c r="D1207" s="74" t="s">
        <v>2494</v>
      </c>
      <c r="E1207" s="10" t="n">
        <v>0</v>
      </c>
      <c r="F1207" s="6"/>
      <c r="G1207" s="6"/>
      <c r="H1207" s="1"/>
      <c r="R1207" s="1"/>
    </row>
    <row r="1208" customFormat="false" ht="15.8" hidden="false" customHeight="false" outlineLevel="0" collapsed="false">
      <c r="A1208" s="10" t="n">
        <v>1207</v>
      </c>
      <c r="B1208" s="74" t="s">
        <v>2495</v>
      </c>
      <c r="C1208" s="74" t="n">
        <v>747396</v>
      </c>
      <c r="D1208" s="74" t="s">
        <v>2488</v>
      </c>
      <c r="E1208" s="10" t="n">
        <v>0</v>
      </c>
      <c r="F1208" s="6"/>
      <c r="G1208" s="6"/>
      <c r="H1208" s="1"/>
      <c r="R1208" s="1"/>
    </row>
    <row r="1209" customFormat="false" ht="15.8" hidden="false" customHeight="false" outlineLevel="0" collapsed="false">
      <c r="A1209" s="10" t="n">
        <v>1208</v>
      </c>
      <c r="B1209" s="74" t="s">
        <v>2496</v>
      </c>
      <c r="C1209" s="74" t="n">
        <v>747388</v>
      </c>
      <c r="D1209" s="74" t="s">
        <v>2488</v>
      </c>
      <c r="E1209" s="10" t="n">
        <v>0</v>
      </c>
      <c r="F1209" s="6"/>
      <c r="G1209" s="6"/>
      <c r="H1209" s="1"/>
      <c r="R1209" s="1"/>
    </row>
    <row r="1210" customFormat="false" ht="15.8" hidden="false" customHeight="false" outlineLevel="0" collapsed="false">
      <c r="A1210" s="10" t="n">
        <v>1209</v>
      </c>
      <c r="B1210" s="74" t="s">
        <v>2497</v>
      </c>
      <c r="C1210" s="74" t="n">
        <v>747395</v>
      </c>
      <c r="D1210" s="74" t="s">
        <v>2498</v>
      </c>
      <c r="E1210" s="10" t="n">
        <v>0</v>
      </c>
      <c r="F1210" s="6"/>
      <c r="G1210" s="6"/>
      <c r="H1210" s="1"/>
      <c r="R1210" s="1"/>
    </row>
    <row r="1211" customFormat="false" ht="15.8" hidden="false" customHeight="false" outlineLevel="0" collapsed="false">
      <c r="A1211" s="10" t="n">
        <v>1210</v>
      </c>
      <c r="B1211" s="74" t="s">
        <v>2499</v>
      </c>
      <c r="C1211" s="74" t="n">
        <v>747397</v>
      </c>
      <c r="D1211" s="74" t="s">
        <v>2500</v>
      </c>
      <c r="E1211" s="10" t="n">
        <v>0</v>
      </c>
      <c r="F1211" s="6"/>
      <c r="G1211" s="6"/>
      <c r="H1211" s="1"/>
      <c r="R1211" s="1"/>
    </row>
    <row r="1212" customFormat="false" ht="15.8" hidden="false" customHeight="false" outlineLevel="0" collapsed="false">
      <c r="A1212" s="10" t="n">
        <v>1211</v>
      </c>
      <c r="B1212" s="74" t="s">
        <v>2501</v>
      </c>
      <c r="C1212" s="74" t="n">
        <v>747390</v>
      </c>
      <c r="D1212" s="74" t="s">
        <v>2502</v>
      </c>
      <c r="E1212" s="10" t="n">
        <v>0</v>
      </c>
      <c r="F1212" s="6"/>
      <c r="G1212" s="6"/>
      <c r="H1212" s="1"/>
      <c r="R1212" s="1"/>
    </row>
    <row r="1213" customFormat="false" ht="15.8" hidden="false" customHeight="false" outlineLevel="0" collapsed="false">
      <c r="A1213" s="10" t="n">
        <v>1212</v>
      </c>
      <c r="B1213" s="74" t="s">
        <v>2503</v>
      </c>
      <c r="C1213" s="74" t="n">
        <v>747407</v>
      </c>
      <c r="D1213" s="74" t="s">
        <v>2504</v>
      </c>
      <c r="E1213" s="10" t="n">
        <v>0</v>
      </c>
      <c r="F1213" s="6"/>
      <c r="G1213" s="6"/>
      <c r="H1213" s="1"/>
      <c r="R1213" s="1"/>
    </row>
    <row r="1214" customFormat="false" ht="15.8" hidden="false" customHeight="false" outlineLevel="0" collapsed="false">
      <c r="A1214" s="10" t="n">
        <v>1213</v>
      </c>
      <c r="B1214" s="74" t="s">
        <v>2505</v>
      </c>
      <c r="C1214" s="74" t="n">
        <v>747406</v>
      </c>
      <c r="D1214" s="74" t="s">
        <v>2488</v>
      </c>
      <c r="E1214" s="10" t="n">
        <v>0</v>
      </c>
      <c r="F1214" s="6"/>
      <c r="G1214" s="6"/>
      <c r="H1214" s="1"/>
      <c r="R1214" s="1"/>
    </row>
    <row r="1215" customFormat="false" ht="15.8" hidden="false" customHeight="false" outlineLevel="0" collapsed="false">
      <c r="A1215" s="10" t="n">
        <v>1214</v>
      </c>
      <c r="B1215" s="74" t="s">
        <v>2506</v>
      </c>
      <c r="C1215" s="74" t="n">
        <v>747402</v>
      </c>
      <c r="D1215" s="74" t="s">
        <v>2507</v>
      </c>
      <c r="E1215" s="10" t="n">
        <v>0</v>
      </c>
      <c r="F1215" s="6"/>
      <c r="G1215" s="6"/>
      <c r="H1215" s="1"/>
      <c r="R1215" s="1"/>
    </row>
    <row r="1216" customFormat="false" ht="15.8" hidden="false" customHeight="false" outlineLevel="0" collapsed="false">
      <c r="A1216" s="10" t="n">
        <v>1215</v>
      </c>
      <c r="B1216" s="74" t="s">
        <v>2508</v>
      </c>
      <c r="C1216" s="74" t="n">
        <v>747393</v>
      </c>
      <c r="D1216" s="74" t="s">
        <v>2507</v>
      </c>
      <c r="E1216" s="10" t="n">
        <v>0</v>
      </c>
      <c r="F1216" s="6"/>
      <c r="G1216" s="6"/>
      <c r="H1216" s="1"/>
      <c r="R1216" s="1"/>
    </row>
    <row r="1217" customFormat="false" ht="15.8" hidden="false" customHeight="false" outlineLevel="0" collapsed="false">
      <c r="A1217" s="10" t="n">
        <v>1216</v>
      </c>
      <c r="B1217" s="74" t="s">
        <v>2071</v>
      </c>
      <c r="C1217" s="74" t="n">
        <v>747401</v>
      </c>
      <c r="D1217" s="74" t="s">
        <v>2509</v>
      </c>
      <c r="E1217" s="10" t="n">
        <v>0</v>
      </c>
      <c r="F1217" s="6"/>
      <c r="G1217" s="6"/>
      <c r="H1217" s="1"/>
      <c r="R1217" s="1"/>
    </row>
    <row r="1218" customFormat="false" ht="15.8" hidden="false" customHeight="false" outlineLevel="0" collapsed="false">
      <c r="A1218" s="10" t="n">
        <v>1217</v>
      </c>
      <c r="B1218" s="74" t="s">
        <v>2510</v>
      </c>
      <c r="C1218" s="74" t="n">
        <v>747406</v>
      </c>
      <c r="D1218" s="74" t="s">
        <v>2509</v>
      </c>
      <c r="E1218" s="10" t="n">
        <v>0</v>
      </c>
      <c r="F1218" s="6"/>
      <c r="G1218" s="6"/>
      <c r="H1218" s="1"/>
      <c r="R1218" s="1"/>
    </row>
    <row r="1219" customFormat="false" ht="15.8" hidden="false" customHeight="false" outlineLevel="0" collapsed="false">
      <c r="A1219" s="10" t="n">
        <v>1218</v>
      </c>
      <c r="B1219" s="74" t="s">
        <v>2511</v>
      </c>
      <c r="C1219" s="74" t="n">
        <v>747391</v>
      </c>
      <c r="D1219" s="74" t="s">
        <v>2512</v>
      </c>
      <c r="E1219" s="10" t="n">
        <v>0</v>
      </c>
      <c r="F1219" s="6"/>
      <c r="G1219" s="6"/>
      <c r="H1219" s="1"/>
      <c r="R1219" s="1"/>
    </row>
    <row r="1220" customFormat="false" ht="15.8" hidden="false" customHeight="false" outlineLevel="0" collapsed="false">
      <c r="A1220" s="10" t="n">
        <v>1219</v>
      </c>
      <c r="B1220" s="74" t="s">
        <v>2513</v>
      </c>
      <c r="C1220" s="74" t="n">
        <v>739752</v>
      </c>
      <c r="D1220" s="74" t="s">
        <v>2514</v>
      </c>
      <c r="E1220" s="10" t="n">
        <v>0</v>
      </c>
      <c r="F1220" s="6"/>
      <c r="G1220" s="6"/>
      <c r="H1220" s="1"/>
      <c r="R1220" s="1"/>
    </row>
    <row r="1221" customFormat="false" ht="15.8" hidden="false" customHeight="false" outlineLevel="0" collapsed="false">
      <c r="A1221" s="10" t="n">
        <v>1220</v>
      </c>
      <c r="B1221" s="74" t="s">
        <v>2515</v>
      </c>
      <c r="C1221" s="74" t="n">
        <v>741672</v>
      </c>
      <c r="D1221" s="74" t="s">
        <v>2365</v>
      </c>
      <c r="E1221" s="10" t="n">
        <v>0</v>
      </c>
      <c r="F1221" s="6"/>
      <c r="G1221" s="6"/>
      <c r="H1221" s="1"/>
      <c r="R1221" s="1"/>
    </row>
    <row r="1222" customFormat="false" ht="15.8" hidden="false" customHeight="false" outlineLevel="0" collapsed="false">
      <c r="A1222" s="10" t="n">
        <v>1221</v>
      </c>
      <c r="B1222" s="74" t="s">
        <v>2244</v>
      </c>
      <c r="C1222" s="74" t="n">
        <v>742652</v>
      </c>
      <c r="D1222" s="74" t="s">
        <v>2516</v>
      </c>
      <c r="E1222" s="10" t="n">
        <v>0</v>
      </c>
      <c r="F1222" s="6"/>
      <c r="G1222" s="6"/>
      <c r="H1222" s="1"/>
      <c r="R1222" s="1"/>
    </row>
    <row r="1223" customFormat="false" ht="15.8" hidden="false" customHeight="false" outlineLevel="0" collapsed="false">
      <c r="A1223" s="10" t="n">
        <v>1222</v>
      </c>
      <c r="B1223" s="74" t="s">
        <v>2517</v>
      </c>
      <c r="C1223" s="74" t="n">
        <v>741168</v>
      </c>
      <c r="D1223" s="74" t="s">
        <v>2518</v>
      </c>
      <c r="E1223" s="10" t="n">
        <v>0</v>
      </c>
      <c r="F1223" s="6"/>
      <c r="G1223" s="6"/>
      <c r="H1223" s="1"/>
      <c r="R1223" s="1"/>
    </row>
    <row r="1224" customFormat="false" ht="15.8" hidden="false" customHeight="false" outlineLevel="0" collapsed="false">
      <c r="A1224" s="10" t="n">
        <v>1223</v>
      </c>
      <c r="B1224" s="74" t="s">
        <v>2519</v>
      </c>
      <c r="C1224" s="74" t="n">
        <v>733778</v>
      </c>
      <c r="D1224" s="74" t="s">
        <v>2470</v>
      </c>
      <c r="E1224" s="10" t="n">
        <v>0</v>
      </c>
      <c r="F1224" s="6"/>
      <c r="G1224" s="6"/>
      <c r="H1224" s="1"/>
      <c r="R1224" s="1"/>
    </row>
    <row r="1225" customFormat="false" ht="15.8" hidden="false" customHeight="false" outlineLevel="0" collapsed="false">
      <c r="A1225" s="10" t="n">
        <v>1224</v>
      </c>
      <c r="B1225" s="74" t="s">
        <v>2520</v>
      </c>
      <c r="C1225" s="74" t="n">
        <v>727022</v>
      </c>
      <c r="D1225" s="74" t="s">
        <v>2521</v>
      </c>
      <c r="E1225" s="10" t="n">
        <v>0</v>
      </c>
      <c r="F1225" s="6"/>
      <c r="G1225" s="6"/>
      <c r="H1225" s="1"/>
      <c r="R1225" s="1"/>
    </row>
    <row r="1226" customFormat="false" ht="15.8" hidden="false" customHeight="false" outlineLevel="0" collapsed="false">
      <c r="A1226" s="10" t="n">
        <v>1225</v>
      </c>
      <c r="B1226" s="74" t="s">
        <v>2522</v>
      </c>
      <c r="C1226" s="74" t="n">
        <v>722270</v>
      </c>
      <c r="D1226" s="74" t="s">
        <v>2523</v>
      </c>
      <c r="E1226" s="10" t="n">
        <v>0</v>
      </c>
      <c r="F1226" s="6"/>
      <c r="G1226" s="6"/>
      <c r="H1226" s="1"/>
      <c r="R1226" s="1"/>
    </row>
    <row r="1227" customFormat="false" ht="15.8" hidden="false" customHeight="false" outlineLevel="0" collapsed="false">
      <c r="A1227" s="10" t="n">
        <v>1226</v>
      </c>
      <c r="B1227" s="74" t="s">
        <v>2524</v>
      </c>
      <c r="C1227" s="74" t="n">
        <v>721231</v>
      </c>
      <c r="D1227" s="74" t="s">
        <v>2525</v>
      </c>
      <c r="E1227" s="10" t="n">
        <v>0</v>
      </c>
      <c r="F1227" s="6"/>
      <c r="G1227" s="6"/>
      <c r="H1227" s="1"/>
      <c r="R1227" s="1"/>
    </row>
    <row r="1228" customFormat="false" ht="15.8" hidden="false" customHeight="false" outlineLevel="0" collapsed="false">
      <c r="A1228" s="10" t="n">
        <v>1227</v>
      </c>
      <c r="B1228" s="74" t="s">
        <v>2526</v>
      </c>
      <c r="C1228" s="74" t="n">
        <v>726755</v>
      </c>
      <c r="D1228" s="74" t="s">
        <v>2365</v>
      </c>
      <c r="E1228" s="10" t="n">
        <v>0</v>
      </c>
      <c r="F1228" s="6"/>
      <c r="G1228" s="6"/>
      <c r="H1228" s="1"/>
      <c r="R1228" s="1"/>
    </row>
    <row r="1229" customFormat="false" ht="15.8" hidden="false" customHeight="false" outlineLevel="0" collapsed="false">
      <c r="A1229" s="10" t="n">
        <v>1228</v>
      </c>
      <c r="B1229" s="74" t="s">
        <v>2527</v>
      </c>
      <c r="C1229" s="74" t="n">
        <v>725046</v>
      </c>
      <c r="D1229" s="74" t="s">
        <v>2528</v>
      </c>
      <c r="E1229" s="10" t="n">
        <v>0</v>
      </c>
      <c r="F1229" s="6"/>
      <c r="G1229" s="6"/>
      <c r="H1229" s="1"/>
      <c r="R1229" s="1"/>
    </row>
    <row r="1230" customFormat="false" ht="15.8" hidden="false" customHeight="false" outlineLevel="0" collapsed="false">
      <c r="A1230" s="10" t="n">
        <v>1229</v>
      </c>
      <c r="B1230" s="74" t="s">
        <v>2529</v>
      </c>
      <c r="C1230" s="74" t="n">
        <v>720339</v>
      </c>
      <c r="D1230" s="74" t="s">
        <v>2530</v>
      </c>
      <c r="E1230" s="10" t="n">
        <v>0</v>
      </c>
      <c r="F1230" s="6"/>
      <c r="G1230" s="6"/>
      <c r="H1230" s="1"/>
      <c r="R1230" s="1"/>
    </row>
    <row r="1231" customFormat="false" ht="15.8" hidden="false" customHeight="false" outlineLevel="0" collapsed="false">
      <c r="A1231" s="10" t="n">
        <v>1230</v>
      </c>
      <c r="B1231" s="74" t="s">
        <v>2531</v>
      </c>
      <c r="C1231" s="74" t="n">
        <v>719517</v>
      </c>
      <c r="D1231" s="74" t="s">
        <v>2532</v>
      </c>
      <c r="E1231" s="10" t="n">
        <v>0</v>
      </c>
      <c r="F1231" s="6"/>
      <c r="G1231" s="6"/>
      <c r="H1231" s="1"/>
      <c r="R1231" s="1"/>
    </row>
    <row r="1232" customFormat="false" ht="15.8" hidden="false" customHeight="false" outlineLevel="0" collapsed="false">
      <c r="A1232" s="10" t="n">
        <v>1231</v>
      </c>
      <c r="B1232" s="74" t="s">
        <v>2533</v>
      </c>
      <c r="C1232" s="74" t="n">
        <v>719519</v>
      </c>
      <c r="D1232" s="74" t="s">
        <v>2532</v>
      </c>
      <c r="E1232" s="10" t="n">
        <v>0</v>
      </c>
      <c r="F1232" s="6"/>
      <c r="G1232" s="6"/>
      <c r="H1232" s="1"/>
      <c r="R1232" s="1"/>
    </row>
    <row r="1233" customFormat="false" ht="15.8" hidden="false" customHeight="false" outlineLevel="0" collapsed="false">
      <c r="A1233" s="10" t="n">
        <v>1232</v>
      </c>
      <c r="B1233" s="74" t="s">
        <v>2534</v>
      </c>
      <c r="C1233" s="74"/>
      <c r="D1233" s="74" t="s">
        <v>2535</v>
      </c>
      <c r="E1233" s="10" t="n">
        <v>0</v>
      </c>
      <c r="F1233" s="6"/>
      <c r="G1233" s="6"/>
      <c r="H1233" s="1"/>
      <c r="R1233" s="1"/>
    </row>
    <row r="1234" customFormat="false" ht="15.8" hidden="false" customHeight="false" outlineLevel="0" collapsed="false">
      <c r="A1234" s="10" t="n">
        <v>1233</v>
      </c>
      <c r="B1234" s="74" t="s">
        <v>2536</v>
      </c>
      <c r="C1234" s="74" t="n">
        <v>719037</v>
      </c>
      <c r="D1234" s="74" t="s">
        <v>2537</v>
      </c>
      <c r="E1234" s="10" t="n">
        <v>0</v>
      </c>
      <c r="F1234" s="6"/>
      <c r="G1234" s="6"/>
      <c r="H1234" s="1"/>
      <c r="R1234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2023-08-21T10:41:32Z</dcterms:created>
  <dc:creator/>
  <dc:description/>
  <dc:language>en-ID</dc:language>
  <cp:lastModifiedBy/>
  <dcterms:modified xsi:type="dcterms:W3CDTF">2023-08-21T15:12:25Z</dcterms:modified>
  <cp:revision>106</cp:revision>
  <dc:subject/>
  <dc:title/>
</cp:coreProperties>
</file>