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Q7" i="1" l="1"/>
  <c r="Q17" i="1"/>
  <c r="T17" i="1" l="1"/>
  <c r="S17" i="1"/>
  <c r="R17" i="1"/>
  <c r="Q2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Q8" i="1" l="1"/>
  <c r="O24" i="1"/>
  <c r="S24" i="1"/>
  <c r="Q25" i="1"/>
  <c r="O26" i="1"/>
  <c r="S26" i="1"/>
  <c r="P24" i="1"/>
  <c r="T24" i="1"/>
  <c r="R25" i="1"/>
  <c r="P26" i="1"/>
  <c r="T26" i="1"/>
  <c r="R27" i="1"/>
  <c r="Q24" i="1"/>
  <c r="O25" i="1"/>
  <c r="S25" i="1"/>
  <c r="Q26" i="1"/>
  <c r="O27" i="1"/>
  <c r="S27" i="1"/>
  <c r="R24" i="1"/>
  <c r="P25" i="1"/>
  <c r="T25" i="1"/>
  <c r="R26" i="1"/>
  <c r="P27" i="1"/>
  <c r="T27" i="1"/>
  <c r="T8" i="1"/>
  <c r="U15" i="1"/>
  <c r="U5" i="1"/>
  <c r="Q18" i="1"/>
  <c r="P8" i="1"/>
  <c r="R8" i="1"/>
  <c r="O8" i="1"/>
  <c r="S8" i="1"/>
  <c r="U6" i="1"/>
  <c r="U7" i="1"/>
  <c r="U4" i="1"/>
  <c r="O18" i="1"/>
  <c r="R18" i="1"/>
  <c r="U17" i="1"/>
  <c r="T18" i="1"/>
  <c r="P18" i="1"/>
  <c r="U16" i="1"/>
  <c r="S18" i="1"/>
  <c r="U14" i="1"/>
  <c r="U25" i="1" l="1"/>
  <c r="U8" i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<sst xmlns="http://schemas.openxmlformats.org/spreadsheetml/2006/main" count="314" uniqueCount="106">
  <si>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</si>
  <si>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</si>
  <si>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</si>
  <si>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</si>
  <si>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</si>
  <si>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</si>
  <si>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</si>
  <si>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</si>
  <si>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</si>
  <si>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</si>
  <si>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</si>
  <si>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</si>
  <si>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</si>
  <si>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</si>
  <si>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</si>
  <si>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</si>
  <si>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</si>
  <si>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</si>
  <si>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</si>
  <si>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</si>
  <si>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</si>
  <si>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</si>
  <si>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</si>
  <si>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</si>
  <si>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</si>
  <si>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</si>
  <si>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</si>
  <si>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</si>
  <si>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</si>
  <si>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</si>
  <si>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</si>
  <si>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</si>
  <si>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</si>
  <si>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</si>
  <si>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</si>
  <si>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</si>
  <si>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</si>
  <si>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</si>
  <si>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</si>
  <si>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</si>
  <si>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</si>
  <si>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</si>
  <si>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</si>
  <si>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</si>
  <si>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</si>
  <si>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</si>
  <si>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</si>
  <si>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</si>
  <si>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</si>
  <si>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</si>
  <si>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</si>
  <si>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</si>
  <si>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</si>
  <si>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</si>
  <si>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</si>
  <si>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</si>
  <si>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</si>
  <si>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</si>
  <si>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</si>
  <si>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</si>
  <si>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</si>
  <si>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</si>
  <si>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</si>
  <si>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</si>
  <si>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</si>
  <si>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</si>
  <si>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</si>
  <si>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</si>
  <si>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</si>
  <si>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</si>
  <si>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</si>
  <si>
    <t>Repository</t>
  </si>
  <si>
    <t>Klassendiagramm</t>
  </si>
  <si>
    <t>Rendering</t>
  </si>
  <si>
    <t>Grafiken</t>
  </si>
  <si>
    <t>Gamebewertung</t>
  </si>
  <si>
    <t>Ship Logik</t>
  </si>
  <si>
    <t>Game Logik</t>
  </si>
  <si>
    <t>Train Logik</t>
  </si>
  <si>
    <t>Menu</t>
  </si>
  <si>
    <t>EA</t>
  </si>
  <si>
    <t>EAA</t>
  </si>
  <si>
    <t>EBAA</t>
  </si>
  <si>
    <t>EBB</t>
  </si>
  <si>
    <t>ECA</t>
  </si>
  <si>
    <t>ECAA</t>
  </si>
  <si>
    <t>EBC</t>
  </si>
  <si>
    <t>EBAB</t>
  </si>
  <si>
    <t>ECB</t>
  </si>
  <si>
    <t>Differenz (verfügbare Stunden)</t>
  </si>
  <si>
    <t>Design</t>
  </si>
  <si>
    <t>Architektur</t>
  </si>
  <si>
    <t>Klassenverantwortlichkeit</t>
  </si>
  <si>
    <t>Zusammenarbeitsdiagramme</t>
  </si>
  <si>
    <t>Dokumentfinish</t>
  </si>
  <si>
    <t>Crane Logik</t>
  </si>
  <si>
    <t>Quick Game</t>
  </si>
  <si>
    <t>Persistence</t>
  </si>
  <si>
    <t>Level</t>
  </si>
  <si>
    <t>Statistik</t>
  </si>
  <si>
    <t>Differenz</t>
  </si>
  <si>
    <t>Präsentation Demo</t>
  </si>
  <si>
    <t>Bewertung und Levelgenerator</t>
  </si>
  <si>
    <t>Präsentation Grafik</t>
  </si>
  <si>
    <t>Score Bildschirm</t>
  </si>
  <si>
    <t>26-30.11 CM weg Strassburg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</si>
</sst>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;[Red]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I300" totalsRowShown="0">
  <autoFilter ref="B3:I300"/>
  <tableColumns count="8">
    <tableColumn id="1" name="Phase "/>
    <tableColumn id="2" name="Auftrag"/>
    <tableColumn id="3" name="Arbeitspaket"/>
    <tableColumn id="4" name="Kennung"/>
    <tableColumn id="5" name="Wer"/>
    <tableColumn id="6" name="Prognostiziert"/>
    <tableColumn id="7" name="Aufwand"/>
    <tableColumn id="8" name="Differenz" dataDxfId="0">
      <calculatedColumnFormula>Table4[[#This Row],[Prognostiziert]]-Table4[[#This Row],[Aufwand]]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0"/>
  <sheetViews>
    <sheetView tabSelected="1" topLeftCell="A31" workbookViewId="0">
      <selection activeCell="N57" sqref="N57"/>
    </sheetView>
  </sheetViews>
  <sheetFormatPr defaultRowHeight="15" x14ac:dyDescent="0.25"/>
  <cols>
    <col min="2" max="3" width="17.5703125" customWidth="1"/>
    <col min="4" max="4" width="24.7109375" customWidth="1"/>
    <col min="5" max="5" width="23.85546875" customWidth="1"/>
    <col min="6" max="6" width="14" customWidth="1"/>
    <col min="7" max="7" width="15.5703125" customWidth="1"/>
    <col min="8" max="8" width="12.42578125" customWidth="1"/>
    <col min="14" max="14" width="18.7109375" customWidth="1"/>
    <col min="15" max="15" width="10.140625" bestFit="1" customWidth="1"/>
  </cols>
  <sheetData>
    <row r="2" spans="2:21" x14ac:dyDescent="0.25">
      <c r="N2" s="1" t="s">
        <v>42</v>
      </c>
      <c r="O2" s="1"/>
      <c r="P2" s="1"/>
      <c r="Q2" s="1"/>
      <c r="R2" s="1"/>
      <c r="S2" s="1"/>
      <c r="T2" s="1"/>
      <c r="U2" s="1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I3" t="s">
        <v>100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49</v>
      </c>
      <c r="E4" t="s">
        <v>61</v>
      </c>
      <c r="F4" t="s">
        <v>36</v>
      </c>
      <c r="G4">
        <v>8</v>
      </c>
      <c r="H4">
        <v>8</v>
      </c>
      <c r="I4" s="2">
        <f>Table4[[#This Row],[Prognostiziert]]-Table4[[#This Row],[Aufwand]]</f>
        <v>0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13</v>
      </c>
      <c r="R4">
        <f>SUMIFS($H$4:$H$300,$B$4:$B$300, "=C2",$F$4:$F$300,"=RH")+(SUMIFS($H$4:$H$300,$B$4:$B$300, "=C2",$F$4:$F$300,"=Alle (*4)")/4)</f>
        <v>6</v>
      </c>
      <c r="S4">
        <f>SUMIFS($H$4:$H$300,$B$4:$B$300, "=C3",$F$4:$F$300,"=RH")+(SUMIFS($H$4:$H$300,$B$4:$B$300, "=C3",$F$4:$F$300,"=Alle (*4)")/4)</f>
        <v>0</v>
      </c>
      <c r="T4">
        <f>SUMIFS($H$4:$H$300,$B$4:$B$300, "=T1",$F$4:$F$300,"=RH")+(SUMIFS($H$4:$H$300,$B$4:$B$300, "=T1",$F$4:$F$300,"=Alle (*4)")/4)</f>
        <v>0</v>
      </c>
      <c r="U4">
        <f>SUM(O4:T4)</f>
        <v>43</v>
      </c>
    </row>
    <row r="5" spans="2:21" x14ac:dyDescent="0.25">
      <c r="B5" t="s">
        <v>3</v>
      </c>
      <c r="C5" t="s">
        <v>0</v>
      </c>
      <c r="D5" t="s">
        <v>9</v>
      </c>
      <c r="E5" t="s">
        <v>50</v>
      </c>
      <c r="F5" t="s">
        <v>11</v>
      </c>
      <c r="G5">
        <v>2</v>
      </c>
      <c r="H5">
        <v>2</v>
      </c>
      <c r="I5" s="2">
        <f>Table4[[#This Row],[Prognostiziert]]-Table4[[#This Row],[Aufwand]]</f>
        <v>0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15</v>
      </c>
      <c r="R5">
        <f>SUMIFS($H$4:$H$300,$B$4:$B$300, "=C2",$F$4:$F$300,"=YM")+(SUMIFS($H$4:$H$300,$B$4:$B$300, "=C2",$F$4:$F$300,"=Alle (*4)")/4)</f>
        <v>4</v>
      </c>
      <c r="S5">
        <f>SUMIFS($H$4:$H$300,$B$4:$B$300, "=C3",$F$4:$F$300,"=YM")+(SUMIFS($H$4:$H$300,$B$4:$B$300, "=C3",$F$4:$F$300,"=Alle (*4)")/4)</f>
        <v>0</v>
      </c>
      <c r="T5">
        <f>SUMIFS($H$4:$H$300,$B$4:$B$300, "=T1",$F$4:$F$300,"=YM")+(SUMIFS($H$4:$H$300,$B$4:$B$300, "=T1",$F$4:$F$300,"=Alle (*4)")/4)</f>
        <v>0</v>
      </c>
      <c r="U5">
        <f>SUM(O5:T5)</f>
        <v>45</v>
      </c>
    </row>
    <row r="6" spans="2:21" x14ac:dyDescent="0.25">
      <c r="B6" t="s">
        <v>3</v>
      </c>
      <c r="C6" t="s">
        <v>0</v>
      </c>
      <c r="D6" t="s">
        <v>10</v>
      </c>
      <c r="E6" t="s">
        <v>52</v>
      </c>
      <c r="F6" t="s">
        <v>11</v>
      </c>
      <c r="G6">
        <v>2</v>
      </c>
      <c r="H6">
        <v>2</v>
      </c>
      <c r="I6" s="2">
        <f>Table4[[#This Row],[Prognostiziert]]-Table4[[#This Row],[Aufwand]]</f>
        <v>0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12</v>
      </c>
      <c r="R6">
        <f>SUMIFS($H$4:$H$300,$B$4:$B$300, "=C2",$F$4:$F$300,"=CM")+(SUMIFS($H$4:$H$300,$B$4:$B$300, "=C2",$F$4:$F$300,"=Alle (*4)")/4)</f>
        <v>4</v>
      </c>
      <c r="S6">
        <f>SUMIFS($H$4:$H$300,$B$4:$B$300, "=C3",$F$4:$F$300,"=CM")+(SUMIFS($H$4:$H$300,$B$4:$B$300, "=C3",$F$4:$F$300,"=Alle (*4)")/4)</f>
        <v>0</v>
      </c>
      <c r="T6">
        <f>SUMIFS($H$4:$H$300,$B$4:$B$300, "=T1",$F$4:$F$300,"=CM")+(SUMIFS($H$4:$H$300,$B$4:$B$300, "=T1",$F$4:$F$300,"=Alle (*4)")/4)</f>
        <v>0</v>
      </c>
      <c r="U6">
        <f t="shared" ref="U6" si="0">SUM(O6:T6)</f>
        <v>36</v>
      </c>
    </row>
    <row r="7" spans="2:21" x14ac:dyDescent="0.25">
      <c r="B7" t="s">
        <v>3</v>
      </c>
      <c r="C7" t="s">
        <v>0</v>
      </c>
      <c r="D7" t="s">
        <v>12</v>
      </c>
      <c r="E7" t="s">
        <v>51</v>
      </c>
      <c r="F7" t="s">
        <v>20</v>
      </c>
      <c r="G7">
        <v>2</v>
      </c>
      <c r="H7">
        <v>2</v>
      </c>
      <c r="I7" s="2">
        <f>Table4[[#This Row],[Prognostiziert]]-Table4[[#This Row],[Aufwand]]</f>
        <v>0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"=C1",$F$4:$F$300,"=EW")+(SUMIFS($H$4:$H$300,$B$4:$B$300, "=C1",$F$4:$F$300,"=Alle (*4)")/4)</f>
        <v>6</v>
      </c>
      <c r="R7">
        <f>SUMIFS($H$4:$H$300,$B$4:$B$300, "=C2",$F$4:$F$300,"=EW")+(SUMIFS($H$4:$H$300,$B$4:$B$300, "=C2",$F$4:$F$300,"=Alle (*4)")/4)</f>
        <v>3</v>
      </c>
      <c r="S7">
        <f>SUMIFS($H$4:$H$300,$B$4:$B$300, "=C3",$F$4:$F$300,"=EW")+(SUMIFS($H$4:$H$300,$B$4:$B$300, "=C3",$F$4:$F$300,"=Alle (*4)")/4)</f>
        <v>0</v>
      </c>
      <c r="T7">
        <f>SUMIFS($H$4:$H$300,$B$4:$B$300, "=T1",$F$4:$F$300,"=EW")+(SUMIFS($H$4:$H$300,$B$4:$B$300, "=T1",$F$4:$F$300,"=Alle (*4)")/4)</f>
        <v>0</v>
      </c>
      <c r="U7">
        <f>SUM(O7:T7)</f>
        <v>29</v>
      </c>
    </row>
    <row r="8" spans="2:21" x14ac:dyDescent="0.25">
      <c r="B8" t="s">
        <v>3</v>
      </c>
      <c r="C8" t="s">
        <v>0</v>
      </c>
      <c r="D8" t="s">
        <v>13</v>
      </c>
      <c r="E8" t="s">
        <v>51</v>
      </c>
      <c r="F8" t="s">
        <v>20</v>
      </c>
      <c r="G8">
        <v>2</v>
      </c>
      <c r="H8">
        <v>2</v>
      </c>
      <c r="I8" s="2">
        <f>Table4[[#This Row],[Prognostiziert]]-Table4[[#This Row],[Aufwand]]</f>
        <v>0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46</v>
      </c>
      <c r="R8">
        <f t="shared" si="1"/>
        <v>17</v>
      </c>
      <c r="S8">
        <f t="shared" si="1"/>
        <v>0</v>
      </c>
      <c r="T8">
        <f t="shared" si="1"/>
        <v>0</v>
      </c>
      <c r="U8">
        <f>SUM(O8:T8)</f>
        <v>153</v>
      </c>
    </row>
    <row r="9" spans="2:21" x14ac:dyDescent="0.25">
      <c r="B9" t="s">
        <v>3</v>
      </c>
      <c r="C9" t="s">
        <v>0</v>
      </c>
      <c r="D9" t="s">
        <v>14</v>
      </c>
      <c r="E9" t="s">
        <v>53</v>
      </c>
      <c r="F9" t="s">
        <v>21</v>
      </c>
      <c r="G9">
        <v>2</v>
      </c>
      <c r="H9">
        <v>2</v>
      </c>
      <c r="I9" s="2">
        <f>Table4[[#This Row],[Prognostiziert]]-Table4[[#This Row],[Aufwand]]</f>
        <v>0</v>
      </c>
    </row>
    <row r="10" spans="2:21" x14ac:dyDescent="0.25">
      <c r="B10" t="s">
        <v>3</v>
      </c>
      <c r="C10" t="s">
        <v>0</v>
      </c>
      <c r="D10" t="s">
        <v>15</v>
      </c>
      <c r="E10" t="s">
        <v>54</v>
      </c>
      <c r="F10" t="s">
        <v>21</v>
      </c>
      <c r="G10">
        <v>2</v>
      </c>
      <c r="H10">
        <v>2</v>
      </c>
      <c r="I10" s="2">
        <f>Table4[[#This Row],[Prognostiziert]]-Table4[[#This Row],[Aufwand]]</f>
        <v>0</v>
      </c>
    </row>
    <row r="11" spans="2:21" x14ac:dyDescent="0.25">
      <c r="B11" t="s">
        <v>3</v>
      </c>
      <c r="C11" t="s">
        <v>0</v>
      </c>
      <c r="D11" t="s">
        <v>16</v>
      </c>
      <c r="E11" t="s">
        <v>55</v>
      </c>
      <c r="F11" t="s">
        <v>21</v>
      </c>
      <c r="G11">
        <v>2</v>
      </c>
      <c r="H11">
        <v>2</v>
      </c>
      <c r="I11" s="2">
        <f>Table4[[#This Row],[Prognostiziert]]-Table4[[#This Row],[Aufwand]]</f>
        <v>0</v>
      </c>
    </row>
    <row r="12" spans="2:21" x14ac:dyDescent="0.25">
      <c r="B12" t="s">
        <v>3</v>
      </c>
      <c r="C12" t="s">
        <v>0</v>
      </c>
      <c r="D12" t="s">
        <v>17</v>
      </c>
      <c r="E12" t="s">
        <v>56</v>
      </c>
      <c r="F12" t="s">
        <v>19</v>
      </c>
      <c r="G12">
        <v>1</v>
      </c>
      <c r="H12">
        <v>1</v>
      </c>
      <c r="I12" s="2">
        <f>Table4[[#This Row],[Prognostiziert]]-Table4[[#This Row],[Aufwand]]</f>
        <v>0</v>
      </c>
      <c r="N12" s="1" t="s">
        <v>48</v>
      </c>
      <c r="O12" s="1"/>
      <c r="P12" s="1"/>
      <c r="Q12" s="1"/>
      <c r="R12" s="1"/>
      <c r="S12" s="1"/>
      <c r="T12" s="1"/>
      <c r="U12" s="1"/>
    </row>
    <row r="13" spans="2:21" x14ac:dyDescent="0.25">
      <c r="B13" t="s">
        <v>3</v>
      </c>
      <c r="C13" t="s">
        <v>0</v>
      </c>
      <c r="D13" t="s">
        <v>18</v>
      </c>
      <c r="E13" t="s">
        <v>56</v>
      </c>
      <c r="F13" t="s">
        <v>19</v>
      </c>
      <c r="G13">
        <v>1</v>
      </c>
      <c r="H13">
        <v>1</v>
      </c>
      <c r="I13" s="2">
        <f>Table4[[#This Row],[Prognostiziert]]-Table4[[#This Row],[Aufwand]]</f>
        <v>0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57</v>
      </c>
      <c r="F14" t="s">
        <v>19</v>
      </c>
      <c r="G14">
        <v>6</v>
      </c>
      <c r="H14">
        <v>6</v>
      </c>
      <c r="I14" s="2">
        <f>Table4[[#This Row],[Prognostiziert]]-Table4[[#This Row],[Aufwand]]</f>
        <v>0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11</v>
      </c>
      <c r="R14">
        <f>SUMIFS($G$4:$G$300,$B$4:$B$300, "=C2",$F$4:$F$300,"=RH")+(SUMIFS($G$4:$G$300,$B$4:$B$300, "=C2",$F$4:$F$300,"=Alle (*4)")/4)</f>
        <v>17</v>
      </c>
      <c r="S14">
        <f>SUMIFS($G$4:$G$300,$B$4:$B$300, "=C3",$F$4:$F$300,"=RH")+(SUMIFS($G$4:$G$300,$B$4:$B$300, "=C3",$F$4:$F$300,"=Alle (*4)")/4)</f>
        <v>0</v>
      </c>
      <c r="T14">
        <f>SUMIFS($G$4:$G$300,$B$4:$B$300, "=T1",$F$4:$F$300,"=RH")+(SUMIFS($G$4:$G$300,$B$4:$B$300, "=T1",$F$4:$F$300,"=Alle (*4)")/4)</f>
        <v>0</v>
      </c>
      <c r="U14">
        <f>SUM(O14:T14)</f>
        <v>52</v>
      </c>
    </row>
    <row r="15" spans="2:21" x14ac:dyDescent="0.25">
      <c r="B15" t="s">
        <v>3</v>
      </c>
      <c r="C15" t="s">
        <v>24</v>
      </c>
      <c r="D15" t="s">
        <v>35</v>
      </c>
      <c r="E15" t="s">
        <v>64</v>
      </c>
      <c r="F15" t="s">
        <v>36</v>
      </c>
      <c r="G15">
        <v>16</v>
      </c>
      <c r="H15">
        <v>16</v>
      </c>
      <c r="I15" s="2">
        <f>Table4[[#This Row],[Prognostiziert]]-Table4[[#This Row],[Aufwand]]</f>
        <v>0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12</v>
      </c>
      <c r="R15">
        <f>SUMIFS($G$4:$G$300,$B$4:$B$300, "=C2",$F$4:$F$300,"=YM")+(SUMIFS($G$4:$G$300,$B$4:$B$300, "=C2",$F$4:$F$300,"=Alle (*4)")/4)</f>
        <v>14</v>
      </c>
      <c r="S15">
        <f>SUMIFS($G$4:$G$300,$B$4:$B$300, "=C3",$F$4:$F$300,"=YM")+(SUMIFS($G$4:$G$300,$B$4:$B$300, "=C3",$F$4:$F$300,"=Alle (*4)")/4)</f>
        <v>0</v>
      </c>
      <c r="T15">
        <f>SUMIFS($G$4:$G$300,$B$4:$B$300, "=T1",$F$4:$F$300,"=YM")+(SUMIFS($G$4:$G$300,$B$4:$B$300, "=T1",$F$4:$F$300,"=Alle (*4)")/4)</f>
        <v>0</v>
      </c>
      <c r="U15">
        <f>SUM(O15:T15)</f>
        <v>52</v>
      </c>
    </row>
    <row r="16" spans="2:21" x14ac:dyDescent="0.25">
      <c r="B16" t="s">
        <v>22</v>
      </c>
      <c r="C16" t="s">
        <v>23</v>
      </c>
      <c r="D16" t="s">
        <v>25</v>
      </c>
      <c r="E16" t="s">
        <v>54</v>
      </c>
      <c r="F16" t="s">
        <v>21</v>
      </c>
      <c r="G16">
        <v>4</v>
      </c>
      <c r="H16">
        <v>4</v>
      </c>
      <c r="I16" s="2">
        <f>Table4[[#This Row],[Prognostiziert]]-Table4[[#This Row],[Aufwand]]</f>
        <v>0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12</v>
      </c>
      <c r="R16">
        <f>SUMIFS($G$4:$G$300,$B$4:$B$300, "=C2",$F$4:$F$300,"=CM")+(SUMIFS($G$4:$G$300,$B$4:$B$300, "=C2",$F$4:$F$300,"=Alle (*4)")/4)</f>
        <v>16</v>
      </c>
      <c r="S16">
        <f>SUMIFS($G$4:$G$300,$B$4:$B$300, "=C3",$F$4:$F$300,"=CM")+(SUMIFS($G$4:$G$300,$B$4:$B$300, "=C3",$F$4:$F$300,"=Alle (*4)")/4)</f>
        <v>0</v>
      </c>
      <c r="T16">
        <f>SUMIFS($G$4:$G$300,$B$4:$B$300, "=T1",$F$4:$F$300,"=CM")+(SUMIFS($G$4:$G$300,$B$4:$B$300, "=T1",$F$4:$F$300,"=Alle (*4)")/4)</f>
        <v>0</v>
      </c>
      <c r="U16">
        <f t="shared" ref="U16:U18" si="2">SUM(O16:T16)</f>
        <v>48</v>
      </c>
    </row>
    <row r="17" spans="2:21" x14ac:dyDescent="0.25">
      <c r="B17" t="s">
        <v>22</v>
      </c>
      <c r="C17" t="s">
        <v>23</v>
      </c>
      <c r="D17" t="s">
        <v>26</v>
      </c>
      <c r="E17" t="s">
        <v>58</v>
      </c>
      <c r="F17" t="s">
        <v>36</v>
      </c>
      <c r="G17">
        <v>8</v>
      </c>
      <c r="H17">
        <v>8</v>
      </c>
      <c r="I17" s="2">
        <f>Table4[[#This Row],[Prognostiziert]]-Table4[[#This Row],[Aufwand]]</f>
        <v>0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"=C1",$F$4:$F$300,"=EW")+(SUMIFS($G$4:$G$300,$B$4:$B$300, "=C1",$F$4:$F$300,"=Alle (*4)")/4)</f>
        <v>10</v>
      </c>
      <c r="R17">
        <f>SUMIFS($G$4:$G$300,$B$4:$B$300, "=C2",$F$4:$F$300,"=EW")+(SUMIFS($G$4:$G$300,$B$4:$B$300, "=C2",$F$4:$F$300,"=Alle (*4)")/4)</f>
        <v>15</v>
      </c>
      <c r="S17">
        <f>SUMIFS($G$4:$G$300,$B$4:$B$300, "=C3",$F$4:$F$300,"=EW")+(SUMIFS($G$4:$G$300,$B$4:$B$300, "=C3",$F$4:$F$300,"=Alle (*4)")/4)</f>
        <v>0</v>
      </c>
      <c r="T17">
        <f>SUMIFS($G$4:$G$300,$B$4:$B$300, "=T1",$F$4:$F$300,"=EW")+(SUMIFS($G$4:$G$300,$B$4:$B$300, "=T1",$F$4:$F$300,"=Alle (*4)")/4)</f>
        <v>0</v>
      </c>
      <c r="U17">
        <f t="shared" si="2"/>
        <v>45</v>
      </c>
    </row>
    <row r="18" spans="2:21" x14ac:dyDescent="0.25">
      <c r="B18" t="s">
        <v>22</v>
      </c>
      <c r="C18" t="s">
        <v>23</v>
      </c>
      <c r="D18" t="s">
        <v>33</v>
      </c>
      <c r="E18" t="s">
        <v>59</v>
      </c>
      <c r="F18" t="s">
        <v>20</v>
      </c>
      <c r="G18">
        <v>1</v>
      </c>
      <c r="H18">
        <v>1</v>
      </c>
      <c r="I18" s="2">
        <f>Table4[[#This Row],[Prognostiziert]]-Table4[[#This Row],[Aufwand]]</f>
        <v>0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45</v>
      </c>
      <c r="R18">
        <f t="shared" si="3"/>
        <v>62</v>
      </c>
      <c r="S18">
        <f t="shared" si="3"/>
        <v>0</v>
      </c>
      <c r="T18">
        <f t="shared" si="3"/>
        <v>0</v>
      </c>
      <c r="U18">
        <f t="shared" si="2"/>
        <v>197</v>
      </c>
    </row>
    <row r="19" spans="2:21" x14ac:dyDescent="0.25">
      <c r="B19" t="s">
        <v>22</v>
      </c>
      <c r="C19" t="s">
        <v>23</v>
      </c>
      <c r="D19" t="s">
        <v>27</v>
      </c>
      <c r="E19" t="s">
        <v>62</v>
      </c>
      <c r="F19" t="s">
        <v>21</v>
      </c>
      <c r="G19">
        <v>2</v>
      </c>
      <c r="H19">
        <v>2</v>
      </c>
      <c r="I19" s="2">
        <f>Table4[[#This Row],[Prognostiziert]]-Table4[[#This Row],[Aufwand]]</f>
        <v>0</v>
      </c>
    </row>
    <row r="20" spans="2:21" x14ac:dyDescent="0.25">
      <c r="B20" t="s">
        <v>22</v>
      </c>
      <c r="C20" t="s">
        <v>23</v>
      </c>
      <c r="D20" t="s">
        <v>28</v>
      </c>
      <c r="E20" t="s">
        <v>63</v>
      </c>
      <c r="F20" t="s">
        <v>19</v>
      </c>
      <c r="G20">
        <v>4</v>
      </c>
      <c r="H20">
        <v>4</v>
      </c>
      <c r="I20" s="2">
        <f>Table4[[#This Row],[Prognostiziert]]-Table4[[#This Row],[Aufwand]]</f>
        <v>0</v>
      </c>
    </row>
    <row r="21" spans="2:21" x14ac:dyDescent="0.25">
      <c r="B21" t="s">
        <v>22</v>
      </c>
      <c r="C21" t="s">
        <v>23</v>
      </c>
      <c r="D21" t="s">
        <v>29</v>
      </c>
      <c r="E21" t="s">
        <v>65</v>
      </c>
      <c r="F21" t="s">
        <v>11</v>
      </c>
      <c r="G21">
        <v>4</v>
      </c>
      <c r="H21">
        <v>4</v>
      </c>
      <c r="I21" s="2">
        <f>Table4[[#This Row],[Prognostiziert]]-Table4[[#This Row],[Aufwand]]</f>
        <v>0</v>
      </c>
    </row>
    <row r="22" spans="2:21" x14ac:dyDescent="0.25">
      <c r="B22" t="s">
        <v>22</v>
      </c>
      <c r="C22" t="s">
        <v>23</v>
      </c>
      <c r="D22" t="s">
        <v>30</v>
      </c>
      <c r="E22" t="s">
        <v>60</v>
      </c>
      <c r="F22" t="s">
        <v>20</v>
      </c>
      <c r="G22">
        <v>1</v>
      </c>
      <c r="H22">
        <v>1</v>
      </c>
      <c r="I22" s="2">
        <f>Table4[[#This Row],[Prognostiziert]]-Table4[[#This Row],[Aufwand]]</f>
        <v>0</v>
      </c>
      <c r="N22" s="1" t="s">
        <v>89</v>
      </c>
      <c r="O22" s="1"/>
      <c r="P22" s="1"/>
      <c r="Q22" s="1"/>
      <c r="R22" s="1"/>
      <c r="S22" s="1"/>
      <c r="T22" s="1"/>
      <c r="U22" s="1"/>
    </row>
    <row r="23" spans="2:21" x14ac:dyDescent="0.25">
      <c r="B23" t="s">
        <v>22</v>
      </c>
      <c r="C23" t="s">
        <v>23</v>
      </c>
      <c r="D23" t="s">
        <v>31</v>
      </c>
      <c r="E23" t="s">
        <v>58</v>
      </c>
      <c r="F23" t="s">
        <v>20</v>
      </c>
      <c r="G23">
        <v>2</v>
      </c>
      <c r="H23">
        <v>2</v>
      </c>
      <c r="I23" s="2">
        <f>Table4[[#This Row],[Prognostiziert]]-Table4[[#This Row],[Aufwand]]</f>
        <v>0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66</v>
      </c>
      <c r="F24" t="s">
        <v>19</v>
      </c>
      <c r="G24">
        <v>2</v>
      </c>
      <c r="H24">
        <v>2</v>
      </c>
      <c r="I24" s="2">
        <f>Table4[[#This Row],[Prognostiziert]]-Table4[[#This Row],[Aufwand]]</f>
        <v>0</v>
      </c>
      <c r="M24" t="s">
        <v>21</v>
      </c>
      <c r="N24" t="s">
        <v>38</v>
      </c>
      <c r="O24">
        <f>O14-O4</f>
        <v>0</v>
      </c>
      <c r="P24">
        <f t="shared" ref="P24:T24" si="4">P14-P4</f>
        <v>0</v>
      </c>
      <c r="Q24">
        <f t="shared" si="4"/>
        <v>-2</v>
      </c>
      <c r="R24">
        <f t="shared" si="4"/>
        <v>11</v>
      </c>
      <c r="S24">
        <f t="shared" si="4"/>
        <v>0</v>
      </c>
      <c r="T24">
        <f t="shared" si="4"/>
        <v>0</v>
      </c>
      <c r="U24">
        <f>SUM(O24:T24)</f>
        <v>9</v>
      </c>
    </row>
    <row r="25" spans="2:21" x14ac:dyDescent="0.25">
      <c r="B25" t="s">
        <v>22</v>
      </c>
      <c r="C25" t="s">
        <v>24</v>
      </c>
      <c r="D25" t="s">
        <v>35</v>
      </c>
      <c r="E25" t="s">
        <v>66</v>
      </c>
      <c r="F25" t="s">
        <v>36</v>
      </c>
      <c r="G25">
        <v>16</v>
      </c>
      <c r="H25">
        <v>16</v>
      </c>
      <c r="I25" s="2">
        <f>Table4[[#This Row],[Prognostiziert]]-Table4[[#This Row],[Aufwand]]</f>
        <v>0</v>
      </c>
      <c r="M25" t="s">
        <v>19</v>
      </c>
      <c r="N25" t="s">
        <v>39</v>
      </c>
      <c r="O25">
        <f t="shared" ref="O25:T25" si="5">O15-O5</f>
        <v>0</v>
      </c>
      <c r="P25">
        <f t="shared" si="5"/>
        <v>0</v>
      </c>
      <c r="Q25">
        <f t="shared" si="5"/>
        <v>-3</v>
      </c>
      <c r="R25">
        <f t="shared" si="5"/>
        <v>10</v>
      </c>
      <c r="S25">
        <f t="shared" si="5"/>
        <v>0</v>
      </c>
      <c r="T25">
        <f t="shared" si="5"/>
        <v>0</v>
      </c>
      <c r="U25">
        <f>SUM(O25:T25)</f>
        <v>7</v>
      </c>
    </row>
    <row r="26" spans="2:21" x14ac:dyDescent="0.25">
      <c r="B26" t="s">
        <v>43</v>
      </c>
      <c r="C26" t="s">
        <v>24</v>
      </c>
      <c r="D26" t="s">
        <v>35</v>
      </c>
      <c r="E26" t="s">
        <v>70</v>
      </c>
      <c r="F26" t="s">
        <v>36</v>
      </c>
      <c r="G26">
        <v>16</v>
      </c>
      <c r="H26">
        <v>16</v>
      </c>
      <c r="I26" s="2">
        <f>Table4[[#This Row],[Prognostiziert]]-Table4[[#This Row],[Aufwand]]</f>
        <v>0</v>
      </c>
      <c r="M26" t="s">
        <v>20</v>
      </c>
      <c r="N26" t="s">
        <v>40</v>
      </c>
      <c r="O26">
        <f t="shared" ref="O26:T26" si="6">O16-O6</f>
        <v>0</v>
      </c>
      <c r="P26">
        <f t="shared" si="6"/>
        <v>0</v>
      </c>
      <c r="Q26">
        <f t="shared" si="6"/>
        <v>0</v>
      </c>
      <c r="R26">
        <f t="shared" si="6"/>
        <v>12</v>
      </c>
      <c r="S26">
        <f t="shared" si="6"/>
        <v>0</v>
      </c>
      <c r="T26">
        <f t="shared" si="6"/>
        <v>0</v>
      </c>
      <c r="U26">
        <f t="shared" ref="U26:U28" si="7">SUM(O26:T26)</f>
        <v>12</v>
      </c>
    </row>
    <row r="27" spans="2:21" x14ac:dyDescent="0.25">
      <c r="B27" t="s">
        <v>43</v>
      </c>
      <c r="C27" t="s">
        <v>24</v>
      </c>
      <c r="D27" t="s">
        <v>71</v>
      </c>
      <c r="E27" t="s">
        <v>80</v>
      </c>
      <c r="F27" t="s">
        <v>19</v>
      </c>
      <c r="G27">
        <v>1</v>
      </c>
      <c r="H27">
        <v>1</v>
      </c>
      <c r="I27" s="2">
        <f>Table4[[#This Row],[Prognostiziert]]-Table4[[#This Row],[Aufwand]]</f>
        <v>0</v>
      </c>
      <c r="M27" t="s">
        <v>11</v>
      </c>
      <c r="N27" t="s">
        <v>41</v>
      </c>
      <c r="O27">
        <f t="shared" ref="O27:T27" si="8">O17-O7</f>
        <v>0</v>
      </c>
      <c r="P27">
        <f t="shared" si="8"/>
        <v>0</v>
      </c>
      <c r="Q27">
        <f t="shared" si="8"/>
        <v>4</v>
      </c>
      <c r="R27">
        <f t="shared" si="8"/>
        <v>12</v>
      </c>
      <c r="S27">
        <f t="shared" si="8"/>
        <v>0</v>
      </c>
      <c r="T27">
        <f t="shared" si="8"/>
        <v>0</v>
      </c>
      <c r="U27">
        <f t="shared" si="7"/>
        <v>16</v>
      </c>
    </row>
    <row r="28" spans="2:21" x14ac:dyDescent="0.25">
      <c r="B28" t="s">
        <v>43</v>
      </c>
      <c r="C28" t="s">
        <v>24</v>
      </c>
      <c r="D28" t="s">
        <v>72</v>
      </c>
      <c r="E28" t="s">
        <v>81</v>
      </c>
      <c r="F28" t="s">
        <v>19</v>
      </c>
      <c r="G28">
        <v>1</v>
      </c>
      <c r="H28">
        <v>1</v>
      </c>
      <c r="I28" s="2">
        <f>Table4[[#This Row],[Prognostiziert]]-Table4[[#This Row],[Aufwand]]</f>
        <v>0</v>
      </c>
      <c r="N28" t="s">
        <v>47</v>
      </c>
      <c r="O28">
        <f>SUM(O24:O27)</f>
        <v>0</v>
      </c>
      <c r="P28">
        <f t="shared" ref="P28:T28" si="9">SUM(P24:P27)</f>
        <v>0</v>
      </c>
      <c r="Q28">
        <f t="shared" si="9"/>
        <v>-1</v>
      </c>
      <c r="R28">
        <f t="shared" si="9"/>
        <v>45</v>
      </c>
      <c r="S28">
        <f t="shared" si="9"/>
        <v>0</v>
      </c>
      <c r="T28">
        <f t="shared" si="9"/>
        <v>0</v>
      </c>
      <c r="U28">
        <f t="shared" si="7"/>
        <v>44</v>
      </c>
    </row>
    <row r="29" spans="2:21" x14ac:dyDescent="0.25">
      <c r="B29" t="s">
        <v>43</v>
      </c>
      <c r="C29" t="s">
        <v>24</v>
      </c>
      <c r="D29" t="s">
        <v>73</v>
      </c>
      <c r="E29" t="s">
        <v>84</v>
      </c>
      <c r="F29" t="s">
        <v>19</v>
      </c>
      <c r="G29">
        <v>2</v>
      </c>
      <c r="H29">
        <v>5</v>
      </c>
      <c r="I29" s="2">
        <f>Table4[[#This Row],[Prognostiziert]]-Table4[[#This Row],[Aufwand]]</f>
        <v>-3</v>
      </c>
    </row>
    <row r="30" spans="2:21" x14ac:dyDescent="0.25">
      <c r="B30" t="s">
        <v>43</v>
      </c>
      <c r="C30" t="s">
        <v>24</v>
      </c>
      <c r="D30" t="s">
        <v>74</v>
      </c>
      <c r="E30" t="s">
        <v>85</v>
      </c>
      <c r="F30" t="s">
        <v>19</v>
      </c>
      <c r="G30">
        <v>4</v>
      </c>
      <c r="H30">
        <v>4</v>
      </c>
      <c r="I30" s="2">
        <f>Table4[[#This Row],[Prognostiziert]]-Table4[[#This Row],[Aufwand]]</f>
        <v>0</v>
      </c>
    </row>
    <row r="31" spans="2:21" x14ac:dyDescent="0.25">
      <c r="B31" t="s">
        <v>43</v>
      </c>
      <c r="C31" t="s">
        <v>24</v>
      </c>
      <c r="D31" t="s">
        <v>75</v>
      </c>
      <c r="E31" t="s">
        <v>83</v>
      </c>
      <c r="F31" t="s">
        <v>21</v>
      </c>
      <c r="G31">
        <v>3</v>
      </c>
      <c r="H31">
        <v>4</v>
      </c>
      <c r="I31" s="2">
        <f>Table4[[#This Row],[Prognostiziert]]-Table4[[#This Row],[Aufwand]]</f>
        <v>-1</v>
      </c>
      <c r="N31" t="s">
        <v>67</v>
      </c>
      <c r="O31">
        <v>400</v>
      </c>
    </row>
    <row r="32" spans="2:21" x14ac:dyDescent="0.25">
      <c r="B32" t="s">
        <v>43</v>
      </c>
      <c r="C32" t="s">
        <v>24</v>
      </c>
      <c r="D32" t="s">
        <v>76</v>
      </c>
      <c r="E32" t="s">
        <v>82</v>
      </c>
      <c r="F32" t="s">
        <v>20</v>
      </c>
      <c r="G32">
        <v>3</v>
      </c>
      <c r="H32">
        <v>3</v>
      </c>
      <c r="I32" s="2">
        <f>Table4[[#This Row],[Prognostiziert]]-Table4[[#This Row],[Aufwand]]</f>
        <v>0</v>
      </c>
      <c r="N32" t="s">
        <v>68</v>
      </c>
      <c r="O32">
        <f>U8</f>
        <v>153</v>
      </c>
    </row>
    <row r="33" spans="2:15" x14ac:dyDescent="0.25">
      <c r="B33" t="s">
        <v>43</v>
      </c>
      <c r="C33" t="s">
        <v>24</v>
      </c>
      <c r="D33" t="s">
        <v>77</v>
      </c>
      <c r="E33" t="s">
        <v>86</v>
      </c>
      <c r="F33" t="s">
        <v>20</v>
      </c>
      <c r="G33">
        <v>5</v>
      </c>
      <c r="H33">
        <v>5</v>
      </c>
      <c r="I33" s="2">
        <f>Table4[[#This Row],[Prognostiziert]]-Table4[[#This Row],[Aufwand]]</f>
        <v>0</v>
      </c>
      <c r="N33" t="s">
        <v>69</v>
      </c>
      <c r="O33">
        <f>O31-O32</f>
        <v>247</v>
      </c>
    </row>
    <row r="34" spans="2:15" x14ac:dyDescent="0.25">
      <c r="B34" t="s">
        <v>43</v>
      </c>
      <c r="C34" t="s">
        <v>24</v>
      </c>
      <c r="D34" t="s">
        <v>78</v>
      </c>
      <c r="E34" t="s">
        <v>87</v>
      </c>
      <c r="F34" t="s">
        <v>11</v>
      </c>
      <c r="G34">
        <v>3</v>
      </c>
      <c r="H34">
        <v>1</v>
      </c>
      <c r="I34" s="2">
        <f>Table4[[#This Row],[Prognostiziert]]-Table4[[#This Row],[Aufwand]]</f>
        <v>2</v>
      </c>
    </row>
    <row r="35" spans="2:15" x14ac:dyDescent="0.25">
      <c r="B35" t="s">
        <v>43</v>
      </c>
      <c r="C35" t="s">
        <v>24</v>
      </c>
      <c r="D35" t="s">
        <v>79</v>
      </c>
      <c r="E35" t="s">
        <v>88</v>
      </c>
      <c r="F35" t="s">
        <v>11</v>
      </c>
      <c r="G35">
        <v>3</v>
      </c>
      <c r="H35">
        <v>1</v>
      </c>
      <c r="I35" s="2">
        <f>Table4[[#This Row],[Prognostiziert]]-Table4[[#This Row],[Aufwand]]</f>
        <v>2</v>
      </c>
    </row>
    <row r="36" spans="2:15" x14ac:dyDescent="0.25">
      <c r="B36" t="s">
        <v>43</v>
      </c>
      <c r="C36" t="s">
        <v>90</v>
      </c>
      <c r="D36" t="s">
        <v>25</v>
      </c>
      <c r="E36" t="s">
        <v>70</v>
      </c>
      <c r="F36" t="s">
        <v>21</v>
      </c>
      <c r="G36">
        <v>4</v>
      </c>
      <c r="H36">
        <v>5</v>
      </c>
      <c r="I36" s="2">
        <f>Table4[[#This Row],[Prognostiziert]]-Table4[[#This Row],[Aufwand]]</f>
        <v>-1</v>
      </c>
    </row>
    <row r="37" spans="2:15" x14ac:dyDescent="0.25">
      <c r="B37" t="s">
        <v>44</v>
      </c>
      <c r="C37" t="s">
        <v>90</v>
      </c>
      <c r="D37" t="s">
        <v>91</v>
      </c>
      <c r="E37" t="s">
        <v>63</v>
      </c>
      <c r="F37" t="s">
        <v>19</v>
      </c>
      <c r="G37">
        <v>2</v>
      </c>
      <c r="I37" s="2">
        <f>Table4[[#This Row],[Prognostiziert]]-Table4[[#This Row],[Aufwand]]</f>
        <v>2</v>
      </c>
    </row>
    <row r="38" spans="2:15" x14ac:dyDescent="0.25">
      <c r="B38" t="s">
        <v>44</v>
      </c>
      <c r="C38" t="s">
        <v>90</v>
      </c>
      <c r="D38" t="s">
        <v>25</v>
      </c>
      <c r="E38" t="s">
        <v>70</v>
      </c>
      <c r="F38" t="s">
        <v>21</v>
      </c>
      <c r="G38">
        <v>4</v>
      </c>
      <c r="I38" s="2">
        <f>Table4[[#This Row],[Prognostiziert]]-Table4[[#This Row],[Aufwand]]</f>
        <v>4</v>
      </c>
    </row>
    <row r="39" spans="2:15" x14ac:dyDescent="0.25">
      <c r="B39" t="s">
        <v>44</v>
      </c>
      <c r="C39" t="s">
        <v>90</v>
      </c>
      <c r="D39" t="s">
        <v>72</v>
      </c>
      <c r="F39" t="s">
        <v>19</v>
      </c>
      <c r="G39">
        <v>1</v>
      </c>
      <c r="I39" s="2">
        <f>Table4[[#This Row],[Prognostiziert]]-Table4[[#This Row],[Aufwand]]</f>
        <v>1</v>
      </c>
    </row>
    <row r="40" spans="2:15" x14ac:dyDescent="0.25">
      <c r="B40" t="s">
        <v>44</v>
      </c>
      <c r="C40" t="s">
        <v>90</v>
      </c>
      <c r="D40" t="s">
        <v>92</v>
      </c>
      <c r="F40" t="s">
        <v>11</v>
      </c>
      <c r="G40">
        <v>2</v>
      </c>
      <c r="I40" s="2">
        <f>Table4[[#This Row],[Prognostiziert]]-Table4[[#This Row],[Aufwand]]</f>
        <v>2</v>
      </c>
    </row>
    <row r="41" spans="2:15" x14ac:dyDescent="0.25">
      <c r="B41" t="s">
        <v>44</v>
      </c>
      <c r="C41" t="s">
        <v>90</v>
      </c>
      <c r="D41" t="s">
        <v>93</v>
      </c>
      <c r="F41" t="s">
        <v>36</v>
      </c>
      <c r="G41">
        <v>8</v>
      </c>
      <c r="I41" s="2">
        <f>Table4[[#This Row],[Prognostiziert]]-Table4[[#This Row],[Aufwand]]</f>
        <v>8</v>
      </c>
    </row>
    <row r="42" spans="2:15" x14ac:dyDescent="0.25">
      <c r="B42" t="s">
        <v>44</v>
      </c>
      <c r="C42" t="s">
        <v>90</v>
      </c>
      <c r="D42" t="s">
        <v>94</v>
      </c>
      <c r="F42" t="s">
        <v>36</v>
      </c>
      <c r="G42">
        <v>4</v>
      </c>
      <c r="I42" s="2">
        <f>Table4[[#This Row],[Prognostiziert]]-Table4[[#This Row],[Aufwand]]</f>
        <v>4</v>
      </c>
    </row>
    <row r="43" spans="2:15" x14ac:dyDescent="0.25">
      <c r="B43" t="s">
        <v>44</v>
      </c>
      <c r="C43" t="s">
        <v>24</v>
      </c>
      <c r="D43" t="s">
        <v>75</v>
      </c>
      <c r="E43" t="s">
        <v>83</v>
      </c>
      <c r="F43" t="s">
        <v>21</v>
      </c>
      <c r="G43">
        <v>4</v>
      </c>
      <c r="H43">
        <v>2</v>
      </c>
      <c r="I43" s="2">
        <f>Table4[[#This Row],[Prognostiziert]]-Table4[[#This Row],[Aufwand]]</f>
        <v>2</v>
      </c>
    </row>
    <row r="44" spans="2:15" x14ac:dyDescent="0.25">
      <c r="B44" t="s">
        <v>44</v>
      </c>
      <c r="C44" t="s">
        <v>24</v>
      </c>
      <c r="D44" t="s">
        <v>76</v>
      </c>
      <c r="F44" t="s">
        <v>20</v>
      </c>
      <c r="G44">
        <v>4</v>
      </c>
      <c r="H44">
        <v>3</v>
      </c>
      <c r="I44" s="2">
        <f>Table4[[#This Row],[Prognostiziert]]-Table4[[#This Row],[Aufwand]]</f>
        <v>1</v>
      </c>
    </row>
    <row r="45" spans="2:15" x14ac:dyDescent="0.25">
      <c r="B45" t="s">
        <v>44</v>
      </c>
      <c r="C45" t="s">
        <v>24</v>
      </c>
      <c r="D45" t="s">
        <v>78</v>
      </c>
      <c r="F45" t="s">
        <v>11</v>
      </c>
      <c r="G45">
        <v>2</v>
      </c>
      <c r="H45">
        <v>0</v>
      </c>
      <c r="I45" s="2">
        <f>Table4[[#This Row],[Prognostiziert]]-Table4[[#This Row],[Aufwand]]</f>
        <v>2</v>
      </c>
    </row>
    <row r="46" spans="2:15" x14ac:dyDescent="0.25">
      <c r="B46" t="s">
        <v>44</v>
      </c>
      <c r="C46" t="s">
        <v>24</v>
      </c>
      <c r="D46" t="s">
        <v>73</v>
      </c>
      <c r="F46" t="s">
        <v>19</v>
      </c>
      <c r="G46">
        <v>2</v>
      </c>
      <c r="H46">
        <v>2</v>
      </c>
      <c r="I46" s="2">
        <f>Table4[[#This Row],[Prognostiziert]]-Table4[[#This Row],[Aufwand]]</f>
        <v>0</v>
      </c>
    </row>
    <row r="47" spans="2:15" x14ac:dyDescent="0.25">
      <c r="B47" t="s">
        <v>44</v>
      </c>
      <c r="C47" t="s">
        <v>24</v>
      </c>
      <c r="D47" t="s">
        <v>77</v>
      </c>
      <c r="F47" t="s">
        <v>20</v>
      </c>
      <c r="G47">
        <v>4</v>
      </c>
      <c r="H47">
        <v>1</v>
      </c>
      <c r="I47" s="2">
        <f>Table4[[#This Row],[Prognostiziert]]-Table4[[#This Row],[Aufwand]]</f>
        <v>3</v>
      </c>
    </row>
    <row r="48" spans="2:15" x14ac:dyDescent="0.25">
      <c r="B48" t="s">
        <v>44</v>
      </c>
      <c r="C48" t="s">
        <v>24</v>
      </c>
      <c r="D48" t="s">
        <v>95</v>
      </c>
      <c r="F48" t="s">
        <v>19</v>
      </c>
      <c r="G48">
        <v>4</v>
      </c>
      <c r="H48">
        <v>2</v>
      </c>
      <c r="I48" s="2">
        <f>Table4[[#This Row],[Prognostiziert]]-Table4[[#This Row],[Aufwand]]</f>
        <v>2</v>
      </c>
    </row>
    <row r="49" spans="2:14" x14ac:dyDescent="0.25">
      <c r="B49" t="s">
        <v>44</v>
      </c>
      <c r="C49" t="s">
        <v>24</v>
      </c>
      <c r="D49" t="s">
        <v>96</v>
      </c>
      <c r="F49" t="s">
        <v>11</v>
      </c>
      <c r="G49">
        <v>4</v>
      </c>
      <c r="H49">
        <v>3</v>
      </c>
      <c r="I49" s="2">
        <f>Table4[[#This Row],[Prognostiziert]]-Table4[[#This Row],[Aufwand]]</f>
        <v>1</v>
      </c>
    </row>
    <row r="50" spans="2:14" x14ac:dyDescent="0.25">
      <c r="B50" t="s">
        <v>44</v>
      </c>
      <c r="C50" t="s">
        <v>24</v>
      </c>
      <c r="D50" t="s">
        <v>97</v>
      </c>
      <c r="F50" t="s">
        <v>11</v>
      </c>
      <c r="G50">
        <v>4</v>
      </c>
      <c r="I50" s="2">
        <f>Table4[[#This Row],[Prognostiziert]]-Table4[[#This Row],[Aufwand]]</f>
        <v>4</v>
      </c>
    </row>
    <row r="51" spans="2:14" x14ac:dyDescent="0.25">
      <c r="B51" t="s">
        <v>44</v>
      </c>
      <c r="C51" t="s">
        <v>24</v>
      </c>
      <c r="D51" t="s">
        <v>98</v>
      </c>
      <c r="F51" t="s">
        <v>21</v>
      </c>
      <c r="G51">
        <v>2</v>
      </c>
      <c r="H51">
        <v>3</v>
      </c>
      <c r="I51" s="2">
        <f>Table4[[#This Row],[Prognostiziert]]-Table4[[#This Row],[Aufwand]]</f>
        <v>-1</v>
      </c>
    </row>
    <row r="52" spans="2:14" x14ac:dyDescent="0.25">
      <c r="B52" t="s">
        <v>44</v>
      </c>
      <c r="C52" t="s">
        <v>24</v>
      </c>
      <c r="D52" t="s">
        <v>99</v>
      </c>
      <c r="F52" t="s">
        <v>21</v>
      </c>
      <c r="G52">
        <v>1</v>
      </c>
      <c r="H52">
        <v>1</v>
      </c>
      <c r="I52" s="2">
        <f>Table4[[#This Row],[Prognostiziert]]-Table4[[#This Row],[Aufwand]]</f>
        <v>0</v>
      </c>
    </row>
    <row r="53" spans="2:14" x14ac:dyDescent="0.25">
      <c r="B53" t="s">
        <v>44</v>
      </c>
      <c r="C53" t="s">
        <v>90</v>
      </c>
      <c r="D53" t="s">
        <v>101</v>
      </c>
      <c r="F53" t="s">
        <v>20</v>
      </c>
      <c r="G53">
        <v>2</v>
      </c>
      <c r="I53" s="2">
        <f>Table4[[#This Row],[Prognostiziert]]-Table4[[#This Row],[Aufwand]]</f>
        <v>2</v>
      </c>
    </row>
    <row r="54" spans="2:14" x14ac:dyDescent="0.25">
      <c r="B54" t="s">
        <v>44</v>
      </c>
      <c r="C54" t="s">
        <v>90</v>
      </c>
      <c r="D54" t="s">
        <v>102</v>
      </c>
      <c r="F54" t="s">
        <v>21</v>
      </c>
      <c r="G54">
        <v>3</v>
      </c>
      <c r="I54" s="2">
        <f>Table4[[#This Row],[Prognostiziert]]-Table4[[#This Row],[Aufwand]]</f>
        <v>3</v>
      </c>
    </row>
    <row r="55" spans="2:14" x14ac:dyDescent="0.25">
      <c r="B55" t="s">
        <v>44</v>
      </c>
      <c r="C55" t="s">
        <v>90</v>
      </c>
      <c r="D55" t="s">
        <v>103</v>
      </c>
      <c r="F55" t="s">
        <v>19</v>
      </c>
      <c r="G55">
        <v>2</v>
      </c>
      <c r="I55" s="2">
        <f>Table4[[#This Row],[Prognostiziert]]-Table4[[#This Row],[Aufwand]]</f>
        <v>2</v>
      </c>
    </row>
    <row r="56" spans="2:14" x14ac:dyDescent="0.25">
      <c r="B56" t="s">
        <v>44</v>
      </c>
      <c r="C56" t="s">
        <v>24</v>
      </c>
      <c r="D56" t="s">
        <v>104</v>
      </c>
      <c r="F56" t="s">
        <v>20</v>
      </c>
      <c r="G56">
        <v>3</v>
      </c>
      <c r="I56" s="2">
        <f>Table4[[#This Row],[Prognostiziert]]-Table4[[#This Row],[Aufwand]]</f>
        <v>3</v>
      </c>
      <c r="N56" t="s">
        <v>105</v>
      </c>
    </row>
    <row r="57" spans="2:14" x14ac:dyDescent="0.25">
      <c r="I57" s="2">
        <f>Table4[[#This Row],[Prognostiziert]]-Table4[[#This Row],[Aufwand]]</f>
        <v>0</v>
      </c>
    </row>
    <row r="58" spans="2:14" x14ac:dyDescent="0.25">
      <c r="I58" s="2">
        <f>Table4[[#This Row],[Prognostiziert]]-Table4[[#This Row],[Aufwand]]</f>
        <v>0</v>
      </c>
    </row>
    <row r="59" spans="2:14" x14ac:dyDescent="0.25">
      <c r="I59" s="2">
        <f>Table4[[#This Row],[Prognostiziert]]-Table4[[#This Row],[Aufwand]]</f>
        <v>0</v>
      </c>
    </row>
    <row r="60" spans="2:14" x14ac:dyDescent="0.25">
      <c r="I60" s="2">
        <f>Table4[[#This Row],[Prognostiziert]]-Table4[[#This Row],[Aufwand]]</f>
        <v>0</v>
      </c>
    </row>
    <row r="61" spans="2:14" x14ac:dyDescent="0.25">
      <c r="I61" s="2">
        <f>Table4[[#This Row],[Prognostiziert]]-Table4[[#This Row],[Aufwand]]</f>
        <v>0</v>
      </c>
    </row>
    <row r="62" spans="2:14" x14ac:dyDescent="0.25">
      <c r="I62" s="2">
        <f>Table4[[#This Row],[Prognostiziert]]-Table4[[#This Row],[Aufwand]]</f>
        <v>0</v>
      </c>
    </row>
    <row r="63" spans="2:14" x14ac:dyDescent="0.25">
      <c r="I63" s="2">
        <f>Table4[[#This Row],[Prognostiziert]]-Table4[[#This Row],[Aufwand]]</f>
        <v>0</v>
      </c>
    </row>
    <row r="64" spans="2:14" x14ac:dyDescent="0.25">
      <c r="I64" s="2">
        <f>Table4[[#This Row],[Prognostiziert]]-Table4[[#This Row],[Aufwand]]</f>
        <v>0</v>
      </c>
    </row>
    <row r="65" spans="9:9" x14ac:dyDescent="0.25">
      <c r="I65" s="2">
        <f>Table4[[#This Row],[Prognostiziert]]-Table4[[#This Row],[Aufwand]]</f>
        <v>0</v>
      </c>
    </row>
    <row r="66" spans="9:9" x14ac:dyDescent="0.25">
      <c r="I66" s="2">
        <f>Table4[[#This Row],[Prognostiziert]]-Table4[[#This Row],[Aufwand]]</f>
        <v>0</v>
      </c>
    </row>
    <row r="67" spans="9:9" x14ac:dyDescent="0.25">
      <c r="I67" s="2">
        <f>Table4[[#This Row],[Prognostiziert]]-Table4[[#This Row],[Aufwand]]</f>
        <v>0</v>
      </c>
    </row>
    <row r="68" spans="9:9" x14ac:dyDescent="0.25">
      <c r="I68" s="2">
        <f>Table4[[#This Row],[Prognostiziert]]-Table4[[#This Row],[Aufwand]]</f>
        <v>0</v>
      </c>
    </row>
    <row r="69" spans="9:9" x14ac:dyDescent="0.25">
      <c r="I69" s="2">
        <f>Table4[[#This Row],[Prognostiziert]]-Table4[[#This Row],[Aufwand]]</f>
        <v>0</v>
      </c>
    </row>
    <row r="70" spans="9:9" x14ac:dyDescent="0.25">
      <c r="I70" s="2">
        <f>Table4[[#This Row],[Prognostiziert]]-Table4[[#This Row],[Aufwand]]</f>
        <v>0</v>
      </c>
    </row>
    <row r="71" spans="9:9" x14ac:dyDescent="0.25">
      <c r="I71" s="2">
        <f>Table4[[#This Row],[Prognostiziert]]-Table4[[#This Row],[Aufwand]]</f>
        <v>0</v>
      </c>
    </row>
    <row r="72" spans="9:9" x14ac:dyDescent="0.25">
      <c r="I72" s="2">
        <f>Table4[[#This Row],[Prognostiziert]]-Table4[[#This Row],[Aufwand]]</f>
        <v>0</v>
      </c>
    </row>
    <row r="73" spans="9:9" x14ac:dyDescent="0.25">
      <c r="I73" s="2">
        <f>Table4[[#This Row],[Prognostiziert]]-Table4[[#This Row],[Aufwand]]</f>
        <v>0</v>
      </c>
    </row>
    <row r="74" spans="9:9" x14ac:dyDescent="0.25">
      <c r="I74" s="2">
        <f>Table4[[#This Row],[Prognostiziert]]-Table4[[#This Row],[Aufwand]]</f>
        <v>0</v>
      </c>
    </row>
    <row r="75" spans="9:9" x14ac:dyDescent="0.25">
      <c r="I75" s="2">
        <f>Table4[[#This Row],[Prognostiziert]]-Table4[[#This Row],[Aufwand]]</f>
        <v>0</v>
      </c>
    </row>
    <row r="76" spans="9:9" x14ac:dyDescent="0.25">
      <c r="I76" s="2">
        <f>Table4[[#This Row],[Prognostiziert]]-Table4[[#This Row],[Aufwand]]</f>
        <v>0</v>
      </c>
    </row>
    <row r="77" spans="9:9" x14ac:dyDescent="0.25">
      <c r="I77" s="2">
        <f>Table4[[#This Row],[Prognostiziert]]-Table4[[#This Row],[Aufwand]]</f>
        <v>0</v>
      </c>
    </row>
    <row r="78" spans="9:9" x14ac:dyDescent="0.25">
      <c r="I78" s="2">
        <f>Table4[[#This Row],[Prognostiziert]]-Table4[[#This Row],[Aufwand]]</f>
        <v>0</v>
      </c>
    </row>
    <row r="79" spans="9:9" x14ac:dyDescent="0.25">
      <c r="I79" s="2">
        <f>Table4[[#This Row],[Prognostiziert]]-Table4[[#This Row],[Aufwand]]</f>
        <v>0</v>
      </c>
    </row>
    <row r="80" spans="9:9" x14ac:dyDescent="0.25">
      <c r="I80" s="2">
        <f>Table4[[#This Row],[Prognostiziert]]-Table4[[#This Row],[Aufwand]]</f>
        <v>0</v>
      </c>
    </row>
    <row r="81" spans="9:9" x14ac:dyDescent="0.25">
      <c r="I81" s="2">
        <f>Table4[[#This Row],[Prognostiziert]]-Table4[[#This Row],[Aufwand]]</f>
        <v>0</v>
      </c>
    </row>
    <row r="82" spans="9:9" x14ac:dyDescent="0.25">
      <c r="I82" s="2">
        <f>Table4[[#This Row],[Prognostiziert]]-Table4[[#This Row],[Aufwand]]</f>
        <v>0</v>
      </c>
    </row>
    <row r="83" spans="9:9" x14ac:dyDescent="0.25">
      <c r="I83" s="2">
        <f>Table4[[#This Row],[Prognostiziert]]-Table4[[#This Row],[Aufwand]]</f>
        <v>0</v>
      </c>
    </row>
    <row r="84" spans="9:9" x14ac:dyDescent="0.25">
      <c r="I84" s="2">
        <f>Table4[[#This Row],[Prognostiziert]]-Table4[[#This Row],[Aufwand]]</f>
        <v>0</v>
      </c>
    </row>
    <row r="85" spans="9:9" x14ac:dyDescent="0.25">
      <c r="I85" s="2">
        <f>Table4[[#This Row],[Prognostiziert]]-Table4[[#This Row],[Aufwand]]</f>
        <v>0</v>
      </c>
    </row>
    <row r="86" spans="9:9" x14ac:dyDescent="0.25">
      <c r="I86" s="2">
        <f>Table4[[#This Row],[Prognostiziert]]-Table4[[#This Row],[Aufwand]]</f>
        <v>0</v>
      </c>
    </row>
    <row r="87" spans="9:9" x14ac:dyDescent="0.25">
      <c r="I87" s="2">
        <f>Table4[[#This Row],[Prognostiziert]]-Table4[[#This Row],[Aufwand]]</f>
        <v>0</v>
      </c>
    </row>
    <row r="88" spans="9:9" x14ac:dyDescent="0.25">
      <c r="I88" s="2">
        <f>Table4[[#This Row],[Prognostiziert]]-Table4[[#This Row],[Aufwand]]</f>
        <v>0</v>
      </c>
    </row>
    <row r="89" spans="9:9" x14ac:dyDescent="0.25">
      <c r="I89" s="2">
        <f>Table4[[#This Row],[Prognostiziert]]-Table4[[#This Row],[Aufwand]]</f>
        <v>0</v>
      </c>
    </row>
    <row r="90" spans="9:9" x14ac:dyDescent="0.25">
      <c r="I90" s="2">
        <f>Table4[[#This Row],[Prognostiziert]]-Table4[[#This Row],[Aufwand]]</f>
        <v>0</v>
      </c>
    </row>
    <row r="91" spans="9:9" x14ac:dyDescent="0.25">
      <c r="I91" s="2">
        <f>Table4[[#This Row],[Prognostiziert]]-Table4[[#This Row],[Aufwand]]</f>
        <v>0</v>
      </c>
    </row>
    <row r="92" spans="9:9" x14ac:dyDescent="0.25">
      <c r="I92" s="2">
        <f>Table4[[#This Row],[Prognostiziert]]-Table4[[#This Row],[Aufwand]]</f>
        <v>0</v>
      </c>
    </row>
    <row r="93" spans="9:9" x14ac:dyDescent="0.25">
      <c r="I93" s="2">
        <f>Table4[[#This Row],[Prognostiziert]]-Table4[[#This Row],[Aufwand]]</f>
        <v>0</v>
      </c>
    </row>
    <row r="94" spans="9:9" x14ac:dyDescent="0.25">
      <c r="I94" s="2">
        <f>Table4[[#This Row],[Prognostiziert]]-Table4[[#This Row],[Aufwand]]</f>
        <v>0</v>
      </c>
    </row>
    <row r="95" spans="9:9" x14ac:dyDescent="0.25">
      <c r="I95" s="2">
        <f>Table4[[#This Row],[Prognostiziert]]-Table4[[#This Row],[Aufwand]]</f>
        <v>0</v>
      </c>
    </row>
    <row r="96" spans="9:9" x14ac:dyDescent="0.25">
      <c r="I96" s="2">
        <f>Table4[[#This Row],[Prognostiziert]]-Table4[[#This Row],[Aufwand]]</f>
        <v>0</v>
      </c>
    </row>
    <row r="97" spans="9:9" x14ac:dyDescent="0.25">
      <c r="I97" s="2">
        <f>Table4[[#This Row],[Prognostiziert]]-Table4[[#This Row],[Aufwand]]</f>
        <v>0</v>
      </c>
    </row>
    <row r="98" spans="9:9" x14ac:dyDescent="0.25">
      <c r="I98" s="2">
        <f>Table4[[#This Row],[Prognostiziert]]-Table4[[#This Row],[Aufwand]]</f>
        <v>0</v>
      </c>
    </row>
    <row r="99" spans="9:9" x14ac:dyDescent="0.25">
      <c r="I99" s="2">
        <f>Table4[[#This Row],[Prognostiziert]]-Table4[[#This Row],[Aufwand]]</f>
        <v>0</v>
      </c>
    </row>
    <row r="100" spans="9:9" x14ac:dyDescent="0.25">
      <c r="I100" s="2">
        <f>Table4[[#This Row],[Prognostiziert]]-Table4[[#This Row],[Aufwand]]</f>
        <v>0</v>
      </c>
    </row>
    <row r="101" spans="9:9" x14ac:dyDescent="0.25">
      <c r="I101" s="2">
        <f>Table4[[#This Row],[Prognostiziert]]-Table4[[#This Row],[Aufwand]]</f>
        <v>0</v>
      </c>
    </row>
    <row r="102" spans="9:9" x14ac:dyDescent="0.25">
      <c r="I102" s="2">
        <f>Table4[[#This Row],[Prognostiziert]]-Table4[[#This Row],[Aufwand]]</f>
        <v>0</v>
      </c>
    </row>
    <row r="103" spans="9:9" x14ac:dyDescent="0.25">
      <c r="I103" s="2">
        <f>Table4[[#This Row],[Prognostiziert]]-Table4[[#This Row],[Aufwand]]</f>
        <v>0</v>
      </c>
    </row>
    <row r="104" spans="9:9" x14ac:dyDescent="0.25">
      <c r="I104" s="2">
        <f>Table4[[#This Row],[Prognostiziert]]-Table4[[#This Row],[Aufwand]]</f>
        <v>0</v>
      </c>
    </row>
    <row r="105" spans="9:9" x14ac:dyDescent="0.25">
      <c r="I105" s="2">
        <f>Table4[[#This Row],[Prognostiziert]]-Table4[[#This Row],[Aufwand]]</f>
        <v>0</v>
      </c>
    </row>
    <row r="106" spans="9:9" x14ac:dyDescent="0.25">
      <c r="I106" s="2">
        <f>Table4[[#This Row],[Prognostiziert]]-Table4[[#This Row],[Aufwand]]</f>
        <v>0</v>
      </c>
    </row>
    <row r="107" spans="9:9" x14ac:dyDescent="0.25">
      <c r="I107" s="2">
        <f>Table4[[#This Row],[Prognostiziert]]-Table4[[#This Row],[Aufwand]]</f>
        <v>0</v>
      </c>
    </row>
    <row r="108" spans="9:9" x14ac:dyDescent="0.25">
      <c r="I108" s="2">
        <f>Table4[[#This Row],[Prognostiziert]]-Table4[[#This Row],[Aufwand]]</f>
        <v>0</v>
      </c>
    </row>
    <row r="109" spans="9:9" x14ac:dyDescent="0.25">
      <c r="I109" s="2">
        <f>Table4[[#This Row],[Prognostiziert]]-Table4[[#This Row],[Aufwand]]</f>
        <v>0</v>
      </c>
    </row>
    <row r="110" spans="9:9" x14ac:dyDescent="0.25">
      <c r="I110" s="2">
        <f>Table4[[#This Row],[Prognostiziert]]-Table4[[#This Row],[Aufwand]]</f>
        <v>0</v>
      </c>
    </row>
    <row r="111" spans="9:9" x14ac:dyDescent="0.25">
      <c r="I111" s="2">
        <f>Table4[[#This Row],[Prognostiziert]]-Table4[[#This Row],[Aufwand]]</f>
        <v>0</v>
      </c>
    </row>
    <row r="112" spans="9:9" x14ac:dyDescent="0.25">
      <c r="I112" s="2">
        <f>Table4[[#This Row],[Prognostiziert]]-Table4[[#This Row],[Aufwand]]</f>
        <v>0</v>
      </c>
    </row>
    <row r="113" spans="9:9" x14ac:dyDescent="0.25">
      <c r="I113" s="2">
        <f>Table4[[#This Row],[Prognostiziert]]-Table4[[#This Row],[Aufwand]]</f>
        <v>0</v>
      </c>
    </row>
    <row r="114" spans="9:9" x14ac:dyDescent="0.25">
      <c r="I114" s="2">
        <f>Table4[[#This Row],[Prognostiziert]]-Table4[[#This Row],[Aufwand]]</f>
        <v>0</v>
      </c>
    </row>
    <row r="115" spans="9:9" x14ac:dyDescent="0.25">
      <c r="I115" s="2">
        <f>Table4[[#This Row],[Prognostiziert]]-Table4[[#This Row],[Aufwand]]</f>
        <v>0</v>
      </c>
    </row>
    <row r="116" spans="9:9" x14ac:dyDescent="0.25">
      <c r="I116" s="2">
        <f>Table4[[#This Row],[Prognostiziert]]-Table4[[#This Row],[Aufwand]]</f>
        <v>0</v>
      </c>
    </row>
    <row r="117" spans="9:9" x14ac:dyDescent="0.25">
      <c r="I117" s="2">
        <f>Table4[[#This Row],[Prognostiziert]]-Table4[[#This Row],[Aufwand]]</f>
        <v>0</v>
      </c>
    </row>
    <row r="118" spans="9:9" x14ac:dyDescent="0.25">
      <c r="I118" s="2">
        <f>Table4[[#This Row],[Prognostiziert]]-Table4[[#This Row],[Aufwand]]</f>
        <v>0</v>
      </c>
    </row>
    <row r="119" spans="9:9" x14ac:dyDescent="0.25">
      <c r="I119" s="2">
        <f>Table4[[#This Row],[Prognostiziert]]-Table4[[#This Row],[Aufwand]]</f>
        <v>0</v>
      </c>
    </row>
    <row r="120" spans="9:9" x14ac:dyDescent="0.25">
      <c r="I120" s="2">
        <f>Table4[[#This Row],[Prognostiziert]]-Table4[[#This Row],[Aufwand]]</f>
        <v>0</v>
      </c>
    </row>
    <row r="121" spans="9:9" x14ac:dyDescent="0.25">
      <c r="I121" s="2">
        <f>Table4[[#This Row],[Prognostiziert]]-Table4[[#This Row],[Aufwand]]</f>
        <v>0</v>
      </c>
    </row>
    <row r="122" spans="9:9" x14ac:dyDescent="0.25">
      <c r="I122" s="2">
        <f>Table4[[#This Row],[Prognostiziert]]-Table4[[#This Row],[Aufwand]]</f>
        <v>0</v>
      </c>
    </row>
    <row r="123" spans="9:9" x14ac:dyDescent="0.25">
      <c r="I123" s="2">
        <f>Table4[[#This Row],[Prognostiziert]]-Table4[[#This Row],[Aufwand]]</f>
        <v>0</v>
      </c>
    </row>
    <row r="124" spans="9:9" x14ac:dyDescent="0.25">
      <c r="I124" s="2">
        <f>Table4[[#This Row],[Prognostiziert]]-Table4[[#This Row],[Aufwand]]</f>
        <v>0</v>
      </c>
    </row>
    <row r="125" spans="9:9" x14ac:dyDescent="0.25">
      <c r="I125" s="2">
        <f>Table4[[#This Row],[Prognostiziert]]-Table4[[#This Row],[Aufwand]]</f>
        <v>0</v>
      </c>
    </row>
    <row r="126" spans="9:9" x14ac:dyDescent="0.25">
      <c r="I126" s="2">
        <f>Table4[[#This Row],[Prognostiziert]]-Table4[[#This Row],[Aufwand]]</f>
        <v>0</v>
      </c>
    </row>
    <row r="127" spans="9:9" x14ac:dyDescent="0.25">
      <c r="I127" s="2">
        <f>Table4[[#This Row],[Prognostiziert]]-Table4[[#This Row],[Aufwand]]</f>
        <v>0</v>
      </c>
    </row>
    <row r="128" spans="9:9" x14ac:dyDescent="0.25">
      <c r="I128" s="2">
        <f>Table4[[#This Row],[Prognostiziert]]-Table4[[#This Row],[Aufwand]]</f>
        <v>0</v>
      </c>
    </row>
    <row r="129" spans="9:9" x14ac:dyDescent="0.25">
      <c r="I129" s="2">
        <f>Table4[[#This Row],[Prognostiziert]]-Table4[[#This Row],[Aufwand]]</f>
        <v>0</v>
      </c>
    </row>
    <row r="130" spans="9:9" x14ac:dyDescent="0.25">
      <c r="I130" s="2">
        <f>Table4[[#This Row],[Prognostiziert]]-Table4[[#This Row],[Aufwand]]</f>
        <v>0</v>
      </c>
    </row>
    <row r="131" spans="9:9" x14ac:dyDescent="0.25">
      <c r="I131" s="2">
        <f>Table4[[#This Row],[Prognostiziert]]-Table4[[#This Row],[Aufwand]]</f>
        <v>0</v>
      </c>
    </row>
    <row r="132" spans="9:9" x14ac:dyDescent="0.25">
      <c r="I132" s="2">
        <f>Table4[[#This Row],[Prognostiziert]]-Table4[[#This Row],[Aufwand]]</f>
        <v>0</v>
      </c>
    </row>
    <row r="133" spans="9:9" x14ac:dyDescent="0.25">
      <c r="I133" s="2">
        <f>Table4[[#This Row],[Prognostiziert]]-Table4[[#This Row],[Aufwand]]</f>
        <v>0</v>
      </c>
    </row>
    <row r="134" spans="9:9" x14ac:dyDescent="0.25">
      <c r="I134" s="2">
        <f>Table4[[#This Row],[Prognostiziert]]-Table4[[#This Row],[Aufwand]]</f>
        <v>0</v>
      </c>
    </row>
    <row r="135" spans="9:9" x14ac:dyDescent="0.25">
      <c r="I135" s="2">
        <f>Table4[[#This Row],[Prognostiziert]]-Table4[[#This Row],[Aufwand]]</f>
        <v>0</v>
      </c>
    </row>
    <row r="136" spans="9:9" x14ac:dyDescent="0.25">
      <c r="I136" s="2">
        <f>Table4[[#This Row],[Prognostiziert]]-Table4[[#This Row],[Aufwand]]</f>
        <v>0</v>
      </c>
    </row>
    <row r="137" spans="9:9" x14ac:dyDescent="0.25">
      <c r="I137" s="2">
        <f>Table4[[#This Row],[Prognostiziert]]-Table4[[#This Row],[Aufwand]]</f>
        <v>0</v>
      </c>
    </row>
    <row r="138" spans="9:9" x14ac:dyDescent="0.25">
      <c r="I138" s="2">
        <f>Table4[[#This Row],[Prognostiziert]]-Table4[[#This Row],[Aufwand]]</f>
        <v>0</v>
      </c>
    </row>
    <row r="139" spans="9:9" x14ac:dyDescent="0.25">
      <c r="I139" s="2">
        <f>Table4[[#This Row],[Prognostiziert]]-Table4[[#This Row],[Aufwand]]</f>
        <v>0</v>
      </c>
    </row>
    <row r="140" spans="9:9" x14ac:dyDescent="0.25">
      <c r="I140" s="2">
        <f>Table4[[#This Row],[Prognostiziert]]-Table4[[#This Row],[Aufwand]]</f>
        <v>0</v>
      </c>
    </row>
    <row r="141" spans="9:9" x14ac:dyDescent="0.25">
      <c r="I141" s="2">
        <f>Table4[[#This Row],[Prognostiziert]]-Table4[[#This Row],[Aufwand]]</f>
        <v>0</v>
      </c>
    </row>
    <row r="142" spans="9:9" x14ac:dyDescent="0.25">
      <c r="I142" s="2">
        <f>Table4[[#This Row],[Prognostiziert]]-Table4[[#This Row],[Aufwand]]</f>
        <v>0</v>
      </c>
    </row>
    <row r="143" spans="9:9" x14ac:dyDescent="0.25">
      <c r="I143" s="2">
        <f>Table4[[#This Row],[Prognostiziert]]-Table4[[#This Row],[Aufwand]]</f>
        <v>0</v>
      </c>
    </row>
    <row r="144" spans="9:9" x14ac:dyDescent="0.25">
      <c r="I144" s="2">
        <f>Table4[[#This Row],[Prognostiziert]]-Table4[[#This Row],[Aufwand]]</f>
        <v>0</v>
      </c>
    </row>
    <row r="145" spans="9:9" x14ac:dyDescent="0.25">
      <c r="I145" s="2">
        <f>Table4[[#This Row],[Prognostiziert]]-Table4[[#This Row],[Aufwand]]</f>
        <v>0</v>
      </c>
    </row>
    <row r="146" spans="9:9" x14ac:dyDescent="0.25">
      <c r="I146" s="2">
        <f>Table4[[#This Row],[Prognostiziert]]-Table4[[#This Row],[Aufwand]]</f>
        <v>0</v>
      </c>
    </row>
    <row r="147" spans="9:9" x14ac:dyDescent="0.25">
      <c r="I147" s="2">
        <f>Table4[[#This Row],[Prognostiziert]]-Table4[[#This Row],[Aufwand]]</f>
        <v>0</v>
      </c>
    </row>
    <row r="148" spans="9:9" x14ac:dyDescent="0.25">
      <c r="I148" s="2">
        <f>Table4[[#This Row],[Prognostiziert]]-Table4[[#This Row],[Aufwand]]</f>
        <v>0</v>
      </c>
    </row>
    <row r="149" spans="9:9" x14ac:dyDescent="0.25">
      <c r="I149" s="2">
        <f>Table4[[#This Row],[Prognostiziert]]-Table4[[#This Row],[Aufwand]]</f>
        <v>0</v>
      </c>
    </row>
    <row r="150" spans="9:9" x14ac:dyDescent="0.25">
      <c r="I150" s="2">
        <f>Table4[[#This Row],[Prognostiziert]]-Table4[[#This Row],[Aufwand]]</f>
        <v>0</v>
      </c>
    </row>
    <row r="151" spans="9:9" x14ac:dyDescent="0.25">
      <c r="I151" s="2">
        <f>Table4[[#This Row],[Prognostiziert]]-Table4[[#This Row],[Aufwand]]</f>
        <v>0</v>
      </c>
    </row>
    <row r="152" spans="9:9" x14ac:dyDescent="0.25">
      <c r="I152" s="2">
        <f>Table4[[#This Row],[Prognostiziert]]-Table4[[#This Row],[Aufwand]]</f>
        <v>0</v>
      </c>
    </row>
    <row r="153" spans="9:9" x14ac:dyDescent="0.25">
      <c r="I153" s="2">
        <f>Table4[[#This Row],[Prognostiziert]]-Table4[[#This Row],[Aufwand]]</f>
        <v>0</v>
      </c>
    </row>
    <row r="154" spans="9:9" x14ac:dyDescent="0.25">
      <c r="I154" s="2">
        <f>Table4[[#This Row],[Prognostiziert]]-Table4[[#This Row],[Aufwand]]</f>
        <v>0</v>
      </c>
    </row>
    <row r="155" spans="9:9" x14ac:dyDescent="0.25">
      <c r="I155" s="2">
        <f>Table4[[#This Row],[Prognostiziert]]-Table4[[#This Row],[Aufwand]]</f>
        <v>0</v>
      </c>
    </row>
    <row r="156" spans="9:9" x14ac:dyDescent="0.25">
      <c r="I156" s="2">
        <f>Table4[[#This Row],[Prognostiziert]]-Table4[[#This Row],[Aufwand]]</f>
        <v>0</v>
      </c>
    </row>
    <row r="157" spans="9:9" x14ac:dyDescent="0.25">
      <c r="I157" s="2">
        <f>Table4[[#This Row],[Prognostiziert]]-Table4[[#This Row],[Aufwand]]</f>
        <v>0</v>
      </c>
    </row>
    <row r="158" spans="9:9" x14ac:dyDescent="0.25">
      <c r="I158" s="2">
        <f>Table4[[#This Row],[Prognostiziert]]-Table4[[#This Row],[Aufwand]]</f>
        <v>0</v>
      </c>
    </row>
    <row r="159" spans="9:9" x14ac:dyDescent="0.25">
      <c r="I159" s="2">
        <f>Table4[[#This Row],[Prognostiziert]]-Table4[[#This Row],[Aufwand]]</f>
        <v>0</v>
      </c>
    </row>
    <row r="160" spans="9:9" x14ac:dyDescent="0.25">
      <c r="I160" s="2">
        <f>Table4[[#This Row],[Prognostiziert]]-Table4[[#This Row],[Aufwand]]</f>
        <v>0</v>
      </c>
    </row>
    <row r="161" spans="9:9" x14ac:dyDescent="0.25">
      <c r="I161" s="2">
        <f>Table4[[#This Row],[Prognostiziert]]-Table4[[#This Row],[Aufwand]]</f>
        <v>0</v>
      </c>
    </row>
    <row r="162" spans="9:9" x14ac:dyDescent="0.25">
      <c r="I162" s="2">
        <f>Table4[[#This Row],[Prognostiziert]]-Table4[[#This Row],[Aufwand]]</f>
        <v>0</v>
      </c>
    </row>
    <row r="163" spans="9:9" x14ac:dyDescent="0.25">
      <c r="I163" s="2">
        <f>Table4[[#This Row],[Prognostiziert]]-Table4[[#This Row],[Aufwand]]</f>
        <v>0</v>
      </c>
    </row>
    <row r="164" spans="9:9" x14ac:dyDescent="0.25">
      <c r="I164" s="2">
        <f>Table4[[#This Row],[Prognostiziert]]-Table4[[#This Row],[Aufwand]]</f>
        <v>0</v>
      </c>
    </row>
    <row r="165" spans="9:9" x14ac:dyDescent="0.25">
      <c r="I165" s="2">
        <f>Table4[[#This Row],[Prognostiziert]]-Table4[[#This Row],[Aufwand]]</f>
        <v>0</v>
      </c>
    </row>
    <row r="166" spans="9:9" x14ac:dyDescent="0.25">
      <c r="I166" s="2">
        <f>Table4[[#This Row],[Prognostiziert]]-Table4[[#This Row],[Aufwand]]</f>
        <v>0</v>
      </c>
    </row>
    <row r="167" spans="9:9" x14ac:dyDescent="0.25">
      <c r="I167" s="2">
        <f>Table4[[#This Row],[Prognostiziert]]-Table4[[#This Row],[Aufwand]]</f>
        <v>0</v>
      </c>
    </row>
    <row r="168" spans="9:9" x14ac:dyDescent="0.25">
      <c r="I168" s="2">
        <f>Table4[[#This Row],[Prognostiziert]]-Table4[[#This Row],[Aufwand]]</f>
        <v>0</v>
      </c>
    </row>
    <row r="169" spans="9:9" x14ac:dyDescent="0.25">
      <c r="I169" s="2">
        <f>Table4[[#This Row],[Prognostiziert]]-Table4[[#This Row],[Aufwand]]</f>
        <v>0</v>
      </c>
    </row>
    <row r="170" spans="9:9" x14ac:dyDescent="0.25">
      <c r="I170" s="2">
        <f>Table4[[#This Row],[Prognostiziert]]-Table4[[#This Row],[Aufwand]]</f>
        <v>0</v>
      </c>
    </row>
    <row r="171" spans="9:9" x14ac:dyDescent="0.25">
      <c r="I171" s="2">
        <f>Table4[[#This Row],[Prognostiziert]]-Table4[[#This Row],[Aufwand]]</f>
        <v>0</v>
      </c>
    </row>
    <row r="172" spans="9:9" x14ac:dyDescent="0.25">
      <c r="I172" s="2">
        <f>Table4[[#This Row],[Prognostiziert]]-Table4[[#This Row],[Aufwand]]</f>
        <v>0</v>
      </c>
    </row>
    <row r="173" spans="9:9" x14ac:dyDescent="0.25">
      <c r="I173" s="2">
        <f>Table4[[#This Row],[Prognostiziert]]-Table4[[#This Row],[Aufwand]]</f>
        <v>0</v>
      </c>
    </row>
    <row r="174" spans="9:9" x14ac:dyDescent="0.25">
      <c r="I174" s="2">
        <f>Table4[[#This Row],[Prognostiziert]]-Table4[[#This Row],[Aufwand]]</f>
        <v>0</v>
      </c>
    </row>
    <row r="175" spans="9:9" x14ac:dyDescent="0.25">
      <c r="I175" s="2">
        <f>Table4[[#This Row],[Prognostiziert]]-Table4[[#This Row],[Aufwand]]</f>
        <v>0</v>
      </c>
    </row>
    <row r="176" spans="9:9" x14ac:dyDescent="0.25">
      <c r="I176" s="2">
        <f>Table4[[#This Row],[Prognostiziert]]-Table4[[#This Row],[Aufwand]]</f>
        <v>0</v>
      </c>
    </row>
    <row r="177" spans="9:9" x14ac:dyDescent="0.25">
      <c r="I177" s="2">
        <f>Table4[[#This Row],[Prognostiziert]]-Table4[[#This Row],[Aufwand]]</f>
        <v>0</v>
      </c>
    </row>
    <row r="178" spans="9:9" x14ac:dyDescent="0.25">
      <c r="I178" s="2">
        <f>Table4[[#This Row],[Prognostiziert]]-Table4[[#This Row],[Aufwand]]</f>
        <v>0</v>
      </c>
    </row>
    <row r="179" spans="9:9" x14ac:dyDescent="0.25">
      <c r="I179" s="2">
        <f>Table4[[#This Row],[Prognostiziert]]-Table4[[#This Row],[Aufwand]]</f>
        <v>0</v>
      </c>
    </row>
    <row r="180" spans="9:9" x14ac:dyDescent="0.25">
      <c r="I180" s="2">
        <f>Table4[[#This Row],[Prognostiziert]]-Table4[[#This Row],[Aufwand]]</f>
        <v>0</v>
      </c>
    </row>
    <row r="181" spans="9:9" x14ac:dyDescent="0.25">
      <c r="I181" s="2">
        <f>Table4[[#This Row],[Prognostiziert]]-Table4[[#This Row],[Aufwand]]</f>
        <v>0</v>
      </c>
    </row>
    <row r="182" spans="9:9" x14ac:dyDescent="0.25">
      <c r="I182" s="2">
        <f>Table4[[#This Row],[Prognostiziert]]-Table4[[#This Row],[Aufwand]]</f>
        <v>0</v>
      </c>
    </row>
    <row r="183" spans="9:9" x14ac:dyDescent="0.25">
      <c r="I183" s="2">
        <f>Table4[[#This Row],[Prognostiziert]]-Table4[[#This Row],[Aufwand]]</f>
        <v>0</v>
      </c>
    </row>
    <row r="184" spans="9:9" x14ac:dyDescent="0.25">
      <c r="I184" s="2">
        <f>Table4[[#This Row],[Prognostiziert]]-Table4[[#This Row],[Aufwand]]</f>
        <v>0</v>
      </c>
    </row>
    <row r="185" spans="9:9" x14ac:dyDescent="0.25">
      <c r="I185" s="2">
        <f>Table4[[#This Row],[Prognostiziert]]-Table4[[#This Row],[Aufwand]]</f>
        <v>0</v>
      </c>
    </row>
    <row r="186" spans="9:9" x14ac:dyDescent="0.25">
      <c r="I186" s="2">
        <f>Table4[[#This Row],[Prognostiziert]]-Table4[[#This Row],[Aufwand]]</f>
        <v>0</v>
      </c>
    </row>
    <row r="187" spans="9:9" x14ac:dyDescent="0.25">
      <c r="I187" s="2">
        <f>Table4[[#This Row],[Prognostiziert]]-Table4[[#This Row],[Aufwand]]</f>
        <v>0</v>
      </c>
    </row>
    <row r="188" spans="9:9" x14ac:dyDescent="0.25">
      <c r="I188" s="2">
        <f>Table4[[#This Row],[Prognostiziert]]-Table4[[#This Row],[Aufwand]]</f>
        <v>0</v>
      </c>
    </row>
    <row r="189" spans="9:9" x14ac:dyDescent="0.25">
      <c r="I189" s="2">
        <f>Table4[[#This Row],[Prognostiziert]]-Table4[[#This Row],[Aufwand]]</f>
        <v>0</v>
      </c>
    </row>
    <row r="190" spans="9:9" x14ac:dyDescent="0.25">
      <c r="I190" s="2">
        <f>Table4[[#This Row],[Prognostiziert]]-Table4[[#This Row],[Aufwand]]</f>
        <v>0</v>
      </c>
    </row>
    <row r="191" spans="9:9" x14ac:dyDescent="0.25">
      <c r="I191" s="2">
        <f>Table4[[#This Row],[Prognostiziert]]-Table4[[#This Row],[Aufwand]]</f>
        <v>0</v>
      </c>
    </row>
    <row r="192" spans="9:9" x14ac:dyDescent="0.25">
      <c r="I192" s="2">
        <f>Table4[[#This Row],[Prognostiziert]]-Table4[[#This Row],[Aufwand]]</f>
        <v>0</v>
      </c>
    </row>
    <row r="193" spans="9:9" x14ac:dyDescent="0.25">
      <c r="I193" s="2">
        <f>Table4[[#This Row],[Prognostiziert]]-Table4[[#This Row],[Aufwand]]</f>
        <v>0</v>
      </c>
    </row>
    <row r="194" spans="9:9" x14ac:dyDescent="0.25">
      <c r="I194" s="2">
        <f>Table4[[#This Row],[Prognostiziert]]-Table4[[#This Row],[Aufwand]]</f>
        <v>0</v>
      </c>
    </row>
    <row r="195" spans="9:9" x14ac:dyDescent="0.25">
      <c r="I195" s="2">
        <f>Table4[[#This Row],[Prognostiziert]]-Table4[[#This Row],[Aufwand]]</f>
        <v>0</v>
      </c>
    </row>
    <row r="196" spans="9:9" x14ac:dyDescent="0.25">
      <c r="I196" s="2">
        <f>Table4[[#This Row],[Prognostiziert]]-Table4[[#This Row],[Aufwand]]</f>
        <v>0</v>
      </c>
    </row>
    <row r="197" spans="9:9" x14ac:dyDescent="0.25">
      <c r="I197" s="2">
        <f>Table4[[#This Row],[Prognostiziert]]-Table4[[#This Row],[Aufwand]]</f>
        <v>0</v>
      </c>
    </row>
    <row r="198" spans="9:9" x14ac:dyDescent="0.25">
      <c r="I198" s="2">
        <f>Table4[[#This Row],[Prognostiziert]]-Table4[[#This Row],[Aufwand]]</f>
        <v>0</v>
      </c>
    </row>
    <row r="199" spans="9:9" x14ac:dyDescent="0.25">
      <c r="I199" s="2">
        <f>Table4[[#This Row],[Prognostiziert]]-Table4[[#This Row],[Aufwand]]</f>
        <v>0</v>
      </c>
    </row>
    <row r="200" spans="9:9" x14ac:dyDescent="0.25">
      <c r="I200" s="2">
        <f>Table4[[#This Row],[Prognostiziert]]-Table4[[#This Row],[Aufwand]]</f>
        <v>0</v>
      </c>
    </row>
    <row r="201" spans="9:9" x14ac:dyDescent="0.25">
      <c r="I201" s="2">
        <f>Table4[[#This Row],[Prognostiziert]]-Table4[[#This Row],[Aufwand]]</f>
        <v>0</v>
      </c>
    </row>
    <row r="202" spans="9:9" x14ac:dyDescent="0.25">
      <c r="I202" s="2">
        <f>Table4[[#This Row],[Prognostiziert]]-Table4[[#This Row],[Aufwand]]</f>
        <v>0</v>
      </c>
    </row>
    <row r="203" spans="9:9" x14ac:dyDescent="0.25">
      <c r="I203" s="2">
        <f>Table4[[#This Row],[Prognostiziert]]-Table4[[#This Row],[Aufwand]]</f>
        <v>0</v>
      </c>
    </row>
    <row r="204" spans="9:9" x14ac:dyDescent="0.25">
      <c r="I204" s="2">
        <f>Table4[[#This Row],[Prognostiziert]]-Table4[[#This Row],[Aufwand]]</f>
        <v>0</v>
      </c>
    </row>
    <row r="205" spans="9:9" x14ac:dyDescent="0.25">
      <c r="I205" s="2">
        <f>Table4[[#This Row],[Prognostiziert]]-Table4[[#This Row],[Aufwand]]</f>
        <v>0</v>
      </c>
    </row>
    <row r="206" spans="9:9" x14ac:dyDescent="0.25">
      <c r="I206" s="2">
        <f>Table4[[#This Row],[Prognostiziert]]-Table4[[#This Row],[Aufwand]]</f>
        <v>0</v>
      </c>
    </row>
    <row r="207" spans="9:9" x14ac:dyDescent="0.25">
      <c r="I207" s="2">
        <f>Table4[[#This Row],[Prognostiziert]]-Table4[[#This Row],[Aufwand]]</f>
        <v>0</v>
      </c>
    </row>
    <row r="208" spans="9:9" x14ac:dyDescent="0.25">
      <c r="I208" s="2">
        <f>Table4[[#This Row],[Prognostiziert]]-Table4[[#This Row],[Aufwand]]</f>
        <v>0</v>
      </c>
    </row>
    <row r="209" spans="9:9" x14ac:dyDescent="0.25">
      <c r="I209" s="2">
        <f>Table4[[#This Row],[Prognostiziert]]-Table4[[#This Row],[Aufwand]]</f>
        <v>0</v>
      </c>
    </row>
    <row r="210" spans="9:9" x14ac:dyDescent="0.25">
      <c r="I210" s="2">
        <f>Table4[[#This Row],[Prognostiziert]]-Table4[[#This Row],[Aufwand]]</f>
        <v>0</v>
      </c>
    </row>
    <row r="211" spans="9:9" x14ac:dyDescent="0.25">
      <c r="I211" s="2">
        <f>Table4[[#This Row],[Prognostiziert]]-Table4[[#This Row],[Aufwand]]</f>
        <v>0</v>
      </c>
    </row>
    <row r="212" spans="9:9" x14ac:dyDescent="0.25">
      <c r="I212" s="2">
        <f>Table4[[#This Row],[Prognostiziert]]-Table4[[#This Row],[Aufwand]]</f>
        <v>0</v>
      </c>
    </row>
    <row r="213" spans="9:9" x14ac:dyDescent="0.25">
      <c r="I213" s="2">
        <f>Table4[[#This Row],[Prognostiziert]]-Table4[[#This Row],[Aufwand]]</f>
        <v>0</v>
      </c>
    </row>
    <row r="214" spans="9:9" x14ac:dyDescent="0.25">
      <c r="I214" s="2">
        <f>Table4[[#This Row],[Prognostiziert]]-Table4[[#This Row],[Aufwand]]</f>
        <v>0</v>
      </c>
    </row>
    <row r="215" spans="9:9" x14ac:dyDescent="0.25">
      <c r="I215" s="2">
        <f>Table4[[#This Row],[Prognostiziert]]-Table4[[#This Row],[Aufwand]]</f>
        <v>0</v>
      </c>
    </row>
    <row r="216" spans="9:9" x14ac:dyDescent="0.25">
      <c r="I216" s="2">
        <f>Table4[[#This Row],[Prognostiziert]]-Table4[[#This Row],[Aufwand]]</f>
        <v>0</v>
      </c>
    </row>
    <row r="217" spans="9:9" x14ac:dyDescent="0.25">
      <c r="I217" s="2">
        <f>Table4[[#This Row],[Prognostiziert]]-Table4[[#This Row],[Aufwand]]</f>
        <v>0</v>
      </c>
    </row>
    <row r="218" spans="9:9" x14ac:dyDescent="0.25">
      <c r="I218" s="2">
        <f>Table4[[#This Row],[Prognostiziert]]-Table4[[#This Row],[Aufwand]]</f>
        <v>0</v>
      </c>
    </row>
    <row r="219" spans="9:9" x14ac:dyDescent="0.25">
      <c r="I219" s="2">
        <f>Table4[[#This Row],[Prognostiziert]]-Table4[[#This Row],[Aufwand]]</f>
        <v>0</v>
      </c>
    </row>
    <row r="220" spans="9:9" x14ac:dyDescent="0.25">
      <c r="I220" s="2">
        <f>Table4[[#This Row],[Prognostiziert]]-Table4[[#This Row],[Aufwand]]</f>
        <v>0</v>
      </c>
    </row>
    <row r="221" spans="9:9" x14ac:dyDescent="0.25">
      <c r="I221" s="2">
        <f>Table4[[#This Row],[Prognostiziert]]-Table4[[#This Row],[Aufwand]]</f>
        <v>0</v>
      </c>
    </row>
    <row r="222" spans="9:9" x14ac:dyDescent="0.25">
      <c r="I222" s="2">
        <f>Table4[[#This Row],[Prognostiziert]]-Table4[[#This Row],[Aufwand]]</f>
        <v>0</v>
      </c>
    </row>
    <row r="223" spans="9:9" x14ac:dyDescent="0.25">
      <c r="I223" s="2">
        <f>Table4[[#This Row],[Prognostiziert]]-Table4[[#This Row],[Aufwand]]</f>
        <v>0</v>
      </c>
    </row>
    <row r="224" spans="9:9" x14ac:dyDescent="0.25">
      <c r="I224" s="2">
        <f>Table4[[#This Row],[Prognostiziert]]-Table4[[#This Row],[Aufwand]]</f>
        <v>0</v>
      </c>
    </row>
    <row r="225" spans="9:9" x14ac:dyDescent="0.25">
      <c r="I225" s="2">
        <f>Table4[[#This Row],[Prognostiziert]]-Table4[[#This Row],[Aufwand]]</f>
        <v>0</v>
      </c>
    </row>
    <row r="226" spans="9:9" x14ac:dyDescent="0.25">
      <c r="I226" s="2">
        <f>Table4[[#This Row],[Prognostiziert]]-Table4[[#This Row],[Aufwand]]</f>
        <v>0</v>
      </c>
    </row>
    <row r="227" spans="9:9" x14ac:dyDescent="0.25">
      <c r="I227" s="2">
        <f>Table4[[#This Row],[Prognostiziert]]-Table4[[#This Row],[Aufwand]]</f>
        <v>0</v>
      </c>
    </row>
    <row r="228" spans="9:9" x14ac:dyDescent="0.25">
      <c r="I228" s="2">
        <f>Table4[[#This Row],[Prognostiziert]]-Table4[[#This Row],[Aufwand]]</f>
        <v>0</v>
      </c>
    </row>
    <row r="229" spans="9:9" x14ac:dyDescent="0.25">
      <c r="I229" s="2">
        <f>Table4[[#This Row],[Prognostiziert]]-Table4[[#This Row],[Aufwand]]</f>
        <v>0</v>
      </c>
    </row>
    <row r="230" spans="9:9" x14ac:dyDescent="0.25">
      <c r="I230" s="2">
        <f>Table4[[#This Row],[Prognostiziert]]-Table4[[#This Row],[Aufwand]]</f>
        <v>0</v>
      </c>
    </row>
    <row r="231" spans="9:9" x14ac:dyDescent="0.25">
      <c r="I231" s="2">
        <f>Table4[[#This Row],[Prognostiziert]]-Table4[[#This Row],[Aufwand]]</f>
        <v>0</v>
      </c>
    </row>
    <row r="232" spans="9:9" x14ac:dyDescent="0.25">
      <c r="I232" s="2">
        <f>Table4[[#This Row],[Prognostiziert]]-Table4[[#This Row],[Aufwand]]</f>
        <v>0</v>
      </c>
    </row>
    <row r="233" spans="9:9" x14ac:dyDescent="0.25">
      <c r="I233" s="2">
        <f>Table4[[#This Row],[Prognostiziert]]-Table4[[#This Row],[Aufwand]]</f>
        <v>0</v>
      </c>
    </row>
    <row r="234" spans="9:9" x14ac:dyDescent="0.25">
      <c r="I234" s="2">
        <f>Table4[[#This Row],[Prognostiziert]]-Table4[[#This Row],[Aufwand]]</f>
        <v>0</v>
      </c>
    </row>
    <row r="235" spans="9:9" x14ac:dyDescent="0.25">
      <c r="I235" s="2">
        <f>Table4[[#This Row],[Prognostiziert]]-Table4[[#This Row],[Aufwand]]</f>
        <v>0</v>
      </c>
    </row>
    <row r="236" spans="9:9" x14ac:dyDescent="0.25">
      <c r="I236" s="2">
        <f>Table4[[#This Row],[Prognostiziert]]-Table4[[#This Row],[Aufwand]]</f>
        <v>0</v>
      </c>
    </row>
    <row r="237" spans="9:9" x14ac:dyDescent="0.25">
      <c r="I237" s="2">
        <f>Table4[[#This Row],[Prognostiziert]]-Table4[[#This Row],[Aufwand]]</f>
        <v>0</v>
      </c>
    </row>
    <row r="238" spans="9:9" x14ac:dyDescent="0.25">
      <c r="I238" s="2">
        <f>Table4[[#This Row],[Prognostiziert]]-Table4[[#This Row],[Aufwand]]</f>
        <v>0</v>
      </c>
    </row>
    <row r="239" spans="9:9" x14ac:dyDescent="0.25">
      <c r="I239" s="2">
        <f>Table4[[#This Row],[Prognostiziert]]-Table4[[#This Row],[Aufwand]]</f>
        <v>0</v>
      </c>
    </row>
    <row r="240" spans="9:9" x14ac:dyDescent="0.25">
      <c r="I240" s="2">
        <f>Table4[[#This Row],[Prognostiziert]]-Table4[[#This Row],[Aufwand]]</f>
        <v>0</v>
      </c>
    </row>
    <row r="241" spans="9:9" x14ac:dyDescent="0.25">
      <c r="I241" s="2">
        <f>Table4[[#This Row],[Prognostiziert]]-Table4[[#This Row],[Aufwand]]</f>
        <v>0</v>
      </c>
    </row>
    <row r="242" spans="9:9" x14ac:dyDescent="0.25">
      <c r="I242" s="2">
        <f>Table4[[#This Row],[Prognostiziert]]-Table4[[#This Row],[Aufwand]]</f>
        <v>0</v>
      </c>
    </row>
    <row r="243" spans="9:9" x14ac:dyDescent="0.25">
      <c r="I243" s="2">
        <f>Table4[[#This Row],[Prognostiziert]]-Table4[[#This Row],[Aufwand]]</f>
        <v>0</v>
      </c>
    </row>
    <row r="244" spans="9:9" x14ac:dyDescent="0.25">
      <c r="I244" s="2">
        <f>Table4[[#This Row],[Prognostiziert]]-Table4[[#This Row],[Aufwand]]</f>
        <v>0</v>
      </c>
    </row>
    <row r="245" spans="9:9" x14ac:dyDescent="0.25">
      <c r="I245" s="2">
        <f>Table4[[#This Row],[Prognostiziert]]-Table4[[#This Row],[Aufwand]]</f>
        <v>0</v>
      </c>
    </row>
    <row r="246" spans="9:9" x14ac:dyDescent="0.25">
      <c r="I246" s="2">
        <f>Table4[[#This Row],[Prognostiziert]]-Table4[[#This Row],[Aufwand]]</f>
        <v>0</v>
      </c>
    </row>
    <row r="247" spans="9:9" x14ac:dyDescent="0.25">
      <c r="I247" s="2">
        <f>Table4[[#This Row],[Prognostiziert]]-Table4[[#This Row],[Aufwand]]</f>
        <v>0</v>
      </c>
    </row>
    <row r="248" spans="9:9" x14ac:dyDescent="0.25">
      <c r="I248" s="2">
        <f>Table4[[#This Row],[Prognostiziert]]-Table4[[#This Row],[Aufwand]]</f>
        <v>0</v>
      </c>
    </row>
    <row r="249" spans="9:9" x14ac:dyDescent="0.25">
      <c r="I249" s="2">
        <f>Table4[[#This Row],[Prognostiziert]]-Table4[[#This Row],[Aufwand]]</f>
        <v>0</v>
      </c>
    </row>
    <row r="250" spans="9:9" x14ac:dyDescent="0.25">
      <c r="I250" s="2">
        <f>Table4[[#This Row],[Prognostiziert]]-Table4[[#This Row],[Aufwand]]</f>
        <v>0</v>
      </c>
    </row>
    <row r="251" spans="9:9" x14ac:dyDescent="0.25">
      <c r="I251" s="2">
        <f>Table4[[#This Row],[Prognostiziert]]-Table4[[#This Row],[Aufwand]]</f>
        <v>0</v>
      </c>
    </row>
    <row r="252" spans="9:9" x14ac:dyDescent="0.25">
      <c r="I252" s="2">
        <f>Table4[[#This Row],[Prognostiziert]]-Table4[[#This Row],[Aufwand]]</f>
        <v>0</v>
      </c>
    </row>
    <row r="253" spans="9:9" x14ac:dyDescent="0.25">
      <c r="I253" s="2">
        <f>Table4[[#This Row],[Prognostiziert]]-Table4[[#This Row],[Aufwand]]</f>
        <v>0</v>
      </c>
    </row>
    <row r="254" spans="9:9" x14ac:dyDescent="0.25">
      <c r="I254" s="2">
        <f>Table4[[#This Row],[Prognostiziert]]-Table4[[#This Row],[Aufwand]]</f>
        <v>0</v>
      </c>
    </row>
    <row r="255" spans="9:9" x14ac:dyDescent="0.25">
      <c r="I255" s="2">
        <f>Table4[[#This Row],[Prognostiziert]]-Table4[[#This Row],[Aufwand]]</f>
        <v>0</v>
      </c>
    </row>
    <row r="256" spans="9:9" x14ac:dyDescent="0.25">
      <c r="I256" s="2">
        <f>Table4[[#This Row],[Prognostiziert]]-Table4[[#This Row],[Aufwand]]</f>
        <v>0</v>
      </c>
    </row>
    <row r="257" spans="9:9" x14ac:dyDescent="0.25">
      <c r="I257" s="2">
        <f>Table4[[#This Row],[Prognostiziert]]-Table4[[#This Row],[Aufwand]]</f>
        <v>0</v>
      </c>
    </row>
    <row r="258" spans="9:9" x14ac:dyDescent="0.25">
      <c r="I258" s="2">
        <f>Table4[[#This Row],[Prognostiziert]]-Table4[[#This Row],[Aufwand]]</f>
        <v>0</v>
      </c>
    </row>
    <row r="259" spans="9:9" x14ac:dyDescent="0.25">
      <c r="I259" s="2">
        <f>Table4[[#This Row],[Prognostiziert]]-Table4[[#This Row],[Aufwand]]</f>
        <v>0</v>
      </c>
    </row>
    <row r="260" spans="9:9" x14ac:dyDescent="0.25">
      <c r="I260" s="2">
        <f>Table4[[#This Row],[Prognostiziert]]-Table4[[#This Row],[Aufwand]]</f>
        <v>0</v>
      </c>
    </row>
    <row r="261" spans="9:9" x14ac:dyDescent="0.25">
      <c r="I261" s="2">
        <f>Table4[[#This Row],[Prognostiziert]]-Table4[[#This Row],[Aufwand]]</f>
        <v>0</v>
      </c>
    </row>
    <row r="262" spans="9:9" x14ac:dyDescent="0.25">
      <c r="I262" s="2">
        <f>Table4[[#This Row],[Prognostiziert]]-Table4[[#This Row],[Aufwand]]</f>
        <v>0</v>
      </c>
    </row>
    <row r="263" spans="9:9" x14ac:dyDescent="0.25">
      <c r="I263" s="2">
        <f>Table4[[#This Row],[Prognostiziert]]-Table4[[#This Row],[Aufwand]]</f>
        <v>0</v>
      </c>
    </row>
    <row r="264" spans="9:9" x14ac:dyDescent="0.25">
      <c r="I264" s="2">
        <f>Table4[[#This Row],[Prognostiziert]]-Table4[[#This Row],[Aufwand]]</f>
        <v>0</v>
      </c>
    </row>
    <row r="265" spans="9:9" x14ac:dyDescent="0.25">
      <c r="I265" s="2">
        <f>Table4[[#This Row],[Prognostiziert]]-Table4[[#This Row],[Aufwand]]</f>
        <v>0</v>
      </c>
    </row>
    <row r="266" spans="9:9" x14ac:dyDescent="0.25">
      <c r="I266" s="2">
        <f>Table4[[#This Row],[Prognostiziert]]-Table4[[#This Row],[Aufwand]]</f>
        <v>0</v>
      </c>
    </row>
    <row r="267" spans="9:9" x14ac:dyDescent="0.25">
      <c r="I267" s="2">
        <f>Table4[[#This Row],[Prognostiziert]]-Table4[[#This Row],[Aufwand]]</f>
        <v>0</v>
      </c>
    </row>
    <row r="268" spans="9:9" x14ac:dyDescent="0.25">
      <c r="I268" s="2">
        <f>Table4[[#This Row],[Prognostiziert]]-Table4[[#This Row],[Aufwand]]</f>
        <v>0</v>
      </c>
    </row>
    <row r="269" spans="9:9" x14ac:dyDescent="0.25">
      <c r="I269" s="2">
        <f>Table4[[#This Row],[Prognostiziert]]-Table4[[#This Row],[Aufwand]]</f>
        <v>0</v>
      </c>
    </row>
    <row r="270" spans="9:9" x14ac:dyDescent="0.25">
      <c r="I270" s="2">
        <f>Table4[[#This Row],[Prognostiziert]]-Table4[[#This Row],[Aufwand]]</f>
        <v>0</v>
      </c>
    </row>
    <row r="271" spans="9:9" x14ac:dyDescent="0.25">
      <c r="I271" s="2">
        <f>Table4[[#This Row],[Prognostiziert]]-Table4[[#This Row],[Aufwand]]</f>
        <v>0</v>
      </c>
    </row>
    <row r="272" spans="9:9" x14ac:dyDescent="0.25">
      <c r="I272" s="2">
        <f>Table4[[#This Row],[Prognostiziert]]-Table4[[#This Row],[Aufwand]]</f>
        <v>0</v>
      </c>
    </row>
    <row r="273" spans="9:9" x14ac:dyDescent="0.25">
      <c r="I273" s="2">
        <f>Table4[[#This Row],[Prognostiziert]]-Table4[[#This Row],[Aufwand]]</f>
        <v>0</v>
      </c>
    </row>
    <row r="274" spans="9:9" x14ac:dyDescent="0.25">
      <c r="I274" s="2">
        <f>Table4[[#This Row],[Prognostiziert]]-Table4[[#This Row],[Aufwand]]</f>
        <v>0</v>
      </c>
    </row>
    <row r="275" spans="9:9" x14ac:dyDescent="0.25">
      <c r="I275" s="2">
        <f>Table4[[#This Row],[Prognostiziert]]-Table4[[#This Row],[Aufwand]]</f>
        <v>0</v>
      </c>
    </row>
    <row r="276" spans="9:9" x14ac:dyDescent="0.25">
      <c r="I276" s="2">
        <f>Table4[[#This Row],[Prognostiziert]]-Table4[[#This Row],[Aufwand]]</f>
        <v>0</v>
      </c>
    </row>
    <row r="277" spans="9:9" x14ac:dyDescent="0.25">
      <c r="I277" s="2">
        <f>Table4[[#This Row],[Prognostiziert]]-Table4[[#This Row],[Aufwand]]</f>
        <v>0</v>
      </c>
    </row>
    <row r="278" spans="9:9" x14ac:dyDescent="0.25">
      <c r="I278" s="2">
        <f>Table4[[#This Row],[Prognostiziert]]-Table4[[#This Row],[Aufwand]]</f>
        <v>0</v>
      </c>
    </row>
    <row r="279" spans="9:9" x14ac:dyDescent="0.25">
      <c r="I279" s="2">
        <f>Table4[[#This Row],[Prognostiziert]]-Table4[[#This Row],[Aufwand]]</f>
        <v>0</v>
      </c>
    </row>
    <row r="280" spans="9:9" x14ac:dyDescent="0.25">
      <c r="I280" s="2">
        <f>Table4[[#This Row],[Prognostiziert]]-Table4[[#This Row],[Aufwand]]</f>
        <v>0</v>
      </c>
    </row>
    <row r="281" spans="9:9" x14ac:dyDescent="0.25">
      <c r="I281" s="2">
        <f>Table4[[#This Row],[Prognostiziert]]-Table4[[#This Row],[Aufwand]]</f>
        <v>0</v>
      </c>
    </row>
    <row r="282" spans="9:9" x14ac:dyDescent="0.25">
      <c r="I282" s="2">
        <f>Table4[[#This Row],[Prognostiziert]]-Table4[[#This Row],[Aufwand]]</f>
        <v>0</v>
      </c>
    </row>
    <row r="283" spans="9:9" x14ac:dyDescent="0.25">
      <c r="I283" s="2">
        <f>Table4[[#This Row],[Prognostiziert]]-Table4[[#This Row],[Aufwand]]</f>
        <v>0</v>
      </c>
    </row>
    <row r="284" spans="9:9" x14ac:dyDescent="0.25">
      <c r="I284" s="2">
        <f>Table4[[#This Row],[Prognostiziert]]-Table4[[#This Row],[Aufwand]]</f>
        <v>0</v>
      </c>
    </row>
    <row r="285" spans="9:9" x14ac:dyDescent="0.25">
      <c r="I285" s="2">
        <f>Table4[[#This Row],[Prognostiziert]]-Table4[[#This Row],[Aufwand]]</f>
        <v>0</v>
      </c>
    </row>
    <row r="286" spans="9:9" x14ac:dyDescent="0.25">
      <c r="I286" s="2">
        <f>Table4[[#This Row],[Prognostiziert]]-Table4[[#This Row],[Aufwand]]</f>
        <v>0</v>
      </c>
    </row>
    <row r="287" spans="9:9" x14ac:dyDescent="0.25">
      <c r="I287" s="2">
        <f>Table4[[#This Row],[Prognostiziert]]-Table4[[#This Row],[Aufwand]]</f>
        <v>0</v>
      </c>
    </row>
    <row r="288" spans="9:9" x14ac:dyDescent="0.25">
      <c r="I288" s="2">
        <f>Table4[[#This Row],[Prognostiziert]]-Table4[[#This Row],[Aufwand]]</f>
        <v>0</v>
      </c>
    </row>
    <row r="289" spans="9:9" x14ac:dyDescent="0.25">
      <c r="I289" s="2">
        <f>Table4[[#This Row],[Prognostiziert]]-Table4[[#This Row],[Aufwand]]</f>
        <v>0</v>
      </c>
    </row>
    <row r="290" spans="9:9" x14ac:dyDescent="0.25">
      <c r="I290" s="2">
        <f>Table4[[#This Row],[Prognostiziert]]-Table4[[#This Row],[Aufwand]]</f>
        <v>0</v>
      </c>
    </row>
    <row r="291" spans="9:9" x14ac:dyDescent="0.25">
      <c r="I291" s="2">
        <f>Table4[[#This Row],[Prognostiziert]]-Table4[[#This Row],[Aufwand]]</f>
        <v>0</v>
      </c>
    </row>
    <row r="292" spans="9:9" x14ac:dyDescent="0.25">
      <c r="I292" s="2">
        <f>Table4[[#This Row],[Prognostiziert]]-Table4[[#This Row],[Aufwand]]</f>
        <v>0</v>
      </c>
    </row>
    <row r="293" spans="9:9" x14ac:dyDescent="0.25">
      <c r="I293" s="2">
        <f>Table4[[#This Row],[Prognostiziert]]-Table4[[#This Row],[Aufwand]]</f>
        <v>0</v>
      </c>
    </row>
    <row r="294" spans="9:9" x14ac:dyDescent="0.25">
      <c r="I294" s="2">
        <f>Table4[[#This Row],[Prognostiziert]]-Table4[[#This Row],[Aufwand]]</f>
        <v>0</v>
      </c>
    </row>
    <row r="295" spans="9:9" x14ac:dyDescent="0.25">
      <c r="I295" s="2">
        <f>Table4[[#This Row],[Prognostiziert]]-Table4[[#This Row],[Aufwand]]</f>
        <v>0</v>
      </c>
    </row>
    <row r="296" spans="9:9" x14ac:dyDescent="0.25">
      <c r="I296" s="2">
        <f>Table4[[#This Row],[Prognostiziert]]-Table4[[#This Row],[Aufwand]]</f>
        <v>0</v>
      </c>
    </row>
    <row r="297" spans="9:9" x14ac:dyDescent="0.25">
      <c r="I297" s="2">
        <f>Table4[[#This Row],[Prognostiziert]]-Table4[[#This Row],[Aufwand]]</f>
        <v>0</v>
      </c>
    </row>
    <row r="298" spans="9:9" x14ac:dyDescent="0.25">
      <c r="I298" s="2">
        <f>Table4[[#This Row],[Prognostiziert]]-Table4[[#This Row],[Aufwand]]</f>
        <v>0</v>
      </c>
    </row>
    <row r="299" spans="9:9" x14ac:dyDescent="0.25">
      <c r="I299" s="2">
        <f>Table4[[#This Row],[Prognostiziert]]-Table4[[#This Row],[Aufwand]]</f>
        <v>0</v>
      </c>
    </row>
    <row r="300" spans="9:9" x14ac:dyDescent="0.25">
      <c r="I300" s="2">
        <f>Table4[[#This Row],[Prognostiziert]]-Table4[[#This Row],[Aufwand]]</f>
        <v>0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2014-11-11T15:07:26Z</dcterms:modified>
</cp:coreProperties>
</file>