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V29" i="1" l="1"/>
  <c r="V30" i="1"/>
  <c r="V31" i="1"/>
  <c r="V28" i="1"/>
  <c r="Q32" i="1"/>
  <c r="R32" i="1"/>
  <c r="S32" i="1"/>
  <c r="T32" i="1"/>
  <c r="U32" i="1"/>
  <c r="P32" i="1"/>
  <c r="V32" i="1" l="1"/>
  <c r="V34" i="1" s="1"/>
</calcChain>
</file>

<file path=xl/sharedStrings.xml><?xml version="1.0" encoding="utf-8"?>
<sst xmlns="http://schemas.openxmlformats.org/spreadsheetml/2006/main" count="108" uniqueCount="71">
  <si>
    <t>Phase</t>
  </si>
  <si>
    <t>Iteration</t>
  </si>
  <si>
    <t>Ziele</t>
  </si>
  <si>
    <t>M1</t>
  </si>
  <si>
    <t>M2</t>
  </si>
  <si>
    <t>M3</t>
  </si>
  <si>
    <t>M4</t>
  </si>
  <si>
    <t>Projektskizze erstellt, IDE eingerichtet, erste Ausformulierung der Anwendungsfälle, erster Entwurf der Architektur</t>
  </si>
  <si>
    <t>Präsentation Projektskizze</t>
  </si>
  <si>
    <t>Präsentation Anforderungen</t>
  </si>
  <si>
    <t>Präsentationen Design</t>
  </si>
  <si>
    <t>Schlusspräsentationen</t>
  </si>
  <si>
    <t>Transition</t>
  </si>
  <si>
    <t>Construction</t>
  </si>
  <si>
    <t>Elaboration</t>
  </si>
  <si>
    <t>Inception</t>
  </si>
  <si>
    <t>I1</t>
  </si>
  <si>
    <t>E1</t>
  </si>
  <si>
    <t>C1</t>
  </si>
  <si>
    <t>C2</t>
  </si>
  <si>
    <t>C3</t>
  </si>
  <si>
    <t>T1</t>
  </si>
  <si>
    <t>P1</t>
  </si>
  <si>
    <t>P2</t>
  </si>
  <si>
    <t>P3</t>
  </si>
  <si>
    <t>P4</t>
  </si>
  <si>
    <t>Inception Abschluss</t>
  </si>
  <si>
    <t>Elaboration Abschluss</t>
  </si>
  <si>
    <t>Construction Abschluss</t>
  </si>
  <si>
    <t>Transition Abschluss</t>
  </si>
  <si>
    <t>Nicht erreichte Punkte</t>
  </si>
  <si>
    <t>RH</t>
  </si>
  <si>
    <t>YM</t>
  </si>
  <si>
    <t>CM</t>
  </si>
  <si>
    <t>EW</t>
  </si>
  <si>
    <t>Legende</t>
  </si>
  <si>
    <t>Remo Höppli</t>
  </si>
  <si>
    <t>Yacine Mekesser</t>
  </si>
  <si>
    <t>Emily Wangler</t>
  </si>
  <si>
    <t>Christoph Mathis</t>
  </si>
  <si>
    <t>Iterationsdauer: 1 -3 Wochen</t>
  </si>
  <si>
    <t>AA, AD, AEA</t>
  </si>
  <si>
    <t>AA, AF</t>
  </si>
  <si>
    <t>AA, AB</t>
  </si>
  <si>
    <t>AA, AC, BA</t>
  </si>
  <si>
    <t>DB, CA, CAA, CAB</t>
  </si>
  <si>
    <t>BA, CA, DA, DB, DBA</t>
  </si>
  <si>
    <t>CA, CB, DA, DB</t>
  </si>
  <si>
    <t>AEB, CA, DA, DAA, DB</t>
  </si>
  <si>
    <t>AEB, EAB</t>
  </si>
  <si>
    <t>EAA, EBA</t>
  </si>
  <si>
    <t>EAC, ECA</t>
  </si>
  <si>
    <t>EAD, EAB</t>
  </si>
  <si>
    <t>AEB, EAB, EAC</t>
  </si>
  <si>
    <t xml:space="preserve">EAB, EDAB, EDAC </t>
  </si>
  <si>
    <t>EBA, ECA, F</t>
  </si>
  <si>
    <t>ECA,EDAA, F</t>
  </si>
  <si>
    <t>AEB, EAC, EDAA, F</t>
  </si>
  <si>
    <t>EAB; EDAB, EDAC, F</t>
  </si>
  <si>
    <t>G</t>
  </si>
  <si>
    <r>
      <rPr>
        <strike/>
        <sz val="11"/>
        <color theme="1"/>
        <rFont val="Calibri"/>
        <family val="2"/>
        <scheme val="minor"/>
      </rPr>
      <t>Anwendungsfälle definiert, Architektur und Domänenmodell, GUI Designkonzept/Prototyp erstellt, Android-Programmierung Engineerin</t>
    </r>
    <r>
      <rPr>
        <sz val="11"/>
        <color theme="1"/>
        <rFont val="Calibri"/>
        <family val="2"/>
        <scheme val="minor"/>
      </rPr>
      <t>,  10% der Programmierungstasks abgeschlossen</t>
    </r>
  </si>
  <si>
    <t>-</t>
  </si>
  <si>
    <t>Auwände</t>
  </si>
  <si>
    <t>Total</t>
  </si>
  <si>
    <t>Kürzel</t>
  </si>
  <si>
    <t>Name</t>
  </si>
  <si>
    <t>Prognostiziert</t>
  </si>
  <si>
    <t>Verbleibend</t>
  </si>
  <si>
    <t>Meilensteine: Projektschiene</t>
  </si>
  <si>
    <t>Meilensteine: Projekt Docker</t>
  </si>
  <si>
    <t>siehe Projektstrukturplan und Softwareentwicklungsplan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</si>
</sst>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darkUp">
        <bgColor theme="0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16" fontId="1" fillId="0" borderId="10" xfId="0" applyNumberFormat="1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1" fillId="0" borderId="12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16" fontId="0" fillId="0" borderId="3" xfId="0" applyNumberFormat="1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" fontId="1" fillId="3" borderId="2" xfId="0" applyNumberFormat="1" applyFont="1" applyFill="1" applyBorder="1" applyAlignment="1">
      <alignment horizontal="center"/>
    </xf>
    <xf numFmtId="16" fontId="1" fillId="3" borderId="8" xfId="0" applyNumberFormat="1" applyFont="1" applyFill="1" applyBorder="1" applyAlignment="1">
      <alignment horizontal="center"/>
    </xf>
    <xf numFmtId="16" fontId="1" fillId="3" borderId="9" xfId="0" applyNumberFormat="1" applyFont="1" applyFill="1" applyBorder="1" applyAlignment="1">
      <alignment horizontal="center"/>
    </xf>
    <xf numFmtId="16" fontId="1" fillId="3" borderId="7" xfId="0" applyNumberFormat="1" applyFont="1" applyFill="1" applyBorder="1" applyAlignment="1">
      <alignment horizontal="center"/>
    </xf>
    <xf numFmtId="0" fontId="0" fillId="3" borderId="0" xfId="0" applyFill="1" applyBorder="1"/>
    <xf numFmtId="0" fontId="1" fillId="3" borderId="0" xfId="0" applyFont="1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1" xfId="0" applyBorder="1"/>
    <xf numFmtId="0" fontId="0" fillId="3" borderId="2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4" borderId="0" xfId="0" applyFill="1"/>
    <xf numFmtId="0" fontId="1" fillId="3" borderId="15" xfId="0" applyFont="1" applyFill="1" applyBorder="1"/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/>
    <xf numFmtId="0" fontId="1" fillId="3" borderId="1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" xfId="0" applyFill="1" applyBorder="1"/>
    <xf numFmtId="0" fontId="0" fillId="3" borderId="20" xfId="0" applyFill="1" applyBorder="1"/>
    <xf numFmtId="0" fontId="0" fillId="3" borderId="21" xfId="0" applyFill="1" applyBorder="1"/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 applyAlignment="1"/>
    <xf numFmtId="14" fontId="0" fillId="4" borderId="0" xfId="0" applyNumberFormat="1" applyFill="1" applyAlignment="1">
      <alignment horizontal="center"/>
    </xf>
    <xf numFmtId="14" fontId="0" fillId="4" borderId="0" xfId="0" applyNumberFormat="1" applyFill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4" borderId="0" xfId="0" applyFont="1" applyFill="1" applyAlignment="1"/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4" borderId="4" xfId="0" applyFont="1" applyFill="1" applyBorder="1" applyAlignment="1">
      <alignment horizontal="left"/>
    </xf>
    <xf numFmtId="0" fontId="0" fillId="0" borderId="4" xfId="0" applyBorder="1"/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0" fillId="3" borderId="24" xfId="0" applyFill="1" applyBorder="1"/>
    <xf numFmtId="0" fontId="0" fillId="0" borderId="1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3:F9" totalsRowShown="0">
  <autoFilter ref="C3:F9"/>
  <tableColumns count="4">
    <tableColumn id="1" name="Phase" dataDxfId="3"/>
    <tableColumn id="2" name="Iteration" dataDxfId="2"/>
    <tableColumn id="3" name="Ziele" dataDxfId="1"/>
    <tableColumn id="5" name="Nicht erreichte Punk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35"/>
  <sheetViews>
    <sheetView tabSelected="1" topLeftCell="F1" workbookViewId="0">
      <selection activeCell="J20" sqref="J20:K20"/>
    </sheetView>
  </sheetViews>
  <sheetFormatPr defaultRowHeight="15" x14ac:dyDescent="0.25"/>
  <cols>
    <col min="3" max="3" width="16.28515625" customWidth="1"/>
    <col min="4" max="4" width="10.85546875" customWidth="1"/>
    <col min="5" max="5" width="55.7109375" customWidth="1"/>
    <col min="6" max="6" width="20.7109375" customWidth="1"/>
    <col min="7" max="7" width="13.5703125" bestFit="1" customWidth="1"/>
    <col min="8" max="8" width="12" customWidth="1"/>
    <col min="9" max="9" width="7.7109375" customWidth="1"/>
    <col min="10" max="21" width="9.28515625" customWidth="1"/>
    <col min="22" max="22" width="5.28515625" customWidth="1"/>
  </cols>
  <sheetData>
    <row r="3" spans="3:21" x14ac:dyDescent="0.25">
      <c r="C3" s="3" t="s">
        <v>0</v>
      </c>
      <c r="D3" s="3" t="s">
        <v>1</v>
      </c>
      <c r="E3" t="s">
        <v>2</v>
      </c>
      <c r="F3" t="s">
        <v>30</v>
      </c>
    </row>
    <row r="4" spans="3:21" ht="30" x14ac:dyDescent="0.25">
      <c r="C4" s="4" t="s">
        <v>15</v>
      </c>
      <c r="D4" s="5" t="s">
        <v>16</v>
      </c>
      <c r="E4" s="39" t="s">
        <v>7</v>
      </c>
      <c r="F4" s="5" t="s">
        <v>61</v>
      </c>
    </row>
    <row r="5" spans="3:21" ht="45" x14ac:dyDescent="0.25">
      <c r="C5" s="4" t="s">
        <v>14</v>
      </c>
      <c r="D5" s="5" t="s">
        <v>17</v>
      </c>
      <c r="E5" s="6" t="s">
        <v>60</v>
      </c>
      <c r="F5" s="6"/>
    </row>
    <row r="6" spans="3:21" x14ac:dyDescent="0.25">
      <c r="C6" s="4" t="s">
        <v>13</v>
      </c>
      <c r="D6" s="5" t="s">
        <v>18</v>
      </c>
      <c r="E6" s="6" t="s">
        <v>70</v>
      </c>
      <c r="F6" s="6"/>
    </row>
    <row r="7" spans="3:21" x14ac:dyDescent="0.25">
      <c r="C7" s="4" t="s">
        <v>13</v>
      </c>
      <c r="D7" s="5" t="s">
        <v>19</v>
      </c>
      <c r="E7" s="6" t="s">
        <v>70</v>
      </c>
      <c r="F7" s="6"/>
    </row>
    <row r="8" spans="3:21" x14ac:dyDescent="0.25">
      <c r="C8" s="4" t="s">
        <v>13</v>
      </c>
      <c r="D8" s="5" t="s">
        <v>20</v>
      </c>
      <c r="E8" s="6" t="s">
        <v>70</v>
      </c>
      <c r="F8" s="6"/>
    </row>
    <row r="9" spans="3:21" x14ac:dyDescent="0.25">
      <c r="C9" s="4" t="s">
        <v>12</v>
      </c>
      <c r="D9" s="5" t="s">
        <v>21</v>
      </c>
      <c r="E9" s="6" t="s">
        <v>70</v>
      </c>
      <c r="F9" s="6"/>
    </row>
    <row r="11" spans="3:21" x14ac:dyDescent="0.25">
      <c r="C11" t="s">
        <v>40</v>
      </c>
    </row>
    <row r="14" spans="3:21" x14ac:dyDescent="0.25">
      <c r="J14" s="1">
        <v>41905</v>
      </c>
      <c r="K14" s="2">
        <v>41912</v>
      </c>
      <c r="L14" s="1">
        <v>41919</v>
      </c>
      <c r="M14" s="1">
        <v>41926</v>
      </c>
      <c r="N14" s="2">
        <v>41933</v>
      </c>
      <c r="O14" s="1">
        <v>41940</v>
      </c>
      <c r="P14" s="1">
        <v>41947</v>
      </c>
      <c r="Q14" s="1">
        <v>41954</v>
      </c>
      <c r="R14" s="2">
        <v>41961</v>
      </c>
      <c r="S14" s="1">
        <v>41968</v>
      </c>
      <c r="T14" s="1">
        <v>41975</v>
      </c>
      <c r="U14" s="2">
        <v>41982</v>
      </c>
    </row>
    <row r="16" spans="3:21" x14ac:dyDescent="0.25">
      <c r="I16" s="83"/>
      <c r="J16" s="12">
        <v>41905</v>
      </c>
      <c r="K16" s="16">
        <v>41912</v>
      </c>
      <c r="L16" s="17">
        <v>41919</v>
      </c>
      <c r="M16" s="13">
        <v>41926</v>
      </c>
      <c r="N16" s="18">
        <v>41933</v>
      </c>
      <c r="O16" s="12">
        <v>41940</v>
      </c>
      <c r="P16" s="13">
        <v>41947</v>
      </c>
      <c r="Q16" s="13">
        <v>41954</v>
      </c>
      <c r="R16" s="20">
        <v>41961</v>
      </c>
      <c r="S16" s="12">
        <v>41968</v>
      </c>
      <c r="T16" s="21">
        <v>41975</v>
      </c>
      <c r="U16" s="15">
        <v>41982</v>
      </c>
    </row>
    <row r="17" spans="7:22" x14ac:dyDescent="0.25">
      <c r="I17" s="83"/>
      <c r="J17" s="26" t="s">
        <v>15</v>
      </c>
      <c r="K17" s="26"/>
      <c r="L17" s="27" t="s">
        <v>14</v>
      </c>
      <c r="M17" s="26"/>
      <c r="N17" s="28"/>
      <c r="O17" s="26" t="s">
        <v>13</v>
      </c>
      <c r="P17" s="26"/>
      <c r="Q17" s="26"/>
      <c r="R17" s="26"/>
      <c r="S17" s="26"/>
      <c r="T17" s="28"/>
      <c r="U17" s="29" t="s">
        <v>12</v>
      </c>
    </row>
    <row r="18" spans="7:22" x14ac:dyDescent="0.25">
      <c r="I18" s="83"/>
      <c r="J18" s="22" t="s">
        <v>16</v>
      </c>
      <c r="K18" s="22"/>
      <c r="L18" s="23" t="s">
        <v>17</v>
      </c>
      <c r="M18" s="22"/>
      <c r="N18" s="24"/>
      <c r="O18" s="36" t="s">
        <v>18</v>
      </c>
      <c r="P18" s="37"/>
      <c r="Q18" s="37" t="s">
        <v>19</v>
      </c>
      <c r="R18" s="37"/>
      <c r="S18" s="37" t="s">
        <v>20</v>
      </c>
      <c r="T18" s="38"/>
      <c r="U18" s="25" t="s">
        <v>21</v>
      </c>
    </row>
    <row r="19" spans="7:22" x14ac:dyDescent="0.25">
      <c r="I19" s="69" t="s">
        <v>31</v>
      </c>
      <c r="J19" s="47" t="s">
        <v>41</v>
      </c>
      <c r="K19" s="48"/>
      <c r="L19" s="49" t="s">
        <v>48</v>
      </c>
      <c r="M19" s="47"/>
      <c r="N19" s="48"/>
      <c r="O19" s="49" t="s">
        <v>49</v>
      </c>
      <c r="P19" s="50"/>
      <c r="Q19" s="51" t="s">
        <v>53</v>
      </c>
      <c r="R19" s="50"/>
      <c r="S19" s="51" t="s">
        <v>57</v>
      </c>
      <c r="T19" s="48"/>
      <c r="U19" s="52" t="s">
        <v>59</v>
      </c>
    </row>
    <row r="20" spans="7:22" x14ac:dyDescent="0.25">
      <c r="I20" s="46" t="s">
        <v>32</v>
      </c>
      <c r="J20" s="40" t="s">
        <v>44</v>
      </c>
      <c r="K20" s="41"/>
      <c r="L20" s="42" t="s">
        <v>46</v>
      </c>
      <c r="M20" s="40"/>
      <c r="N20" s="41"/>
      <c r="O20" s="42" t="s">
        <v>51</v>
      </c>
      <c r="P20" s="43"/>
      <c r="Q20" s="44" t="s">
        <v>51</v>
      </c>
      <c r="R20" s="43"/>
      <c r="S20" s="53"/>
      <c r="T20" s="54"/>
      <c r="U20" s="55"/>
    </row>
    <row r="21" spans="7:22" x14ac:dyDescent="0.25">
      <c r="I21" s="69" t="s">
        <v>33</v>
      </c>
      <c r="J21" s="47" t="s">
        <v>42</v>
      </c>
      <c r="K21" s="48"/>
      <c r="L21" s="49" t="s">
        <v>45</v>
      </c>
      <c r="M21" s="47"/>
      <c r="N21" s="48"/>
      <c r="O21" s="49" t="s">
        <v>52</v>
      </c>
      <c r="P21" s="50"/>
      <c r="Q21" s="51" t="s">
        <v>54</v>
      </c>
      <c r="R21" s="50"/>
      <c r="S21" s="51" t="s">
        <v>58</v>
      </c>
      <c r="T21" s="48"/>
      <c r="U21" s="52" t="s">
        <v>59</v>
      </c>
    </row>
    <row r="22" spans="7:22" x14ac:dyDescent="0.25">
      <c r="I22" s="46" t="s">
        <v>34</v>
      </c>
      <c r="J22" s="40" t="s">
        <v>43</v>
      </c>
      <c r="K22" s="41"/>
      <c r="L22" s="42" t="s">
        <v>47</v>
      </c>
      <c r="M22" s="40"/>
      <c r="N22" s="41"/>
      <c r="O22" s="42" t="s">
        <v>50</v>
      </c>
      <c r="P22" s="43"/>
      <c r="Q22" s="44" t="s">
        <v>55</v>
      </c>
      <c r="R22" s="43"/>
      <c r="S22" s="44" t="s">
        <v>56</v>
      </c>
      <c r="T22" s="41"/>
      <c r="U22" s="45" t="s">
        <v>59</v>
      </c>
    </row>
    <row r="23" spans="7:22" x14ac:dyDescent="0.25">
      <c r="I23" s="83"/>
      <c r="J23" s="30"/>
      <c r="K23" s="31" t="s">
        <v>3</v>
      </c>
      <c r="L23" s="32"/>
      <c r="M23" s="33"/>
      <c r="N23" s="34" t="s">
        <v>4</v>
      </c>
      <c r="O23" s="33"/>
      <c r="P23" s="33"/>
      <c r="Q23" s="33"/>
      <c r="R23" s="31"/>
      <c r="S23" s="33"/>
      <c r="T23" s="34" t="s">
        <v>5</v>
      </c>
      <c r="U23" s="35" t="s">
        <v>6</v>
      </c>
    </row>
    <row r="24" spans="7:22" x14ac:dyDescent="0.25">
      <c r="J24" s="7"/>
      <c r="K24" s="19" t="s">
        <v>22</v>
      </c>
      <c r="L24" s="8"/>
      <c r="M24" s="8"/>
      <c r="N24" s="19" t="s">
        <v>23</v>
      </c>
      <c r="O24" s="8"/>
      <c r="P24" s="8"/>
      <c r="Q24" s="8"/>
      <c r="R24" s="19" t="s">
        <v>24</v>
      </c>
      <c r="S24" s="8"/>
      <c r="T24" s="8"/>
      <c r="U24" s="19" t="s">
        <v>25</v>
      </c>
    </row>
    <row r="26" spans="7:22" x14ac:dyDescent="0.25">
      <c r="G26" s="77"/>
      <c r="H26" s="78" t="s">
        <v>68</v>
      </c>
      <c r="I26" s="78"/>
      <c r="J26" s="78"/>
      <c r="K26" s="78"/>
      <c r="L26" s="78"/>
      <c r="M26" s="10" t="s">
        <v>35</v>
      </c>
      <c r="P26" s="10" t="s">
        <v>62</v>
      </c>
    </row>
    <row r="27" spans="7:22" x14ac:dyDescent="0.25">
      <c r="G27" s="74"/>
      <c r="H27" s="75">
        <v>41912</v>
      </c>
      <c r="I27" s="62" t="s">
        <v>8</v>
      </c>
      <c r="J27" s="62"/>
      <c r="K27" s="62"/>
      <c r="L27" s="62" t="s">
        <v>22</v>
      </c>
      <c r="M27" s="63" t="s">
        <v>64</v>
      </c>
      <c r="N27" s="64" t="s">
        <v>65</v>
      </c>
      <c r="O27" s="9"/>
      <c r="P27" s="63" t="s">
        <v>16</v>
      </c>
      <c r="Q27" s="63" t="s">
        <v>17</v>
      </c>
      <c r="R27" s="63" t="s">
        <v>18</v>
      </c>
      <c r="S27" s="63" t="s">
        <v>19</v>
      </c>
      <c r="T27" s="63" t="s">
        <v>20</v>
      </c>
      <c r="U27" s="65" t="s">
        <v>21</v>
      </c>
      <c r="V27" s="66" t="s">
        <v>63</v>
      </c>
    </row>
    <row r="28" spans="7:22" x14ac:dyDescent="0.25">
      <c r="G28" s="62"/>
      <c r="H28" s="75">
        <v>41933</v>
      </c>
      <c r="I28" s="62" t="s">
        <v>9</v>
      </c>
      <c r="J28" s="62"/>
      <c r="K28" s="62"/>
      <c r="L28" s="62" t="s">
        <v>23</v>
      </c>
      <c r="M28" s="56" t="s">
        <v>31</v>
      </c>
      <c r="N28" s="87" t="s">
        <v>36</v>
      </c>
      <c r="O28" s="88"/>
      <c r="P28" s="56">
        <v>12</v>
      </c>
      <c r="Q28" s="56">
        <v>12</v>
      </c>
      <c r="R28" s="56"/>
      <c r="S28" s="56"/>
      <c r="T28" s="56"/>
      <c r="U28" s="57"/>
      <c r="V28" s="46">
        <f>SUM(P28:U28)</f>
        <v>24</v>
      </c>
    </row>
    <row r="29" spans="7:22" x14ac:dyDescent="0.25">
      <c r="G29" s="62"/>
      <c r="H29" s="75">
        <v>41961</v>
      </c>
      <c r="I29" s="62" t="s">
        <v>10</v>
      </c>
      <c r="J29" s="62"/>
      <c r="K29" s="62"/>
      <c r="L29" s="62" t="s">
        <v>24</v>
      </c>
      <c r="M29" s="67" t="s">
        <v>32</v>
      </c>
      <c r="N29" s="89" t="s">
        <v>37</v>
      </c>
      <c r="O29" s="90"/>
      <c r="P29" s="67">
        <v>14</v>
      </c>
      <c r="Q29" s="67">
        <v>12</v>
      </c>
      <c r="R29" s="67"/>
      <c r="S29" s="67"/>
      <c r="T29" s="67"/>
      <c r="U29" s="68"/>
      <c r="V29" s="69">
        <f>SUM(P29:U29)</f>
        <v>26</v>
      </c>
    </row>
    <row r="30" spans="7:22" x14ac:dyDescent="0.25">
      <c r="G30" s="62"/>
      <c r="H30" s="75">
        <v>41982</v>
      </c>
      <c r="I30" s="62" t="s">
        <v>11</v>
      </c>
      <c r="J30" s="62"/>
      <c r="K30" s="62"/>
      <c r="L30" s="62" t="s">
        <v>25</v>
      </c>
      <c r="M30" s="56" t="s">
        <v>33</v>
      </c>
      <c r="N30" s="87" t="s">
        <v>39</v>
      </c>
      <c r="O30" s="88"/>
      <c r="P30" s="56">
        <v>10</v>
      </c>
      <c r="Q30" s="56">
        <v>10</v>
      </c>
      <c r="R30" s="56"/>
      <c r="S30" s="56"/>
      <c r="T30" s="56"/>
      <c r="U30" s="57"/>
      <c r="V30" s="46">
        <f t="shared" ref="V29:V31" si="0">SUM(P30:U30)</f>
        <v>20</v>
      </c>
    </row>
    <row r="31" spans="7:22" ht="15.75" thickBot="1" x14ac:dyDescent="0.3">
      <c r="G31" s="62"/>
      <c r="H31" s="80" t="s">
        <v>69</v>
      </c>
      <c r="I31" s="80"/>
      <c r="J31" s="80"/>
      <c r="K31" s="80"/>
      <c r="L31" s="82"/>
      <c r="M31" s="67" t="s">
        <v>34</v>
      </c>
      <c r="N31" s="89" t="s">
        <v>38</v>
      </c>
      <c r="O31" s="90"/>
      <c r="P31" s="70">
        <v>10</v>
      </c>
      <c r="Q31" s="70">
        <v>10</v>
      </c>
      <c r="R31" s="70"/>
      <c r="S31" s="70"/>
      <c r="T31" s="70"/>
      <c r="U31" s="71"/>
      <c r="V31" s="69">
        <f t="shared" si="0"/>
        <v>20</v>
      </c>
    </row>
    <row r="32" spans="7:22" ht="16.5" thickTop="1" thickBot="1" x14ac:dyDescent="0.3">
      <c r="G32" s="79"/>
      <c r="H32" s="76">
        <v>41912</v>
      </c>
      <c r="I32" s="81" t="s">
        <v>26</v>
      </c>
      <c r="J32" s="81"/>
      <c r="K32" s="81"/>
      <c r="L32" s="62" t="s">
        <v>3</v>
      </c>
      <c r="O32" s="56" t="s">
        <v>63</v>
      </c>
      <c r="P32" s="59">
        <f>SUM(P28:P31)</f>
        <v>46</v>
      </c>
      <c r="Q32" s="59">
        <f t="shared" ref="Q32:V32" si="1">SUM(Q28:Q31)</f>
        <v>44</v>
      </c>
      <c r="R32" s="59">
        <f t="shared" si="1"/>
        <v>0</v>
      </c>
      <c r="S32" s="59">
        <f t="shared" si="1"/>
        <v>0</v>
      </c>
      <c r="T32" s="59">
        <f t="shared" si="1"/>
        <v>0</v>
      </c>
      <c r="U32" s="60">
        <f t="shared" si="1"/>
        <v>0</v>
      </c>
      <c r="V32" s="61">
        <f>SUM(V28:V31)</f>
        <v>90</v>
      </c>
    </row>
    <row r="33" spans="7:22" ht="15.75" thickTop="1" x14ac:dyDescent="0.25">
      <c r="G33" s="62"/>
      <c r="H33" s="76">
        <v>41933</v>
      </c>
      <c r="I33" s="81" t="s">
        <v>27</v>
      </c>
      <c r="J33" s="81"/>
      <c r="K33" s="81"/>
      <c r="L33" s="62" t="s">
        <v>4</v>
      </c>
      <c r="T33" s="84" t="s">
        <v>66</v>
      </c>
      <c r="U33" s="85"/>
      <c r="V33" s="86">
        <v>400</v>
      </c>
    </row>
    <row r="34" spans="7:22" ht="15.75" thickBot="1" x14ac:dyDescent="0.3">
      <c r="G34" s="62"/>
      <c r="H34" s="76">
        <v>41975</v>
      </c>
      <c r="I34" s="81" t="s">
        <v>28</v>
      </c>
      <c r="J34" s="81"/>
      <c r="K34" s="81"/>
      <c r="L34" s="62" t="s">
        <v>5</v>
      </c>
      <c r="T34" s="72" t="s">
        <v>67</v>
      </c>
      <c r="U34" s="73"/>
      <c r="V34" s="58">
        <f>V33-V32</f>
        <v>310</v>
      </c>
    </row>
    <row r="35" spans="7:22" ht="15.75" thickTop="1" x14ac:dyDescent="0.25">
      <c r="G35" s="62"/>
      <c r="H35" s="11">
        <v>41982</v>
      </c>
      <c r="I35" s="14" t="s">
        <v>29</v>
      </c>
      <c r="J35" s="14"/>
      <c r="K35" s="14"/>
      <c r="L35" t="s">
        <v>6</v>
      </c>
    </row>
  </sheetData>
  <mergeCells count="38">
    <mergeCell ref="T33:U33"/>
    <mergeCell ref="T34:U34"/>
    <mergeCell ref="H26:L26"/>
    <mergeCell ref="H31:L31"/>
    <mergeCell ref="N28:O28"/>
    <mergeCell ref="N29:O29"/>
    <mergeCell ref="N31:O31"/>
    <mergeCell ref="N30:O30"/>
    <mergeCell ref="I35:K35"/>
    <mergeCell ref="S18:T18"/>
    <mergeCell ref="O19:P19"/>
    <mergeCell ref="O20:P20"/>
    <mergeCell ref="O21:P21"/>
    <mergeCell ref="O22:P22"/>
    <mergeCell ref="Q19:R19"/>
    <mergeCell ref="Q20:R20"/>
    <mergeCell ref="Q21:R21"/>
    <mergeCell ref="Q22:R22"/>
    <mergeCell ref="S19:T19"/>
    <mergeCell ref="S20:T20"/>
    <mergeCell ref="S21:T21"/>
    <mergeCell ref="J17:K17"/>
    <mergeCell ref="L17:N17"/>
    <mergeCell ref="O17:T17"/>
    <mergeCell ref="S22:T22"/>
    <mergeCell ref="L19:N19"/>
    <mergeCell ref="L20:N20"/>
    <mergeCell ref="L21:N21"/>
    <mergeCell ref="L22:N22"/>
    <mergeCell ref="J19:K19"/>
    <mergeCell ref="J20:K20"/>
    <mergeCell ref="J21:K21"/>
    <mergeCell ref="J22:K22"/>
    <mergeCell ref="N27:O27"/>
    <mergeCell ref="L18:N18"/>
    <mergeCell ref="Q18:R18"/>
    <mergeCell ref="J18:K18"/>
    <mergeCell ref="O18:P1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2014-10-12T14:46:41Z</dcterms:modified>
</cp:coreProperties>
</file>